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8 渋川市●□■▲\"/>
    </mc:Choice>
  </mc:AlternateContent>
  <xr:revisionPtr revIDLastSave="0" documentId="13_ncr:1_{2DF679B3-3034-4CFA-AE00-28554178DEED}" xr6:coauthVersionLast="36" xr6:coauthVersionMax="36" xr10:uidLastSave="{00000000-0000-0000-0000-000000000000}"/>
  <workbookProtection workbookAlgorithmName="SHA-512" workbookHashValue="Zkfs7DZf6yCbPC6CZaeR8xL0oX7kAWRAFpb/6sPFgPsVUZOv5JOjrB1l9PCOfiPawhYUfGjp5wID+SAz9Va1Dw==" workbookSaltValue="mmHesgM8nSNBzCvbB7v8kA=="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G85" i="4"/>
  <c r="BB10" i="4"/>
  <c r="AT10" i="4"/>
  <c r="AD10" i="4"/>
  <c r="W10" i="4"/>
  <c r="P10"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<sst xmlns="http://schemas.openxmlformats.org/spreadsheetml/2006/main" count="297" uniqueCount="116">
  <si>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</si>
  <si>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</si>
  <si>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</si>
  <si>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</si>
  <si>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</si>
  <si>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</si>
  <si>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</si>
  <si>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</si>
  <si>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</si>
  <si>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</si>
  <si>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</si>
  <si>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</si>
  <si>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</si>
  <si>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</si>
  <si>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</si>
  <si>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</si>
  <si>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</si>
  <si>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</si>
  <si>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</si>
  <si>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</si>
  <si>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</si>
  <si>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</si>
  <si>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</si>
  <si>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</si>
  <si>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</si>
  <si>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</si>
  <si>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</si>
  <si>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</si>
  <si>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</si>
  <si>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</si>
  <si>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</si>
  <si>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</si>
  <si>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</si>
  <si>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</si>
  <si>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</si>
  <si>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</si>
  <si>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</si>
  <si>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</si>
  <si>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</si>
  <si>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</si>
  <si>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</si>
  <si>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</si>
  <si>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</si>
  <si>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</si>
  <si>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</si>
  <si>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</si>
  <si>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</si>
  <si>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</si>
  <si>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</si>
  <si>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</si>
  <si>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</si>
  <si>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</si>
  <si>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</si>
  <si>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</si>
  <si>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</si>
  <si>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</si>
  <si>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</si>
  <si>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</si>
  <si>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</si>
  <si>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</si>
  <si>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</si>
  <si>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</si>
  <si>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</si>
  <si>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</si>
  <si>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</si>
  <si>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</si>
  <si>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</si>
  <si>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</si>
  <si>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</si>
  <si>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</si>
  <si>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</si>
  <si>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</si>
  <si>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</si>
  <si>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</si>
  <si>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</si>
  <si>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</si>
  <si>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</si>
  <si>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</si>
  <si>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</si>
  <si>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</si>
  <si>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</si>
  <si>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</si>
  <si>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</si>
  <si>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</si>
  <si>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</si>
  <si>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</si>
  <si>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</si>
  <si>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</si>
  <si>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</si>
  <si>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</si>
  <si>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</si>
  <si>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</si>
  <si>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</si>
  <si>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</si>
  <si>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</si>
  <si>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</si>
  <si>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</si>
  <si>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</si>
  <si>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</si>
  <si>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</si>
  <si>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</si>
  <si>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</si>
  <si>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</si>
  <si>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</si>
  <si>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</si>
  <si>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</si>
  <si>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</si>
  <si>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</si>
  <si>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</si>
  <si>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</si>
  <si>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</si>
  <si>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</si>
  <si>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</si>
  <si>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類似団体平均値や100%を下回っており、営業損失が発生していることから、一般会計繰入金に頼った経営となっている。
　施設整備を推進しているが、使用料収入が減少しているため、早急に使用料改定等の経営改善を行うことが必要である。
②累積欠損金比率
　欠損金は発生していないが、使用料収入が減少傾向にあるので、今後も注意が必要である。
③流動比率
　類似団体平均値や100%を下回ってはいるが、流動負債には施設整備や建設改良費等にあてた企業債等が含まれているため、今後、使用料による回収が見込まれる。
④企業債残高対事業規模比率
　類似団体平均値の2倍以上となっている。
　施設整備を推進しているため、継続して借入を行っているが、残高は減少傾向にある。
⑤経費回収率
　類似団体平均値を下回っている。
施設整備を推進していることから、接続件数は増加しているが、人口減少により、有収水量減となっている。このため、使用料収入が減少しており、一般会計繰入金に依存している。
⑥汚水処理原価
　類似団体平均値を下回っているが、維持管理費の増加、年間有収水量の減少により、今後は汚水処理原価は上昇していくと予想される。このため、経費削減等の改善が必要である。
⑦施設利用率
　類似団体平均値を上回っているが、年間有収水量は減少傾向にあり、今後も減少することが予想される。
⑧水洗化率
　類似団体平均値を下回っているが、施設整備を推進していることから、現在水洗便所設置済人口は増加、現在処理区域内人口も増加しており、今後も僅かながら上昇が予想される。</t>
    <rPh sb="547" eb="548">
      <t>ウエ</t>
    </rPh>
    <rPh sb="573" eb="575">
      <t>ゲンショウ</t>
    </rPh>
    <phoneticPr fontId="4"/>
  </si>
  <si>
    <t>①有形固定資産減価償却率
　類似団体平均値を下回ってはいるが、計画的な更新が必要となる。
②管渠老朽化率
　類似団体平均値を上回っている。ストックマネジメント計画により更新を行っている。
③管渠改善率
　老朽化を示す指標は0.00％であるが、伊香保地区の2処理場のうち1処理場（昭和40年度供用開始、55年経過）の更新に着手しており、施設整備費が事業を圧迫している。</t>
    <phoneticPr fontId="4"/>
  </si>
  <si>
    <t>　昭和34年度に事業着手し、昭和41年度に供用開始した事業で、旧市地域（渋川地区）において新規管路布設を推進している事業である。
　最も供用開始が早い伊香保地区において、2処理場のうち1処理場（昭和40年度供用開始、55年経過）の更新に着手しており、施設整備費が事業を圧迫していることから、残る1処理場（昭和51年度供用開始、44年経過）の更新においては、費用対効果を勘案した施設のあり方等も含めた検討が必要である。
　下水道使用料では維持管理費が賄えていないことから、早晩、使用料改定が必要な時期となっている。
　少子高齢化、人口減少、高齢単身世帯の増加により、区域見直し以外の接続数の増加は見込めないことから、新興住宅地区などの区域見直しが必要である。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</si>
</sst>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7B-4DB1-9666-EE71829790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AE7B-4DB1-9666-EE71829790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46.21</c:v>
                </c:pt>
                <c:pt idx="4">
                  <c:v>58.27</c:v>
                </c:pt>
              </c:numCache>
            </c:numRef>
          </c:val>
          <c:extLst>
            <c:ext xmlns:c16="http://schemas.microsoft.com/office/drawing/2014/chart" uri="{C3380CC4-5D6E-409C-BE32-E72D297353CC}">
              <c16:uniqueId val="{00000000-9837-4F8E-AAF3-61B3D289E1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9837-4F8E-AAF3-61B3D289E1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81.86</c:v>
                </c:pt>
                <c:pt idx="4">
                  <c:v>82.47</c:v>
                </c:pt>
              </c:numCache>
            </c:numRef>
          </c:val>
          <c:extLst>
            <c:ext xmlns:c16="http://schemas.microsoft.com/office/drawing/2014/chart" uri="{C3380CC4-5D6E-409C-BE32-E72D297353CC}">
              <c16:uniqueId val="{00000000-178A-4338-B3B6-6310DD255B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178A-4338-B3B6-6310DD255B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114.5</c:v>
                </c:pt>
                <c:pt idx="4">
                  <c:v>98.12</c:v>
                </c:pt>
              </c:numCache>
            </c:numRef>
          </c:val>
          <c:extLst>
            <c:ext xmlns:c16="http://schemas.microsoft.com/office/drawing/2014/chart" uri="{C3380CC4-5D6E-409C-BE32-E72D297353CC}">
              <c16:uniqueId val="{00000000-DAF5-4BEA-AFD1-ACE5C154F4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DAF5-4BEA-AFD1-ACE5C154F4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3.11</c:v>
                </c:pt>
                <c:pt idx="4">
                  <c:v>5.81</c:v>
                </c:pt>
              </c:numCache>
            </c:numRef>
          </c:val>
          <c:extLst>
            <c:ext xmlns:c16="http://schemas.microsoft.com/office/drawing/2014/chart" uri="{C3380CC4-5D6E-409C-BE32-E72D297353CC}">
              <c16:uniqueId val="{00000000-AB6B-4A92-BCEE-E9A85F73B1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AB6B-4A92-BCEE-E9A85F73B1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2.93</c:v>
                </c:pt>
                <c:pt idx="4">
                  <c:v>3.81</c:v>
                </c:pt>
              </c:numCache>
            </c:numRef>
          </c:val>
          <c:extLst>
            <c:ext xmlns:c16="http://schemas.microsoft.com/office/drawing/2014/chart" uri="{C3380CC4-5D6E-409C-BE32-E72D297353CC}">
              <c16:uniqueId val="{00000000-CC47-492A-B05F-A6C5B70B73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CC47-492A-B05F-A6C5B70B73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57-4520-A6C1-16D4C6F435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2657-4520-A6C1-16D4C6F435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24.21</c:v>
                </c:pt>
                <c:pt idx="4">
                  <c:v>41.12</c:v>
                </c:pt>
              </c:numCache>
            </c:numRef>
          </c:val>
          <c:extLst>
            <c:ext xmlns:c16="http://schemas.microsoft.com/office/drawing/2014/chart" uri="{C3380CC4-5D6E-409C-BE32-E72D297353CC}">
              <c16:uniqueId val="{00000000-5B52-4267-8692-7BDEF21C97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5B52-4267-8692-7BDEF21C97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2147.7399999999998</c:v>
                </c:pt>
                <c:pt idx="4">
                  <c:v>2169.88</c:v>
                </c:pt>
              </c:numCache>
            </c:numRef>
          </c:val>
          <c:extLst>
            <c:ext xmlns:c16="http://schemas.microsoft.com/office/drawing/2014/chart" uri="{C3380CC4-5D6E-409C-BE32-E72D297353CC}">
              <c16:uniqueId val="{00000000-B9BE-468F-9A56-0CFF499F5C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B9BE-468F-9A56-0CFF499F5C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60.45</c:v>
                </c:pt>
                <c:pt idx="4">
                  <c:v>61.52</c:v>
                </c:pt>
              </c:numCache>
            </c:numRef>
          </c:val>
          <c:extLst>
            <c:ext xmlns:c16="http://schemas.microsoft.com/office/drawing/2014/chart" uri="{C3380CC4-5D6E-409C-BE32-E72D297353CC}">
              <c16:uniqueId val="{00000000-098D-4A30-8040-ECEBC6119B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098D-4A30-8040-ECEBC6119B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110.07</c:v>
                </c:pt>
                <c:pt idx="4">
                  <c:v>108.5</c:v>
                </c:pt>
              </c:numCache>
            </c:numRef>
          </c:val>
          <c:extLst>
            <c:ext xmlns:c16="http://schemas.microsoft.com/office/drawing/2014/chart" uri="{C3380CC4-5D6E-409C-BE32-E72D297353CC}">
              <c16:uniqueId val="{00000000-4FE9-46A7-A276-F165E207CD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4FE9-46A7-A276-F165E207CD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渋川市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6">
        <f>データ!S6</f>
        <v>74856</v>
      </c>
      <c r="AM8" s="46"/>
      <c r="AN8" s="46"/>
      <c r="AO8" s="46"/>
      <c r="AP8" s="46"/>
      <c r="AQ8" s="46"/>
      <c r="AR8" s="46"/>
      <c r="AS8" s="46"/>
      <c r="AT8" s="45">
        <f>データ!T6</f>
        <v>240.27</v>
      </c>
      <c r="AU8" s="45"/>
      <c r="AV8" s="45"/>
      <c r="AW8" s="45"/>
      <c r="AX8" s="45"/>
      <c r="AY8" s="45"/>
      <c r="AZ8" s="45"/>
      <c r="BA8" s="45"/>
      <c r="BB8" s="45">
        <f>データ!U6</f>
        <v>311.55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49.79</v>
      </c>
      <c r="J10" s="45"/>
      <c r="K10" s="45"/>
      <c r="L10" s="45"/>
      <c r="M10" s="45"/>
      <c r="N10" s="45"/>
      <c r="O10" s="45"/>
      <c r="P10" s="45">
        <f>データ!P6</f>
        <v>31.82</v>
      </c>
      <c r="Q10" s="45"/>
      <c r="R10" s="45"/>
      <c r="S10" s="45"/>
      <c r="T10" s="45"/>
      <c r="U10" s="45"/>
      <c r="V10" s="45"/>
      <c r="W10" s="45">
        <f>データ!Q6</f>
        <v>100</v>
      </c>
      <c r="X10" s="45"/>
      <c r="Y10" s="45"/>
      <c r="Z10" s="45"/>
      <c r="AA10" s="45"/>
      <c r="AB10" s="45"/>
      <c r="AC10" s="45"/>
      <c r="AD10" s="46">
        <f>データ!R6</f>
        <v>2013</v>
      </c>
      <c r="AE10" s="46"/>
      <c r="AF10" s="46"/>
      <c r="AG10" s="46"/>
      <c r="AH10" s="46"/>
      <c r="AI10" s="46"/>
      <c r="AJ10" s="46"/>
      <c r="AK10" s="2"/>
      <c r="AL10" s="46">
        <f>データ!V6</f>
        <v>23690</v>
      </c>
      <c r="AM10" s="46"/>
      <c r="AN10" s="46"/>
      <c r="AO10" s="46"/>
      <c r="AP10" s="46"/>
      <c r="AQ10" s="46"/>
      <c r="AR10" s="46"/>
      <c r="AS10" s="46"/>
      <c r="AT10" s="45">
        <f>データ!W6</f>
        <v>9.26</v>
      </c>
      <c r="AU10" s="45"/>
      <c r="AV10" s="45"/>
      <c r="AW10" s="45"/>
      <c r="AX10" s="45"/>
      <c r="AY10" s="45"/>
      <c r="AZ10" s="45"/>
      <c r="BA10" s="45"/>
      <c r="BB10" s="45">
        <f>データ!X6</f>
        <v>2558.3200000000002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g2c3ng9wEcUhktR7v9qI21oT7gLQELM74StFKlAHBCdh2AilNIC2Vsm4Onw96o6ZjUmLxfqsKRlal4r/+juQA==" saltValue="fRB7RXfpoXj1SnnFYa0J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102083</v>
      </c>
      <c r="D6" s="19">
        <f t="shared" si="3"/>
        <v>46</v>
      </c>
      <c r="E6" s="19">
        <f t="shared" si="3"/>
        <v>17</v>
      </c>
      <c r="F6" s="19">
        <f t="shared" si="3"/>
        <v>1</v>
      </c>
      <c r="G6" s="19">
        <f t="shared" si="3"/>
        <v>0</v>
      </c>
      <c r="H6" s="19" t="str">
        <f t="shared" si="3"/>
        <v>群馬県　渋川市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49.79</v>
      </c>
      <c r="P6" s="20">
        <f t="shared" si="3"/>
        <v>31.82</v>
      </c>
      <c r="Q6" s="20">
        <f t="shared" si="3"/>
        <v>100</v>
      </c>
      <c r="R6" s="20">
        <f t="shared" si="3"/>
        <v>2013</v>
      </c>
      <c r="S6" s="20">
        <f t="shared" si="3"/>
        <v>74856</v>
      </c>
      <c r="T6" s="20">
        <f t="shared" si="3"/>
        <v>240.27</v>
      </c>
      <c r="U6" s="20">
        <f t="shared" si="3"/>
        <v>311.55</v>
      </c>
      <c r="V6" s="20">
        <f t="shared" si="3"/>
        <v>23690</v>
      </c>
      <c r="W6" s="20">
        <f t="shared" si="3"/>
        <v>9.26</v>
      </c>
      <c r="X6" s="20">
        <f t="shared" si="3"/>
        <v>2558.3200000000002</v>
      </c>
      <c r="Y6" s="21" t="str">
        <f>IF(Y7="",NA(),Y7)</f>
        <v>-</v>
      </c>
      <c r="Z6" s="21" t="str">
        <f t="shared" ref="Z6:AH6" si="4">IF(Z7="",NA(),Z7)</f>
        <v>-</v>
      </c>
      <c r="AA6" s="21" t="str">
        <f t="shared" si="4"/>
        <v>-</v>
      </c>
      <c r="AB6" s="21">
        <f t="shared" si="4"/>
        <v>114.5</v>
      </c>
      <c r="AC6" s="21">
        <f t="shared" si="4"/>
        <v>98.12</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24.21</v>
      </c>
      <c r="AY6" s="21">
        <f t="shared" si="6"/>
        <v>41.12</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2147.7399999999998</v>
      </c>
      <c r="BJ6" s="21">
        <f t="shared" si="7"/>
        <v>2169.88</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60.45</v>
      </c>
      <c r="BU6" s="21">
        <f t="shared" si="8"/>
        <v>61.52</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110.07</v>
      </c>
      <c r="CF6" s="21">
        <f t="shared" si="9"/>
        <v>108.5</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46.21</v>
      </c>
      <c r="CQ6" s="21">
        <f t="shared" si="10"/>
        <v>58.27</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81.86</v>
      </c>
      <c r="DB6" s="21">
        <f t="shared" si="11"/>
        <v>82.47</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3.11</v>
      </c>
      <c r="DM6" s="21">
        <f t="shared" si="12"/>
        <v>5.81</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1">
        <f t="shared" si="13"/>
        <v>2.93</v>
      </c>
      <c r="DX6" s="21">
        <f t="shared" si="13"/>
        <v>3.81</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102083</v>
      </c>
      <c r="D7" s="23">
        <v>46</v>
      </c>
      <c r="E7" s="23">
        <v>17</v>
      </c>
      <c r="F7" s="23">
        <v>1</v>
      </c>
      <c r="G7" s="23">
        <v>0</v>
      </c>
      <c r="H7" s="23" t="s">
        <v>95</v>
      </c>
      <c r="I7" s="23" t="s">
        <v>96</v>
      </c>
      <c r="J7" s="23" t="s">
        <v>97</v>
      </c>
      <c r="K7" s="23" t="s">
        <v>98</v>
      </c>
      <c r="L7" s="23" t="s">
        <v>99</v>
      </c>
      <c r="M7" s="23" t="s">
        <v>100</v>
      </c>
      <c r="N7" s="24" t="s">
        <v>101</v>
      </c>
      <c r="O7" s="24">
        <v>49.79</v>
      </c>
      <c r="P7" s="24">
        <v>31.82</v>
      </c>
      <c r="Q7" s="24">
        <v>100</v>
      </c>
      <c r="R7" s="24">
        <v>2013</v>
      </c>
      <c r="S7" s="24">
        <v>74856</v>
      </c>
      <c r="T7" s="24">
        <v>240.27</v>
      </c>
      <c r="U7" s="24">
        <v>311.55</v>
      </c>
      <c r="V7" s="24">
        <v>23690</v>
      </c>
      <c r="W7" s="24">
        <v>9.26</v>
      </c>
      <c r="X7" s="24">
        <v>2558.3200000000002</v>
      </c>
      <c r="Y7" s="24" t="s">
        <v>101</v>
      </c>
      <c r="Z7" s="24" t="s">
        <v>101</v>
      </c>
      <c r="AA7" s="24" t="s">
        <v>101</v>
      </c>
      <c r="AB7" s="24">
        <v>114.5</v>
      </c>
      <c r="AC7" s="24">
        <v>98.12</v>
      </c>
      <c r="AD7" s="24" t="s">
        <v>101</v>
      </c>
      <c r="AE7" s="24" t="s">
        <v>101</v>
      </c>
      <c r="AF7" s="24" t="s">
        <v>101</v>
      </c>
      <c r="AG7" s="24">
        <v>106.5</v>
      </c>
      <c r="AH7" s="24">
        <v>106.22</v>
      </c>
      <c r="AI7" s="24">
        <v>107.02</v>
      </c>
      <c r="AJ7" s="24" t="s">
        <v>101</v>
      </c>
      <c r="AK7" s="24" t="s">
        <v>101</v>
      </c>
      <c r="AL7" s="24" t="s">
        <v>101</v>
      </c>
      <c r="AM7" s="24">
        <v>0</v>
      </c>
      <c r="AN7" s="24">
        <v>0</v>
      </c>
      <c r="AO7" s="24" t="s">
        <v>101</v>
      </c>
      <c r="AP7" s="24" t="s">
        <v>101</v>
      </c>
      <c r="AQ7" s="24" t="s">
        <v>101</v>
      </c>
      <c r="AR7" s="24">
        <v>18.36</v>
      </c>
      <c r="AS7" s="24">
        <v>18.010000000000002</v>
      </c>
      <c r="AT7" s="24">
        <v>3.09</v>
      </c>
      <c r="AU7" s="24" t="s">
        <v>101</v>
      </c>
      <c r="AV7" s="24" t="s">
        <v>101</v>
      </c>
      <c r="AW7" s="24" t="s">
        <v>101</v>
      </c>
      <c r="AX7" s="24">
        <v>24.21</v>
      </c>
      <c r="AY7" s="24">
        <v>41.12</v>
      </c>
      <c r="AZ7" s="24" t="s">
        <v>101</v>
      </c>
      <c r="BA7" s="24" t="s">
        <v>101</v>
      </c>
      <c r="BB7" s="24" t="s">
        <v>101</v>
      </c>
      <c r="BC7" s="24">
        <v>55.6</v>
      </c>
      <c r="BD7" s="24">
        <v>59.4</v>
      </c>
      <c r="BE7" s="24">
        <v>71.39</v>
      </c>
      <c r="BF7" s="24" t="s">
        <v>101</v>
      </c>
      <c r="BG7" s="24" t="s">
        <v>101</v>
      </c>
      <c r="BH7" s="24" t="s">
        <v>101</v>
      </c>
      <c r="BI7" s="24">
        <v>2147.7399999999998</v>
      </c>
      <c r="BJ7" s="24">
        <v>2169.88</v>
      </c>
      <c r="BK7" s="24" t="s">
        <v>101</v>
      </c>
      <c r="BL7" s="24" t="s">
        <v>101</v>
      </c>
      <c r="BM7" s="24" t="s">
        <v>101</v>
      </c>
      <c r="BN7" s="24">
        <v>789.08</v>
      </c>
      <c r="BO7" s="24">
        <v>747.84</v>
      </c>
      <c r="BP7" s="24">
        <v>669.11</v>
      </c>
      <c r="BQ7" s="24" t="s">
        <v>101</v>
      </c>
      <c r="BR7" s="24" t="s">
        <v>101</v>
      </c>
      <c r="BS7" s="24" t="s">
        <v>101</v>
      </c>
      <c r="BT7" s="24">
        <v>60.45</v>
      </c>
      <c r="BU7" s="24">
        <v>61.52</v>
      </c>
      <c r="BV7" s="24" t="s">
        <v>101</v>
      </c>
      <c r="BW7" s="24" t="s">
        <v>101</v>
      </c>
      <c r="BX7" s="24" t="s">
        <v>101</v>
      </c>
      <c r="BY7" s="24">
        <v>88.25</v>
      </c>
      <c r="BZ7" s="24">
        <v>90.17</v>
      </c>
      <c r="CA7" s="24">
        <v>99.73</v>
      </c>
      <c r="CB7" s="24" t="s">
        <v>101</v>
      </c>
      <c r="CC7" s="24" t="s">
        <v>101</v>
      </c>
      <c r="CD7" s="24" t="s">
        <v>101</v>
      </c>
      <c r="CE7" s="24">
        <v>110.07</v>
      </c>
      <c r="CF7" s="24">
        <v>108.5</v>
      </c>
      <c r="CG7" s="24" t="s">
        <v>101</v>
      </c>
      <c r="CH7" s="24" t="s">
        <v>101</v>
      </c>
      <c r="CI7" s="24" t="s">
        <v>101</v>
      </c>
      <c r="CJ7" s="24">
        <v>176.37</v>
      </c>
      <c r="CK7" s="24">
        <v>173.17</v>
      </c>
      <c r="CL7" s="24">
        <v>134.97999999999999</v>
      </c>
      <c r="CM7" s="24" t="s">
        <v>101</v>
      </c>
      <c r="CN7" s="24" t="s">
        <v>101</v>
      </c>
      <c r="CO7" s="24" t="s">
        <v>101</v>
      </c>
      <c r="CP7" s="24">
        <v>46.21</v>
      </c>
      <c r="CQ7" s="24">
        <v>58.27</v>
      </c>
      <c r="CR7" s="24" t="s">
        <v>101</v>
      </c>
      <c r="CS7" s="24" t="s">
        <v>101</v>
      </c>
      <c r="CT7" s="24" t="s">
        <v>101</v>
      </c>
      <c r="CU7" s="24">
        <v>56.72</v>
      </c>
      <c r="CV7" s="24">
        <v>56.43</v>
      </c>
      <c r="CW7" s="24">
        <v>59.99</v>
      </c>
      <c r="CX7" s="24" t="s">
        <v>101</v>
      </c>
      <c r="CY7" s="24" t="s">
        <v>101</v>
      </c>
      <c r="CZ7" s="24" t="s">
        <v>101</v>
      </c>
      <c r="DA7" s="24">
        <v>81.86</v>
      </c>
      <c r="DB7" s="24">
        <v>82.47</v>
      </c>
      <c r="DC7" s="24" t="s">
        <v>101</v>
      </c>
      <c r="DD7" s="24" t="s">
        <v>101</v>
      </c>
      <c r="DE7" s="24" t="s">
        <v>101</v>
      </c>
      <c r="DF7" s="24">
        <v>90.72</v>
      </c>
      <c r="DG7" s="24">
        <v>91.07</v>
      </c>
      <c r="DH7" s="24">
        <v>95.72</v>
      </c>
      <c r="DI7" s="24" t="s">
        <v>101</v>
      </c>
      <c r="DJ7" s="24" t="s">
        <v>101</v>
      </c>
      <c r="DK7" s="24" t="s">
        <v>101</v>
      </c>
      <c r="DL7" s="24">
        <v>3.11</v>
      </c>
      <c r="DM7" s="24">
        <v>5.81</v>
      </c>
      <c r="DN7" s="24" t="s">
        <v>101</v>
      </c>
      <c r="DO7" s="24" t="s">
        <v>101</v>
      </c>
      <c r="DP7" s="24" t="s">
        <v>101</v>
      </c>
      <c r="DQ7" s="24">
        <v>20.78</v>
      </c>
      <c r="DR7" s="24">
        <v>23.54</v>
      </c>
      <c r="DS7" s="24">
        <v>38.17</v>
      </c>
      <c r="DT7" s="24" t="s">
        <v>101</v>
      </c>
      <c r="DU7" s="24" t="s">
        <v>101</v>
      </c>
      <c r="DV7" s="24" t="s">
        <v>101</v>
      </c>
      <c r="DW7" s="24">
        <v>2.93</v>
      </c>
      <c r="DX7" s="24">
        <v>3.81</v>
      </c>
      <c r="DY7" s="24" t="s">
        <v>101</v>
      </c>
      <c r="DZ7" s="24" t="s">
        <v>101</v>
      </c>
      <c r="EA7" s="24" t="s">
        <v>101</v>
      </c>
      <c r="EB7" s="24">
        <v>1.34</v>
      </c>
      <c r="EC7" s="24">
        <v>1.5</v>
      </c>
      <c r="ED7" s="24">
        <v>6.54</v>
      </c>
      <c r="EE7" s="24" t="s">
        <v>101</v>
      </c>
      <c r="EF7" s="24" t="s">
        <v>101</v>
      </c>
      <c r="EG7" s="24" t="s">
        <v>101</v>
      </c>
      <c r="EH7" s="24">
        <v>0</v>
      </c>
      <c r="EI7" s="24">
        <v>0</v>
      </c>
      <c r="EJ7" s="24" t="s">
        <v>101</v>
      </c>
      <c r="EK7" s="24" t="s">
        <v>101</v>
      </c>
      <c r="EL7" s="24" t="s">
        <v>101</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2023-02-21T02:34:53Z</cp:lastPrinted>
  <dcterms:created xsi:type="dcterms:W3CDTF">2023-01-12T23:28:02Z</dcterms:created>
  <dcterms:modified xsi:type="dcterms:W3CDTF">2023-02-21T02:35:19Z</dcterms:modified>
  <cp:category/>
</cp:coreProperties>
</file>