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9 藤岡市\"/>
    </mc:Choice>
  </mc:AlternateContent>
  <xr:revisionPtr revIDLastSave="0" documentId="13_ncr:1_{8ECD13E4-C685-40B9-B070-92A41B1BD96F}" xr6:coauthVersionLast="36" xr6:coauthVersionMax="36" xr10:uidLastSave="{00000000-0000-0000-0000-000000000000}"/>
  <workbookProtection workbookAlgorithmName="SHA-512" workbookHashValue="wCfqLI8mCMYv+sxB91LwMmjDgBW1tBtT/Zf9Dzb7cuCQEwZY2XOSgHapxnRv9t1R+5J22FU1/H1S4SIX8PxujA==" workbookSaltValue="3YQRv27cJtY98Lva11880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O6" i="5"/>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E85" i="4"/>
  <c r="BB10" i="4"/>
  <c r="AT10" i="4"/>
  <c r="W10" i="4"/>
  <c r="P10" i="4"/>
  <c r="I10" i="4"/>
  <c r="BB8" i="4"/>
  <c r="AL8" i="4"/>
  <c r="P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<sst xmlns="http://schemas.openxmlformats.org/spreadsheetml/2006/main" count="299" uniqueCount="119">
  <si>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</si>
  <si>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</si>
  <si>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</si>
  <si>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</si>
  <si>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</si>
  <si>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</si>
  <si>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</si>
  <si>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</si>
  <si>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</si>
  <si>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</si>
  <si>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</si>
  <si>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</si>
  <si>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</si>
  <si>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</si>
  <si>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</si>
  <si>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</si>
  <si>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</si>
  <si>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</si>
  <si>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</si>
  <si>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</si>
  <si>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</si>
  <si>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</si>
  <si>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</si>
  <si>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</si>
  <si>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</si>
  <si>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</si>
  <si>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</si>
  <si>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</si>
  <si>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</si>
  <si>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</si>
  <si>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</si>
  <si>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</si>
  <si>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</si>
  <si>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</si>
  <si>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</si>
  <si>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</si>
  <si>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</si>
  <si>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</si>
  <si>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</si>
  <si>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</si>
  <si>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</si>
  <si>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</si>
  <si>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</si>
  <si>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</si>
  <si>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</si>
  <si>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</si>
  <si>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</si>
  <si>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</si>
  <si>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</si>
  <si>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</si>
  <si>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</si>
  <si>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</si>
  <si>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</si>
  <si>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</si>
  <si>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</si>
  <si>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</si>
  <si>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</si>
  <si>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</si>
  <si>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</si>
  <si>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</si>
  <si>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</si>
  <si>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</si>
  <si>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</si>
  <si>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</si>
  <si>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</si>
  <si>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</si>
  <si>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</si>
  <si>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</si>
  <si>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</si>
  <si>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</si>
  <si>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</si>
  <si>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</si>
  <si>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</si>
  <si>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</si>
  <si>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</si>
  <si>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</si>
  <si>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</si>
  <si>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</si>
  <si>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</si>
  <si>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</si>
  <si>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</si>
  <si>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</si>
  <si>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</si>
  <si>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</si>
  <si>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</si>
  <si>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</si>
  <si>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</si>
  <si>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</si>
  <si>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</si>
  <si>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</si>
  <si>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</si>
  <si>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</si>
  <si>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</si>
  <si>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</si>
  <si>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</si>
  <si>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</si>
  <si>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</si>
  <si>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</si>
  <si>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</si>
  <si>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</si>
  <si>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</si>
  <si>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</si>
  <si>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</si>
  <si>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</si>
  <si>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</si>
  <si>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</si>
  <si>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</si>
  <si>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</si>
  <si>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</si>
  <si>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</si>
  <si>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</si>
  <si>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</si>
  <si>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</si>
  <si>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</si>
  <si>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</si>
  <si>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</si>
  <si>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本市においては、供用開始からの経年が33年と比較的浅く、管路施設についての本格的な老朽化対策は行っていなかったが、今後は、老朽化に対し、管路施設の計画的な更新を、実施していきたい。</t>
    <rPh sb="66" eb="67">
      <t>タイ</t>
    </rPh>
    <rPh sb="74" eb="77">
      <t>ケイカクテキ</t>
    </rPh>
    <phoneticPr fontId="4"/>
  </si>
  <si>
    <t>　本市の公共下水道事業は、整備区域の拡張を進めている段階であり、新規接続や料金改定により、使用料収入の増加を見込んでいる。
　一方、企業債残高の減少に伴い、企業債償還に係る基準外繰出しも減少を続けるものと考えられる。
　以上のように、本市の公共下水道事業は、使用料収入の増加、企業債残高の減少など経営状況は改善していくと判断しているが、さらなる接続率の向上による料金収入の拡大を図る。
　また、令和2年度に公営企業会計に移行し2年が経過し、今後はこれまで以上に詳細に経営状況を分析していくことになるが、今後始まる老朽化対策も見据えながら、適正な使用料単価の設定を定期的に行い、効率性の向上を図り、頑丈な経営基盤を作っていくことが必要であると考える。</t>
    <rPh sb="18" eb="20">
      <t>カクチョウ</t>
    </rPh>
    <rPh sb="21" eb="22">
      <t>スス</t>
    </rPh>
    <rPh sb="26" eb="28">
      <t>ダンカイ</t>
    </rPh>
    <rPh sb="37" eb="39">
      <t>リョウキン</t>
    </rPh>
    <rPh sb="39" eb="41">
      <t>カイテイ</t>
    </rPh>
    <rPh sb="51" eb="53">
      <t>ゾウカ</t>
    </rPh>
    <rPh sb="54" eb="56">
      <t>ミコ</t>
    </rPh>
    <rPh sb="214" eb="215">
      <t>ネン</t>
    </rPh>
    <rPh sb="216" eb="218">
      <t>ケイカ</t>
    </rPh>
    <rPh sb="251" eb="253">
      <t>コンゴ</t>
    </rPh>
    <rPh sb="253" eb="254">
      <t>ハジ</t>
    </rPh>
    <rPh sb="256" eb="259">
      <t>ロウキュウカ</t>
    </rPh>
    <rPh sb="259" eb="261">
      <t>タイサク</t>
    </rPh>
    <rPh sb="262" eb="264">
      <t>ミス</t>
    </rPh>
    <rPh sb="269" eb="271">
      <t>テキセイ</t>
    </rPh>
    <rPh sb="272" eb="275">
      <t>シヨウリョウ</t>
    </rPh>
    <rPh sb="275" eb="277">
      <t>タンカ</t>
    </rPh>
    <rPh sb="278" eb="280">
      <t>セッテイ</t>
    </rPh>
    <rPh sb="281" eb="284">
      <t>テイキテキ</t>
    </rPh>
    <rPh sb="285" eb="286">
      <t>オコナ</t>
    </rPh>
    <rPh sb="298" eb="300">
      <t>ガンジョウ</t>
    </rPh>
    <rPh sb="301" eb="303">
      <t>ケイエイ</t>
    </rPh>
    <rPh sb="303" eb="305">
      <t>キバン</t>
    </rPh>
    <rPh sb="306" eb="307">
      <t>ツク</t>
    </rPh>
    <phoneticPr fontId="4"/>
  </si>
  <si>
    <r>
      <t>　本市の公共下水道事業は、事業開始から40年ほど経過し、現在も⑧水洗化率の向上に向けて管渠新設事業を進め、徐々にではあるが供用区域は拡大、新たな公共下水道接続家屋等も増加している。
　また、既整備区域内においても、住宅分譲や老朽家屋の建替え・改築、世代交代による浄化槽・くみ取り槽からの接続替え等が増加し</t>
    </r>
    <r>
      <rPr>
        <sz val="10"/>
        <rFont val="ＭＳ ゴシック"/>
        <family val="3"/>
        <charset val="128"/>
      </rPr>
      <t>ている。
　その反面、人口減少による使用量の減少、使用中止があり、使用料収入は伸び悩み傾向にある。
　①経常収支比率は120％となっているが、一般会計からの繰入により比率が高くなっている。
　③流動比率は、公営企業会計移行時の現金預金額が少なく、企業債償還は、当該年度の使用料収入や一般会計繰出金収入に依存している部分が大きいことから低くなっている。
　④</t>
    </r>
    <r>
      <rPr>
        <sz val="10"/>
        <color theme="1"/>
        <rFont val="ＭＳ ゴシック"/>
        <family val="3"/>
        <charset val="128"/>
      </rPr>
      <t>企業債残高については、指標では対事業費比となっており、建設事業の多寡により年度によって多少の差異は認められるものの、実額は繰り上げ償還の完了などにより減少を続けており、企業債残高の実額は減少を続けている。
　⑤経費回収率については、昭和62年の供用開始から料金改定を行っていない。令和7年度までに経費回収率80％となるような料金設定の見直しを行い、その後、段階的な料金改定により経費回収率100％を目指す。
　⑥汚水処理原価の低さについては、本市の下水道汚水は県の処理場に処理依頼しており本市が処理場をもたないためと思われ、それにより⑦施設利用率は計上していない。
　このようなことから、本市の公共下水道事業の経営は、課題はあるものの、現段階では概ね健全であると判断している。</t>
    </r>
    <rPh sb="160" eb="162">
      <t>ハンメン</t>
    </rPh>
    <rPh sb="163" eb="165">
      <t>ジンコウ</t>
    </rPh>
    <rPh sb="165" eb="167">
      <t>ゲンショウ</t>
    </rPh>
    <rPh sb="170" eb="173">
      <t>シヨウリョウ</t>
    </rPh>
    <rPh sb="174" eb="176">
      <t>ゲンショウ</t>
    </rPh>
    <rPh sb="177" eb="179">
      <t>シヨウ</t>
    </rPh>
    <rPh sb="179" eb="181">
      <t>チュウシ</t>
    </rPh>
    <rPh sb="185" eb="188">
      <t>シヨウリョウ</t>
    </rPh>
    <rPh sb="188" eb="190">
      <t>シュウニュウ</t>
    </rPh>
    <rPh sb="191" eb="192">
      <t>ノ</t>
    </rPh>
    <rPh sb="193" eb="194">
      <t>ナヤ</t>
    </rPh>
    <rPh sb="195" eb="197">
      <t>ケイコウ</t>
    </rPh>
    <rPh sb="204" eb="206">
      <t>ケイジョウ</t>
    </rPh>
    <rPh sb="206" eb="208">
      <t>シュウシ</t>
    </rPh>
    <rPh sb="208" eb="210">
      <t>ヒリツ</t>
    </rPh>
    <rPh sb="223" eb="225">
      <t>イッパン</t>
    </rPh>
    <rPh sb="225" eb="227">
      <t>カイケイ</t>
    </rPh>
    <rPh sb="230" eb="232">
      <t>クリイレ</t>
    </rPh>
    <rPh sb="235" eb="237">
      <t>ヒリツ</t>
    </rPh>
    <rPh sb="238" eb="239">
      <t>タカ</t>
    </rPh>
    <rPh sb="435" eb="437">
      <t>ケイヒ</t>
    </rPh>
    <rPh sb="437" eb="439">
      <t>カイシュウ</t>
    </rPh>
    <rPh sb="439" eb="440">
      <t>リツ</t>
    </rPh>
    <rPh sb="446" eb="448">
      <t>ショウワ</t>
    </rPh>
    <rPh sb="450" eb="451">
      <t>ネン</t>
    </rPh>
    <rPh sb="452" eb="454">
      <t>キョウヨウ</t>
    </rPh>
    <rPh sb="454" eb="456">
      <t>カイシ</t>
    </rPh>
    <rPh sb="458" eb="460">
      <t>リョウキン</t>
    </rPh>
    <rPh sb="460" eb="462">
      <t>カイテイ</t>
    </rPh>
    <rPh sb="463" eb="464">
      <t>オコナ</t>
    </rPh>
    <rPh sb="470" eb="472">
      <t>レイワ</t>
    </rPh>
    <rPh sb="473" eb="475">
      <t>ネンド</t>
    </rPh>
    <rPh sb="478" eb="480">
      <t>ケイヒ</t>
    </rPh>
    <rPh sb="480" eb="482">
      <t>カイシュウ</t>
    </rPh>
    <rPh sb="482" eb="483">
      <t>リツ</t>
    </rPh>
    <rPh sb="492" eb="494">
      <t>リョウキン</t>
    </rPh>
    <rPh sb="494" eb="496">
      <t>セッテイ</t>
    </rPh>
    <rPh sb="497" eb="499">
      <t>ミナオ</t>
    </rPh>
    <rPh sb="501" eb="502">
      <t>オコナ</t>
    </rPh>
    <rPh sb="506" eb="507">
      <t>ノチ</t>
    </rPh>
    <rPh sb="519" eb="521">
      <t>ケイヒ</t>
    </rPh>
    <rPh sb="536" eb="538">
      <t>オスイ</t>
    </rPh>
    <rPh sb="538" eb="540">
      <t>ショリ</t>
    </rPh>
    <rPh sb="540" eb="542">
      <t>ゲンカ</t>
    </rPh>
    <rPh sb="543" eb="544">
      <t>ヒク</t>
    </rPh>
    <rPh sb="568" eb="570">
      <t>イライ</t>
    </rPh>
    <rPh sb="588" eb="58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</si>
</sst>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24-4502-B8A2-36B8651B39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D324-4502-B8A2-36B8651B39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05-47AD-8E3E-4395AC768D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1C05-47AD-8E3E-4395AC768D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78.099999999999994</c:v>
                </c:pt>
                <c:pt idx="4">
                  <c:v>80.650000000000006</c:v>
                </c:pt>
              </c:numCache>
            </c:numRef>
          </c:val>
          <c:extLst>
            <c:ext xmlns:c16="http://schemas.microsoft.com/office/drawing/2014/chart" uri="{C3380CC4-5D6E-409C-BE32-E72D297353CC}">
              <c16:uniqueId val="{00000000-61F6-4FC9-9312-C048E39D06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61F6-4FC9-9312-C048E39D06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127.13</c:v>
                </c:pt>
                <c:pt idx="4">
                  <c:v>120.31</c:v>
                </c:pt>
              </c:numCache>
            </c:numRef>
          </c:val>
          <c:extLst>
            <c:ext xmlns:c16="http://schemas.microsoft.com/office/drawing/2014/chart" uri="{C3380CC4-5D6E-409C-BE32-E72D297353CC}">
              <c16:uniqueId val="{00000000-47D9-4A1E-936C-60D93F6F92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47D9-4A1E-936C-60D93F6F92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38.21</c:v>
                </c:pt>
                <c:pt idx="4">
                  <c:v>39.22</c:v>
                </c:pt>
              </c:numCache>
            </c:numRef>
          </c:val>
          <c:extLst>
            <c:ext xmlns:c16="http://schemas.microsoft.com/office/drawing/2014/chart" uri="{C3380CC4-5D6E-409C-BE32-E72D297353CC}">
              <c16:uniqueId val="{00000000-3D31-4D68-B28D-CEAFC52608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3D31-4D68-B28D-CEAFC52608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911-4E00-8ABD-64C857EF88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0911-4E00-8ABD-64C857EF88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DC-44E9-B018-B5898C8BE5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00DC-44E9-B018-B5898C8BE5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37.799999999999997</c:v>
                </c:pt>
                <c:pt idx="4">
                  <c:v>41.55</c:v>
                </c:pt>
              </c:numCache>
            </c:numRef>
          </c:val>
          <c:extLst>
            <c:ext xmlns:c16="http://schemas.microsoft.com/office/drawing/2014/chart" uri="{C3380CC4-5D6E-409C-BE32-E72D297353CC}">
              <c16:uniqueId val="{00000000-3341-422A-9FB6-E91D966E16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3341-422A-9FB6-E91D966E16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2731.93</c:v>
                </c:pt>
                <c:pt idx="4">
                  <c:v>2611.9499999999998</c:v>
                </c:pt>
              </c:numCache>
            </c:numRef>
          </c:val>
          <c:extLst>
            <c:ext xmlns:c16="http://schemas.microsoft.com/office/drawing/2014/chart" uri="{C3380CC4-5D6E-409C-BE32-E72D297353CC}">
              <c16:uniqueId val="{00000000-2DAC-47B7-840A-F1A9099527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2DAC-47B7-840A-F1A9099527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70.98</c:v>
                </c:pt>
                <c:pt idx="4">
                  <c:v>73.53</c:v>
                </c:pt>
              </c:numCache>
            </c:numRef>
          </c:val>
          <c:extLst>
            <c:ext xmlns:c16="http://schemas.microsoft.com/office/drawing/2014/chart" uri="{C3380CC4-5D6E-409C-BE32-E72D297353CC}">
              <c16:uniqueId val="{00000000-FA76-4677-9194-BE0CA9DA91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FA76-4677-9194-BE0CA9DA91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145</c:v>
                </c:pt>
              </c:numCache>
            </c:numRef>
          </c:val>
          <c:extLst>
            <c:ext xmlns:c16="http://schemas.microsoft.com/office/drawing/2014/chart" uri="{C3380CC4-5D6E-409C-BE32-E72D297353CC}">
              <c16:uniqueId val="{00000000-CD76-4CEE-AF4C-583803D936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CD76-4CEE-AF4C-583803D936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3"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藤岡市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63564</v>
      </c>
      <c r="AM8" s="42"/>
      <c r="AN8" s="42"/>
      <c r="AO8" s="42"/>
      <c r="AP8" s="42"/>
      <c r="AQ8" s="42"/>
      <c r="AR8" s="42"/>
      <c r="AS8" s="42"/>
      <c r="AT8" s="35">
        <f>データ!T6</f>
        <v>180.29</v>
      </c>
      <c r="AU8" s="35"/>
      <c r="AV8" s="35"/>
      <c r="AW8" s="35"/>
      <c r="AX8" s="35"/>
      <c r="AY8" s="35"/>
      <c r="AZ8" s="35"/>
      <c r="BA8" s="35"/>
      <c r="BB8" s="35">
        <f>データ!U6</f>
        <v>352.57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60.07</v>
      </c>
      <c r="J10" s="35"/>
      <c r="K10" s="35"/>
      <c r="L10" s="35"/>
      <c r="M10" s="35"/>
      <c r="N10" s="35"/>
      <c r="O10" s="35"/>
      <c r="P10" s="35">
        <f>データ!P6</f>
        <v>32.42</v>
      </c>
      <c r="Q10" s="35"/>
      <c r="R10" s="35"/>
      <c r="S10" s="35"/>
      <c r="T10" s="35"/>
      <c r="U10" s="35"/>
      <c r="V10" s="35"/>
      <c r="W10" s="35">
        <f>データ!Q6</f>
        <v>86.96</v>
      </c>
      <c r="X10" s="35"/>
      <c r="Y10" s="35"/>
      <c r="Z10" s="35"/>
      <c r="AA10" s="35"/>
      <c r="AB10" s="35"/>
      <c r="AC10" s="35"/>
      <c r="AD10" s="42">
        <f>データ!R6</f>
        <v>2090</v>
      </c>
      <c r="AE10" s="42"/>
      <c r="AF10" s="42"/>
      <c r="AG10" s="42"/>
      <c r="AH10" s="42"/>
      <c r="AI10" s="42"/>
      <c r="AJ10" s="42"/>
      <c r="AK10" s="2"/>
      <c r="AL10" s="42">
        <f>データ!V6</f>
        <v>20520</v>
      </c>
      <c r="AM10" s="42"/>
      <c r="AN10" s="42"/>
      <c r="AO10" s="42"/>
      <c r="AP10" s="42"/>
      <c r="AQ10" s="42"/>
      <c r="AR10" s="42"/>
      <c r="AS10" s="42"/>
      <c r="AT10" s="35">
        <f>データ!W6</f>
        <v>4.6900000000000004</v>
      </c>
      <c r="AU10" s="35"/>
      <c r="AV10" s="35"/>
      <c r="AW10" s="35"/>
      <c r="AX10" s="35"/>
      <c r="AY10" s="35"/>
      <c r="AZ10" s="35"/>
      <c r="BA10" s="35"/>
      <c r="BB10" s="35">
        <f>データ!X6</f>
        <v>4375.2700000000004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XPkyOKz9eEtoov9PvCdTxj2HtpvL/nKz8kym3rgo64YEyKVOBXT76wAB0gvwC/JSRVLuT+OSB4WjWbs/xv4vg==" saltValue="qFuw4PECrbbrtZnRmJ3t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102091</v>
      </c>
      <c r="D6" s="19">
        <f t="shared" si="3"/>
        <v>46</v>
      </c>
      <c r="E6" s="19">
        <f t="shared" si="3"/>
        <v>17</v>
      </c>
      <c r="F6" s="19">
        <f t="shared" si="3"/>
        <v>1</v>
      </c>
      <c r="G6" s="19">
        <f t="shared" si="3"/>
        <v>0</v>
      </c>
      <c r="H6" s="19" t="str">
        <f t="shared" si="3"/>
        <v>群馬県　藤岡市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60.07</v>
      </c>
      <c r="P6" s="20">
        <f t="shared" si="3"/>
        <v>32.42</v>
      </c>
      <c r="Q6" s="20">
        <f t="shared" si="3"/>
        <v>86.96</v>
      </c>
      <c r="R6" s="20">
        <f t="shared" si="3"/>
        <v>2090</v>
      </c>
      <c r="S6" s="20">
        <f t="shared" si="3"/>
        <v>63564</v>
      </c>
      <c r="T6" s="20">
        <f t="shared" si="3"/>
        <v>180.29</v>
      </c>
      <c r="U6" s="20">
        <f t="shared" si="3"/>
        <v>352.57</v>
      </c>
      <c r="V6" s="20">
        <f t="shared" si="3"/>
        <v>20520</v>
      </c>
      <c r="W6" s="20">
        <f t="shared" si="3"/>
        <v>4.6900000000000004</v>
      </c>
      <c r="X6" s="20">
        <f t="shared" si="3"/>
        <v>4375.2700000000004</v>
      </c>
      <c r="Y6" s="21" t="str">
        <f>IF(Y7="",NA(),Y7)</f>
        <v>-</v>
      </c>
      <c r="Z6" s="21" t="str">
        <f t="shared" ref="Z6:AH6" si="4">IF(Z7="",NA(),Z7)</f>
        <v>-</v>
      </c>
      <c r="AA6" s="21" t="str">
        <f t="shared" si="4"/>
        <v>-</v>
      </c>
      <c r="AB6" s="21">
        <f t="shared" si="4"/>
        <v>127.13</v>
      </c>
      <c r="AC6" s="21">
        <f t="shared" si="4"/>
        <v>120.31</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37.799999999999997</v>
      </c>
      <c r="AY6" s="21">
        <f t="shared" si="6"/>
        <v>41.55</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2731.93</v>
      </c>
      <c r="BJ6" s="21">
        <f t="shared" si="7"/>
        <v>2611.9499999999998</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70.98</v>
      </c>
      <c r="BU6" s="21">
        <f t="shared" si="8"/>
        <v>73.53</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150</v>
      </c>
      <c r="CF6" s="21">
        <f t="shared" si="9"/>
        <v>145</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78.099999999999994</v>
      </c>
      <c r="DB6" s="21">
        <f t="shared" si="11"/>
        <v>80.650000000000006</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38.21</v>
      </c>
      <c r="DM6" s="21">
        <f t="shared" si="12"/>
        <v>39.22</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102091</v>
      </c>
      <c r="D7" s="23">
        <v>46</v>
      </c>
      <c r="E7" s="23">
        <v>17</v>
      </c>
      <c r="F7" s="23">
        <v>1</v>
      </c>
      <c r="G7" s="23">
        <v>0</v>
      </c>
      <c r="H7" s="23" t="s">
        <v>96</v>
      </c>
      <c r="I7" s="23" t="s">
        <v>97</v>
      </c>
      <c r="J7" s="23" t="s">
        <v>98</v>
      </c>
      <c r="K7" s="23" t="s">
        <v>99</v>
      </c>
      <c r="L7" s="23" t="s">
        <v>100</v>
      </c>
      <c r="M7" s="23" t="s">
        <v>101</v>
      </c>
      <c r="N7" s="24" t="s">
        <v>102</v>
      </c>
      <c r="O7" s="24">
        <v>60.07</v>
      </c>
      <c r="P7" s="24">
        <v>32.42</v>
      </c>
      <c r="Q7" s="24">
        <v>86.96</v>
      </c>
      <c r="R7" s="24">
        <v>2090</v>
      </c>
      <c r="S7" s="24">
        <v>63564</v>
      </c>
      <c r="T7" s="24">
        <v>180.29</v>
      </c>
      <c r="U7" s="24">
        <v>352.57</v>
      </c>
      <c r="V7" s="24">
        <v>20520</v>
      </c>
      <c r="W7" s="24">
        <v>4.6900000000000004</v>
      </c>
      <c r="X7" s="24">
        <v>4375.2700000000004</v>
      </c>
      <c r="Y7" s="24" t="s">
        <v>102</v>
      </c>
      <c r="Z7" s="24" t="s">
        <v>102</v>
      </c>
      <c r="AA7" s="24" t="s">
        <v>102</v>
      </c>
      <c r="AB7" s="24">
        <v>127.13</v>
      </c>
      <c r="AC7" s="24">
        <v>120.31</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37.799999999999997</v>
      </c>
      <c r="AY7" s="24">
        <v>41.55</v>
      </c>
      <c r="AZ7" s="24" t="s">
        <v>102</v>
      </c>
      <c r="BA7" s="24" t="s">
        <v>102</v>
      </c>
      <c r="BB7" s="24" t="s">
        <v>102</v>
      </c>
      <c r="BC7" s="24">
        <v>55.6</v>
      </c>
      <c r="BD7" s="24">
        <v>59.4</v>
      </c>
      <c r="BE7" s="24">
        <v>71.39</v>
      </c>
      <c r="BF7" s="24" t="s">
        <v>102</v>
      </c>
      <c r="BG7" s="24" t="s">
        <v>102</v>
      </c>
      <c r="BH7" s="24" t="s">
        <v>102</v>
      </c>
      <c r="BI7" s="24">
        <v>2731.93</v>
      </c>
      <c r="BJ7" s="24">
        <v>2611.9499999999998</v>
      </c>
      <c r="BK7" s="24" t="s">
        <v>102</v>
      </c>
      <c r="BL7" s="24" t="s">
        <v>102</v>
      </c>
      <c r="BM7" s="24" t="s">
        <v>102</v>
      </c>
      <c r="BN7" s="24">
        <v>789.08</v>
      </c>
      <c r="BO7" s="24">
        <v>747.84</v>
      </c>
      <c r="BP7" s="24">
        <v>669.11</v>
      </c>
      <c r="BQ7" s="24" t="s">
        <v>102</v>
      </c>
      <c r="BR7" s="24" t="s">
        <v>102</v>
      </c>
      <c r="BS7" s="24" t="s">
        <v>102</v>
      </c>
      <c r="BT7" s="24">
        <v>70.98</v>
      </c>
      <c r="BU7" s="24">
        <v>73.53</v>
      </c>
      <c r="BV7" s="24" t="s">
        <v>102</v>
      </c>
      <c r="BW7" s="24" t="s">
        <v>102</v>
      </c>
      <c r="BX7" s="24" t="s">
        <v>102</v>
      </c>
      <c r="BY7" s="24">
        <v>88.25</v>
      </c>
      <c r="BZ7" s="24">
        <v>90.17</v>
      </c>
      <c r="CA7" s="24">
        <v>99.73</v>
      </c>
      <c r="CB7" s="24" t="s">
        <v>102</v>
      </c>
      <c r="CC7" s="24" t="s">
        <v>102</v>
      </c>
      <c r="CD7" s="24" t="s">
        <v>102</v>
      </c>
      <c r="CE7" s="24">
        <v>150</v>
      </c>
      <c r="CF7" s="24">
        <v>145</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78.099999999999994</v>
      </c>
      <c r="DB7" s="24">
        <v>80.650000000000006</v>
      </c>
      <c r="DC7" s="24" t="s">
        <v>102</v>
      </c>
      <c r="DD7" s="24" t="s">
        <v>102</v>
      </c>
      <c r="DE7" s="24" t="s">
        <v>102</v>
      </c>
      <c r="DF7" s="24">
        <v>90.72</v>
      </c>
      <c r="DG7" s="24">
        <v>91.07</v>
      </c>
      <c r="DH7" s="24">
        <v>95.72</v>
      </c>
      <c r="DI7" s="24" t="s">
        <v>102</v>
      </c>
      <c r="DJ7" s="24" t="s">
        <v>102</v>
      </c>
      <c r="DK7" s="24" t="s">
        <v>102</v>
      </c>
      <c r="DL7" s="24">
        <v>38.21</v>
      </c>
      <c r="DM7" s="24">
        <v>39.22</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Printed>2023-02-20T00:52:15Z</cp:lastPrinted>
  <dcterms:created xsi:type="dcterms:W3CDTF">2023-01-12T23:28:03Z</dcterms:created>
  <dcterms:modified xsi:type="dcterms:W3CDTF">2023-02-20T00:52:19Z</dcterms:modified>
  <cp:category>
  </cp:category>
</cp:coreProperties>
</file>