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48CFF018-EDE3-4586-9626-F39585293C10}" xr6:coauthVersionLast="36" xr6:coauthVersionMax="44"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<sst xmlns="http://schemas.openxmlformats.org/spreadsheetml/2006/main" count="1129" uniqueCount="596">
  <si>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</si>
  <si>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</si>
  <si>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</si>
  <si>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</si>
  <si>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</si>
  <si>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</si>
  <si>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</si>
  <si>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</si>
  <si>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</si>
  <si>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</si>
  <si>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</si>
  <si>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</si>
  <si>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</si>
  <si>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</si>
  <si>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</si>
  <si>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</si>
  <si>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</si>
  <si>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</si>
  <si>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</si>
  <si>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</si>
  <si>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</si>
  <si>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</si>
  <si>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</si>
  <si>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</si>
  <si>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</si>
  <si>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</si>
  <si>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</si>
  <si>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</si>
  <si>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</si>
  <si>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</si>
  <si>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</si>
  <si>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</si>
  <si>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</si>
  <si>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</si>
  <si>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</si>
  <si>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</si>
  <si>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</si>
  <si>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</si>
  <si>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</si>
  <si>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</si>
  <si>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</si>
  <si>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</si>
  <si>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</si>
  <si>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</si>
  <si>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</si>
  <si>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</si>
  <si>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</si>
  <si>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</si>
  <si>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</si>
  <si>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</si>
  <si>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</si>
  <si>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</si>
  <si>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</si>
  <si>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</si>
  <si>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</si>
  <si>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</si>
  <si>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</si>
  <si>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</si>
  <si>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</si>
  <si>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</si>
  <si>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</si>
  <si>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</si>
  <si>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</si>
  <si>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</si>
  <si>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</si>
  <si>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</si>
  <si>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</si>
  <si>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</si>
  <si>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</si>
  <si>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</si>
  <si>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</si>
  <si>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</si>
  <si>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</si>
  <si>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</si>
  <si>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</si>
  <si>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</si>
  <si>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</si>
  <si>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</si>
  <si>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</si>
  <si>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</si>
  <si>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</si>
  <si>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</si>
  <si>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</si>
  <si>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</si>
  <si>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</si>
  <si>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</si>
  <si>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</si>
  <si>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</si>
  <si>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</si>
  <si>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</si>
  <si>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</si>
  <si>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</si>
  <si>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</si>
  <si>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</si>
  <si>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</si>
  <si>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</si>
  <si>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</si>
  <si>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</si>
  <si>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下仁田町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</si>
  <si>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</si>
  <si>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</si>
  <si>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</si>
  <si>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</si>
  <si>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</si>
  <si>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</si>
  <si>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</si>
  <si>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</si>
  <si>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</si>
  <si>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</si>
  <si>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</si>
  <si>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</si>
  <si>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</si>
  <si>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</si>
  <si>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</si>
  <si>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</si>
  <si>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</si>
  <si>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</si>
  <si>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</si>
  <si>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</si>
  <si>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</si>
  <si>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</si>
  <si>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</si>
  <si>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</si>
  <si>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</si>
  <si>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</si>
  <si>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</si>
  <si>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</si>
  <si>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</si>
  <si>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</si>
  <si>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</si>
  <si>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</si>
  <si>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</si>
  <si>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</si>
  <si>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</si>
  <si>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</si>
  <si>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</si>
  <si>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</si>
  <si>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</si>
  <si>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</si>
  <si>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</si>
  <si>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</si>
  <si>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</si>
  <si>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</si>
  <si>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</si>
  <si>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</si>
  <si>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</si>
  <si>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</si>
  <si>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</si>
  <si>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</si>
  <si>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</si>
  <si>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</si>
  <si>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</si>
  <si>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</si>
  <si>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</si>
  <si>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</si>
  <si>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</si>
  <si>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</si>
  <si>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</si>
  <si>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</si>
  <si>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</si>
  <si>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</si>
  <si>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</si>
  <si>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</si>
  <si>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</si>
  <si>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</si>
  <si>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</si>
  <si>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</si>
  <si>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</si>
  <si>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</si>
  <si>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</si>
  <si>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</si>
  <si>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</si>
  <si>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</si>
  <si>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</si>
  <si>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</si>
  <si>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</si>
  <si>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</si>
  <si>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</si>
  <si>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</si>
  <si>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</si>
  <si>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</si>
  <si>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</si>
  <si>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</si>
  <si>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</si>
  <si>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</si>
  <si>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</si>
  <si>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</si>
  <si>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</si>
  <si>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</si>
  <si>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</si>
  <si>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</si>
  <si>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</si>
  <si>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</si>
  <si>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</si>
  <si>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</si>
  <si>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</si>
  <si>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</si>
  <si>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</si>
  <si>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</si>
  <si>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</si>
  <si>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</si>
  <si>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</si>
  <si>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</si>
  <si>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</si>
  <si>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</si>
  <si>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</si>
  <si>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</si>
  <si>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</si>
  <si>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</si>
  <si>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</si>
  <si>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</si>
  <si>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群馬県下仁田町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</si>
  <si>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</si>
  <si>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</si>
  <si>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</si>
  <si>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</si>
  <si>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</si>
  <si>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</si>
  <si>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</si>
  <si>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</si>
  <si>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</si>
  <si>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</si>
  <si>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</si>
  <si>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</si>
  <si>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</si>
  <si>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</si>
  <si>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</si>
  <si>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</si>
  <si>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</si>
  <si>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</si>
  <si>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</si>
  <si>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</si>
  <si>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</si>
  <si>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</si>
  <si>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</si>
  <si>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</si>
  <si>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</si>
  <si>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</si>
  <si>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</si>
  <si>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</si>
  <si>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</si>
  <si>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</si>
  <si>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</si>
  <si>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</si>
  <si>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</si>
  <si>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</si>
  <si>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</si>
  <si>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</si>
  <si>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</si>
  <si>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</si>
  <si>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</si>
  <si>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</si>
  <si>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</si>
  <si>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</si>
  <si>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</si>
  <si>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</si>
  <si>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</si>
  <si>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</si>
  <si>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</si>
  <si>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</si>
  <si>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</si>
  <si>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</si>
  <si>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</si>
  <si>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</si>
  <si>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</si>
  <si>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</si>
  <si>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</si>
  <si>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</si>
  <si>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</si>
  <si>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</si>
  <si>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</si>
  <si>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</si>
  <si>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</si>
  <si>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</si>
  <si>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</si>
  <si>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</si>
  <si>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</si>
  <si>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</si>
  <si>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</si>
  <si>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</si>
  <si>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</si>
  <si>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</si>
  <si>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</si>
  <si>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</si>
  <si>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</si>
  <si>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</si>
  <si>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</si>
  <si>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</si>
  <si>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</si>
  <si>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</si>
  <si>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</si>
  <si>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</si>
  <si>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</si>
  <si>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</si>
  <si>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</si>
  <si>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</si>
  <si>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</si>
  <si>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</si>
  <si>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</si>
  <si>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</si>
  <si>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</si>
  <si>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</si>
  <si>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</si>
  <si>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</si>
  <si>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</si>
  <si>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</si>
  <si>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</si>
  <si>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</si>
  <si>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</si>
  <si>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</si>
  <si>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</si>
  <si>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</si>
  <si>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</si>
  <si>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</si>
  <si>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</si>
  <si>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</si>
  <si>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</si>
  <si>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</si>
  <si>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</si>
  <si>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</si>
  <si>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</si>
  <si>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</si>
  <si>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</si>
  <si>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</si>
  <si>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</si>
  <si>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</si>
  <si>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</si>
  <si>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</si>
  <si>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</si>
  <si>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</si>
  <si>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</si>
  <si>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</si>
  <si>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</si>
  <si>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</si>
  <si>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</si>
  <si>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</si>
  <si>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</si>
  <si>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</si>
  <si>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</si>
  <si>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</si>
  <si>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</si>
  <si>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</si>
  <si>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</si>
  <si>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</si>
  <si>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</si>
  <si>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</si>
  <si>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</si>
  <si>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</si>
  <si>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</si>
  <si>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</si>
  <si>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</si>
  <si>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</si>
  <si>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</si>
  <si>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</si>
  <si>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</si>
  <si>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</si>
  <si>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</si>
  <si>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</si>
  <si>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</si>
  <si>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</si>
  <si>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</si>
  <si>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</si>
  <si>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</si>
  <si>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</si>
  <si>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</si>
  <si>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群馬県下仁田町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</si>
  <si>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</si>
  <si>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</si>
  <si>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</si>
  <si>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</si>
  <si>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</si>
  <si>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</si>
  <si>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</si>
  <si>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</si>
  <si>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</si>
  <si>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</si>
  <si>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</si>
  <si>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</si>
  <si>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</si>
  <si>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</si>
  <si>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</si>
  <si>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</si>
  <si>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</si>
  <si>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</si>
  <si>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</si>
  <si>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</si>
  <si>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</si>
  <si>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</si>
  <si>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</si>
  <si>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</si>
  <si>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</si>
  <si>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</si>
  <si>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</si>
  <si>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</si>
  <si>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</si>
  <si>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</si>
  <si>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</si>
  <si>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</si>
  <si>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</si>
  <si>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</si>
  <si>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</si>
  <si>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</si>
  <si>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</si>
  <si>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</si>
  <si>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</si>
  <si>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</si>
  <si>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</si>
  <si>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</si>
  <si>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</si>
  <si>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</si>
  <si>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</si>
  <si>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</si>
  <si>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</si>
  <si>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</si>
  <si>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</si>
  <si>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</si>
  <si>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</si>
  <si>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</si>
  <si>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</si>
  <si>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</si>
  <si>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</si>
  <si>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</si>
  <si>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</si>
  <si>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</si>
  <si>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</si>
  <si>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</si>
  <si>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</si>
  <si>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</si>
  <si>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</si>
  <si>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</si>
  <si>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</si>
  <si>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</si>
  <si>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</si>
  <si>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</si>
  <si>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</si>
  <si>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</si>
  <si>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</si>
  <si>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</si>
  <si>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</si>
  <si>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</si>
  <si>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</si>
  <si>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</si>
  <si>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</si>
  <si>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</si>
  <si>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</si>
  <si>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</si>
  <si>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</si>
  <si>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</si>
  <si>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</si>
  <si>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</si>
  <si>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</si>
  <si>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</si>
  <si>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</si>
  <si>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</si>
  <si>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</si>
  <si>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</si>
  <si>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</si>
  <si>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</si>
  <si>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</si>
  <si>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</si>
  <si>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</si>
  <si>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</si>
  <si>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</si>
  <si>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</si>
  <si>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</si>
  <si>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</si>
  <si>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</si>
  <si>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</si>
  <si>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</si>
  <si>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</si>
  <si>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</si>
  <si>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</si>
  <si>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</si>
  <si>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</si>
  <si>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</si>
  <si>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</si>
  <si>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</si>
  <si>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</si>
  <si>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</si>
  <si>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</si>
  <si>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</si>
  <si>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</si>
  <si>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</si>
  <si>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</si>
  <si>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</si>
  <si>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</si>
  <si>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</si>
  <si>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</si>
  <si>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</si>
  <si>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</si>
  <si>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</si>
  <si>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</si>
  <si>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</si>
  <si>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</si>
  <si>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</si>
  <si>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</si>
  <si>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</si>
  <si>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</si>
  <si>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</si>
  <si>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</si>
  <si>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</si>
  <si>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</si>
  <si>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</si>
  <si>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</si>
  <si>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</si>
  <si>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</si>
  <si>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</si>
  <si>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</si>
  <si>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</si>
  <si>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</si>
  <si>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</si>
  <si>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</si>
  <si>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</si>
  <si>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</si>
  <si>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</si>
  <si>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</si>
  <si>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</si>
  <si>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</si>
  <si>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</si>
  <si>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</si>
  <si>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</si>
  <si>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</si>
  <si>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</si>
  <si>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</si>
  <si>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</si>
  <si>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</si>
  <si>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</si>
  <si>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</si>
  <si>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</si>
  <si>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</si>
  <si>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</si>
  <si>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</si>
  <si>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</si>
  <si>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</si>
  <si>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</si>
  <si>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</si>
  <si>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</si>
  <si>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</si>
  <si>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</si>
  <si>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</si>
  <si>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</si>
  <si>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</si>
  <si>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</si>
  <si>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</si>
  <si>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</si>
  <si>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</si>
  <si>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</si>
  <si>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</si>
  <si>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</si>
  <si>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</si>
  <si>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</si>
  <si>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</si>
  <si>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1.92</t>
  </si>
  <si>
    <t>▲ 5.72</t>
  </si>
  <si>
    <t>水道事業会計</t>
  </si>
  <si>
    <t>一般会計</t>
  </si>
  <si>
    <t>介護保険特別会計</t>
  </si>
  <si>
    <t>国民健康保険特別会計</t>
  </si>
  <si>
    <t>後期高齢者医療特別会計</t>
  </si>
  <si>
    <t>浄化槽整備事業特別会計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</si>
  <si>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</si>
  <si>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</si>
  <si>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</si>
  <si>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</si>
  <si>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</si>
  <si>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</si>
  <si>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</si>
  <si>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</si>
  <si>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甘楽西部環境衛生施設組合</t>
  </si>
  <si>
    <t>下仁田南牧医療事務組合</t>
  </si>
  <si>
    <t>群馬県後期高齢者医療広域連合（一般会計）</t>
  </si>
  <si>
    <t>群馬県後期高齢者医療広域連合（事業会計）</t>
  </si>
  <si>
    <t>群馬県市町村総合事務組合</t>
  </si>
  <si>
    <t>群馬県市町村会館管理組合</t>
  </si>
  <si>
    <t>　　　　－</t>
  </si>
  <si>
    <t>富岡甘楽広域市町村圏振興整備組合（一般会計）</t>
    <rPh sb="17" eb="21">
      <t>イッパンカイケイ</t>
    </rPh>
    <phoneticPr fontId="2"/>
  </si>
  <si>
    <t>産業開発しもにた</t>
  </si>
  <si>
    <t>社会福祉法人しもにた会</t>
  </si>
  <si>
    <t>下仁田町公共施設等整備基金</t>
    <rPh sb="0" eb="4">
      <t>シモニタマチ</t>
    </rPh>
    <rPh sb="4" eb="6">
      <t>コウキョウ</t>
    </rPh>
    <rPh sb="6" eb="8">
      <t>シセツ</t>
    </rPh>
    <rPh sb="8" eb="9">
      <t>トウ</t>
    </rPh>
    <rPh sb="9" eb="11">
      <t>セイビ</t>
    </rPh>
    <rPh sb="11" eb="13">
      <t>キキン</t>
    </rPh>
    <phoneticPr fontId="5"/>
  </si>
  <si>
    <t>ねぎとこんにゃく下仁田奨学金事業基金</t>
    <rPh sb="8" eb="11">
      <t>シモニタ</t>
    </rPh>
    <rPh sb="11" eb="14">
      <t>ショウガクキン</t>
    </rPh>
    <rPh sb="15" eb="17">
      <t>キキン</t>
    </rPh>
    <phoneticPr fontId="18"/>
  </si>
  <si>
    <t>下仁田町都市計画区域公共施設等整備基金</t>
    <rPh sb="0" eb="4">
      <t>シモニタマチ</t>
    </rPh>
    <rPh sb="4" eb="6">
      <t>トシ</t>
    </rPh>
    <rPh sb="6" eb="8">
      <t>ケイカク</t>
    </rPh>
    <rPh sb="8" eb="10">
      <t>クイキ</t>
    </rPh>
    <rPh sb="10" eb="12">
      <t>コウキョウ</t>
    </rPh>
    <rPh sb="12" eb="14">
      <t>シセツ</t>
    </rPh>
    <rPh sb="14" eb="15">
      <t>トウ</t>
    </rPh>
    <rPh sb="15" eb="17">
      <t>セイビ</t>
    </rPh>
    <rPh sb="17" eb="19">
      <t>キキン</t>
    </rPh>
    <phoneticPr fontId="5"/>
  </si>
  <si>
    <t>ふるさと下仁田応援基金</t>
    <rPh sb="4" eb="7">
      <t>シモニタ</t>
    </rPh>
    <rPh sb="7" eb="9">
      <t>オウエン</t>
    </rPh>
    <phoneticPr fontId="11"/>
  </si>
  <si>
    <t>下仁田町森林環境譲与税基金</t>
    <rPh sb="0" eb="13">
      <t>シモニタマチシンリンカンキョウジョウヨゼイキキン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</si>
  <si>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</si>
  <si>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</si>
  <si>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</si>
  <si>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</si>
  <si>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</si>
  <si>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</si>
  <si>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</si>
  <si>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</si>
  <si>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</si>
  <si>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</si>
  <si>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べて若干高い水準まで減少しているが、一部事務組合等が起債した地方債の償還財源に充てたと認められる補助金又は負担金の額が増加傾向にあることから、引き続き実質公債費率の急激な上昇の抑制を図る。
将来負担比率については、充当可能基金が前年度比で240,469千円増加していることと標準財政規模が若干増加していることを要因として数値が改善した。類似団体と比べて高い水準にあることから、引き続き公債費の適正化に取り組むとともに、財政調整基金やふるさと下仁田応援基金等を中心に更なる基金の積立を行っていく必要がある。</t>
    <phoneticPr fontId="5"/>
  </si>
  <si>
    <t>実質公債費比率</t>
    <phoneticPr fontId="5"/>
  </si>
  <si>
    <r>
      <t>将来負担比率については、対前年度比で13.8ポイント減となったものの、類似団体と比べ</t>
    </r>
    <r>
      <rPr>
        <sz val="11"/>
        <rFont val="ＭＳ Ｐゴシック"/>
        <family val="3"/>
        <charset val="128"/>
      </rPr>
      <t>て依然</t>
    </r>
    <r>
      <rPr>
        <sz val="11"/>
        <color indexed="8"/>
        <rFont val="ＭＳ Ｐゴシック"/>
        <family val="3"/>
        <charset val="128"/>
      </rPr>
      <t>高い水準にある。ただ、大規模事業が終了した事などにより、今後はさらに減少傾向になると思われる。有形固定資産の減価償却率も、類似団体と比べて高い水準にあるが、各施設ごとに適正な管理計画を立てていく方針である。</t>
    </r>
    <rPh sb="43" eb="45">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</si>
</sst>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D8E0620-AA3F-48A7-B0EC-8FBF162A09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4C2A-48B7-A407-101BB93A7C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121933</c:v>
                </c:pt>
                <c:pt idx="1">
                  <c:v>139502</c:v>
                </c:pt>
                <c:pt idx="2">
                  <c:v>101216</c:v>
                </c:pt>
                <c:pt idx="3">
                  <c:v>66754</c:v>
                </c:pt>
                <c:pt idx="4">
                  <c:v>111678</c:v>
                </c:pt>
              </c:numCache>
            </c:numRef>
          </c:val>
          <c:smooth val="0"/>
          <c:extLst>
            <c:ext xmlns:c16="http://schemas.microsoft.com/office/drawing/2014/chart" uri="{C3380CC4-5D6E-409C-BE32-E72D297353CC}">
              <c16:uniqueId val="{00000001-4C2A-48B7-A407-101BB93A7C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1.77</c:v>
                </c:pt>
                <c:pt idx="1">
                  <c:v>0.5</c:v>
                </c:pt>
                <c:pt idx="2">
                  <c:v>2.2999999999999998</c:v>
                </c:pt>
                <c:pt idx="3">
                  <c:v>2.15</c:v>
                </c:pt>
                <c:pt idx="4">
                  <c:v>0.65</c:v>
                </c:pt>
              </c:numCache>
            </c:numRef>
          </c:val>
          <c:extLst>
            <c:ext xmlns:c16="http://schemas.microsoft.com/office/drawing/2014/chart" uri="{C3380CC4-5D6E-409C-BE32-E72D297353CC}">
              <c16:uniqueId val="{00000000-0970-4F88-B004-6F27B858B5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36.68</c:v>
                </c:pt>
                <c:pt idx="1">
                  <c:v>35.03</c:v>
                </c:pt>
                <c:pt idx="2">
                  <c:v>35.049999999999997</c:v>
                </c:pt>
                <c:pt idx="3">
                  <c:v>35.380000000000003</c:v>
                </c:pt>
                <c:pt idx="4">
                  <c:v>40.49</c:v>
                </c:pt>
              </c:numCache>
            </c:numRef>
          </c:val>
          <c:extLst>
            <c:ext xmlns:c16="http://schemas.microsoft.com/office/drawing/2014/chart" uri="{C3380CC4-5D6E-409C-BE32-E72D297353CC}">
              <c16:uniqueId val="{00000001-0970-4F88-B004-6F27B858B5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-1.92</c:v>
                </c:pt>
                <c:pt idx="1">
                  <c:v>-5.72</c:v>
                </c:pt>
                <c:pt idx="2">
                  <c:v>2.39</c:v>
                </c:pt>
                <c:pt idx="3">
                  <c:v>0.54</c:v>
                </c:pt>
                <c:pt idx="4">
                  <c:v>5.1100000000000003</c:v>
                </c:pt>
              </c:numCache>
            </c:numRef>
          </c:val>
          <c:smooth val="0"/>
          <c:extLst>
            <c:ext xmlns:c16="http://schemas.microsoft.com/office/drawing/2014/chart" uri="{C3380CC4-5D6E-409C-BE32-E72D297353CC}">
              <c16:uniqueId val="{00000002-0970-4F88-B004-6F27B858B5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4.93</c:v>
                </c:pt>
                <c:pt idx="2">
                  <c:v>#N/A</c:v>
                </c:pt>
                <c:pt idx="3">
                  <c:v>5.74</c:v>
                </c:pt>
                <c:pt idx="4">
                  <c:v>#N/A</c:v>
                </c:pt>
                <c:pt idx="5">
                  <c:v>4.22</c:v>
                </c:pt>
                <c:pt idx="6">
                  <c:v>0</c:v>
                </c:pt>
                <c:pt idx="7">
                  <c:v>0</c:v>
                </c:pt>
                <c:pt idx="8">
                  <c:v>0</c:v>
                </c:pt>
                <c:pt idx="9">
                  <c:v>0</c:v>
                </c:pt>
              </c:numCache>
            </c:numRef>
          </c:val>
          <c:extLst>
            <c:ext xmlns:c16="http://schemas.microsoft.com/office/drawing/2014/chart" uri="{C3380CC4-5D6E-409C-BE32-E72D297353CC}">
              <c16:uniqueId val="{00000000-B90D-441C-B9BF-D364FE1495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0D-441C-B9BF-D364FE1495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0D-441C-B9BF-D364FE1495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0D-441C-B9BF-D364FE149577}"/>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90D-441C-B9BF-D364FE14957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0.03</c:v>
                </c:pt>
                <c:pt idx="4">
                  <c:v>#N/A</c:v>
                </c:pt>
                <c:pt idx="5">
                  <c:v>0.08</c:v>
                </c:pt>
                <c:pt idx="6">
                  <c:v>#N/A</c:v>
                </c:pt>
                <c:pt idx="7">
                  <c:v>0.04</c:v>
                </c:pt>
                <c:pt idx="8">
                  <c:v>#N/A</c:v>
                </c:pt>
                <c:pt idx="9">
                  <c:v>0.04</c:v>
                </c:pt>
              </c:numCache>
            </c:numRef>
          </c:val>
          <c:extLst>
            <c:ext xmlns:c16="http://schemas.microsoft.com/office/drawing/2014/chart" uri="{C3380CC4-5D6E-409C-BE32-E72D297353CC}">
              <c16:uniqueId val="{00000005-B90D-441C-B9BF-D364FE1495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0.04</c:v>
                </c:pt>
                <c:pt idx="4">
                  <c:v>#N/A</c:v>
                </c:pt>
                <c:pt idx="5">
                  <c:v>0.04</c:v>
                </c:pt>
                <c:pt idx="6">
                  <c:v>#N/A</c:v>
                </c:pt>
                <c:pt idx="7">
                  <c:v>7.0000000000000007E-2</c:v>
                </c:pt>
                <c:pt idx="8">
                  <c:v>#N/A</c:v>
                </c:pt>
                <c:pt idx="9">
                  <c:v>0.37</c:v>
                </c:pt>
              </c:numCache>
            </c:numRef>
          </c:val>
          <c:extLst>
            <c:ext xmlns:c16="http://schemas.microsoft.com/office/drawing/2014/chart" uri="{C3380CC4-5D6E-409C-BE32-E72D297353CC}">
              <c16:uniqueId val="{00000006-B90D-441C-B9BF-D364FE14957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1.24</c:v>
                </c:pt>
                <c:pt idx="2">
                  <c:v>#N/A</c:v>
                </c:pt>
                <c:pt idx="3">
                  <c:v>1.06</c:v>
                </c:pt>
                <c:pt idx="4">
                  <c:v>#N/A</c:v>
                </c:pt>
                <c:pt idx="5">
                  <c:v>0.8</c:v>
                </c:pt>
                <c:pt idx="6">
                  <c:v>#N/A</c:v>
                </c:pt>
                <c:pt idx="7">
                  <c:v>0.14000000000000001</c:v>
                </c:pt>
                <c:pt idx="8">
                  <c:v>#N/A</c:v>
                </c:pt>
                <c:pt idx="9">
                  <c:v>0.39</c:v>
                </c:pt>
              </c:numCache>
            </c:numRef>
          </c:val>
          <c:extLst>
            <c:ext xmlns:c16="http://schemas.microsoft.com/office/drawing/2014/chart" uri="{C3380CC4-5D6E-409C-BE32-E72D297353CC}">
              <c16:uniqueId val="{00000007-B90D-441C-B9BF-D364FE1495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1.76</c:v>
                </c:pt>
                <c:pt idx="2">
                  <c:v>#N/A</c:v>
                </c:pt>
                <c:pt idx="3">
                  <c:v>0.49</c:v>
                </c:pt>
                <c:pt idx="4">
                  <c:v>#N/A</c:v>
                </c:pt>
                <c:pt idx="5">
                  <c:v>2.29</c:v>
                </c:pt>
                <c:pt idx="6">
                  <c:v>#N/A</c:v>
                </c:pt>
                <c:pt idx="7">
                  <c:v>2.15</c:v>
                </c:pt>
                <c:pt idx="8">
                  <c:v>#N/A</c:v>
                </c:pt>
                <c:pt idx="9">
                  <c:v>0.65</c:v>
                </c:pt>
              </c:numCache>
            </c:numRef>
          </c:val>
          <c:extLst>
            <c:ext xmlns:c16="http://schemas.microsoft.com/office/drawing/2014/chart" uri="{C3380CC4-5D6E-409C-BE32-E72D297353CC}">
              <c16:uniqueId val="{00000008-B90D-441C-B9BF-D364FE1495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4.68</c:v>
                </c:pt>
                <c:pt idx="2">
                  <c:v>#N/A</c:v>
                </c:pt>
                <c:pt idx="3">
                  <c:v>4.9400000000000004</c:v>
                </c:pt>
                <c:pt idx="4">
                  <c:v>#N/A</c:v>
                </c:pt>
                <c:pt idx="5">
                  <c:v>4.76</c:v>
                </c:pt>
                <c:pt idx="6">
                  <c:v>#N/A</c:v>
                </c:pt>
                <c:pt idx="7">
                  <c:v>4.1399999999999997</c:v>
                </c:pt>
                <c:pt idx="8">
                  <c:v>#N/A</c:v>
                </c:pt>
                <c:pt idx="9">
                  <c:v>4.5199999999999996</c:v>
                </c:pt>
              </c:numCache>
            </c:numRef>
          </c:val>
          <c:extLst>
            <c:ext xmlns:c16="http://schemas.microsoft.com/office/drawing/2014/chart" uri="{C3380CC4-5D6E-409C-BE32-E72D297353CC}">
              <c16:uniqueId val="{00000009-B90D-441C-B9BF-D364FE1495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554</c:v>
                </c:pt>
                <c:pt idx="5">
                  <c:v>536</c:v>
                </c:pt>
                <c:pt idx="8">
                  <c:v>569</c:v>
                </c:pt>
                <c:pt idx="11">
                  <c:v>585</c:v>
                </c:pt>
                <c:pt idx="14">
                  <c:v>562</c:v>
                </c:pt>
              </c:numCache>
            </c:numRef>
          </c:val>
          <c:extLst>
            <c:ext xmlns:c16="http://schemas.microsoft.com/office/drawing/2014/chart" uri="{C3380CC4-5D6E-409C-BE32-E72D297353CC}">
              <c16:uniqueId val="{00000000-6A55-4D75-86A0-481EF18BE1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55-4D75-86A0-481EF18BE1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55-4D75-86A0-481EF18BE1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118</c:v>
                </c:pt>
                <c:pt idx="3">
                  <c:v>124</c:v>
                </c:pt>
                <c:pt idx="6">
                  <c:v>92</c:v>
                </c:pt>
                <c:pt idx="9">
                  <c:v>93</c:v>
                </c:pt>
                <c:pt idx="12">
                  <c:v>95</c:v>
                </c:pt>
              </c:numCache>
            </c:numRef>
          </c:val>
          <c:extLst>
            <c:ext xmlns:c16="http://schemas.microsoft.com/office/drawing/2014/chart" uri="{C3380CC4-5D6E-409C-BE32-E72D297353CC}">
              <c16:uniqueId val="{00000003-6A55-4D75-86A0-481EF18BE1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c:v>
                </c:pt>
                <c:pt idx="3">
                  <c:v>77</c:v>
                </c:pt>
                <c:pt idx="6">
                  <c:v>82</c:v>
                </c:pt>
                <c:pt idx="9">
                  <c:v>78</c:v>
                </c:pt>
                <c:pt idx="12">
                  <c:v>73</c:v>
                </c:pt>
              </c:numCache>
            </c:numRef>
          </c:val>
          <c:extLst>
            <c:ext xmlns:c16="http://schemas.microsoft.com/office/drawing/2014/chart" uri="{C3380CC4-5D6E-409C-BE32-E72D297353CC}">
              <c16:uniqueId val="{00000004-6A55-4D75-86A0-481EF18BE1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55-4D75-86A0-481EF18BE1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55-4D75-86A0-481EF18BE1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597</c:v>
                </c:pt>
                <c:pt idx="3">
                  <c:v>626</c:v>
                </c:pt>
                <c:pt idx="6">
                  <c:v>634</c:v>
                </c:pt>
                <c:pt idx="9">
                  <c:v>660</c:v>
                </c:pt>
                <c:pt idx="12">
                  <c:v>639</c:v>
                </c:pt>
              </c:numCache>
            </c:numRef>
          </c:val>
          <c:extLst>
            <c:ext xmlns:c16="http://schemas.microsoft.com/office/drawing/2014/chart" uri="{C3380CC4-5D6E-409C-BE32-E72D297353CC}">
              <c16:uniqueId val="{00000007-6A55-4D75-86A0-481EF18BE1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238</c:v>
                </c:pt>
                <c:pt idx="2">
                  <c:v>#N/A</c:v>
                </c:pt>
                <c:pt idx="3">
                  <c:v>#N/A</c:v>
                </c:pt>
                <c:pt idx="4">
                  <c:v>291</c:v>
                </c:pt>
                <c:pt idx="5">
                  <c:v>#N/A</c:v>
                </c:pt>
                <c:pt idx="6">
                  <c:v>#N/A</c:v>
                </c:pt>
                <c:pt idx="7">
                  <c:v>239</c:v>
                </c:pt>
                <c:pt idx="8">
                  <c:v>#N/A</c:v>
                </c:pt>
                <c:pt idx="9">
                  <c:v>#N/A</c:v>
                </c:pt>
                <c:pt idx="10">
                  <c:v>246</c:v>
                </c:pt>
                <c:pt idx="11">
                  <c:v>#N/A</c:v>
                </c:pt>
                <c:pt idx="12">
                  <c:v>#N/A</c:v>
                </c:pt>
                <c:pt idx="13">
                  <c:v>245</c:v>
                </c:pt>
                <c:pt idx="14">
                  <c:v>#N/A</c:v>
                </c:pt>
              </c:numCache>
            </c:numRef>
          </c:val>
          <c:smooth val="0"/>
          <c:extLst>
            <c:ext xmlns:c16="http://schemas.microsoft.com/office/drawing/2014/chart" uri="{C3380CC4-5D6E-409C-BE32-E72D297353CC}">
              <c16:uniqueId val="{00000008-6A55-4D75-86A0-481EF18BE1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4812</c:v>
                </c:pt>
                <c:pt idx="5">
                  <c:v>5074</c:v>
                </c:pt>
                <c:pt idx="8">
                  <c:v>5127</c:v>
                </c:pt>
                <c:pt idx="11">
                  <c:v>4840</c:v>
                </c:pt>
                <c:pt idx="14">
                  <c:v>4834</c:v>
                </c:pt>
              </c:numCache>
            </c:numRef>
          </c:val>
          <c:extLst>
            <c:ext xmlns:c16="http://schemas.microsoft.com/office/drawing/2014/chart" uri="{C3380CC4-5D6E-409C-BE32-E72D297353CC}">
              <c16:uniqueId val="{00000000-493E-4A37-A84E-7E4DE9B8E0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c:v>
                </c:pt>
                <c:pt idx="5">
                  <c:v>7</c:v>
                </c:pt>
                <c:pt idx="8">
                  <c:v>5</c:v>
                </c:pt>
                <c:pt idx="11">
                  <c:v>2</c:v>
                </c:pt>
                <c:pt idx="14">
                  <c:v>1</c:v>
                </c:pt>
              </c:numCache>
            </c:numRef>
          </c:val>
          <c:extLst>
            <c:ext xmlns:c16="http://schemas.microsoft.com/office/drawing/2014/chart" uri="{C3380CC4-5D6E-409C-BE32-E72D297353CC}">
              <c16:uniqueId val="{00000001-493E-4A37-A84E-7E4DE9B8E0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1658</c:v>
                </c:pt>
                <c:pt idx="5">
                  <c:v>1628</c:v>
                </c:pt>
                <c:pt idx="8">
                  <c:v>1684</c:v>
                </c:pt>
                <c:pt idx="11">
                  <c:v>2093</c:v>
                </c:pt>
                <c:pt idx="14">
                  <c:v>2334</c:v>
                </c:pt>
              </c:numCache>
            </c:numRef>
          </c:val>
          <c:extLst>
            <c:ext xmlns:c16="http://schemas.microsoft.com/office/drawing/2014/chart" uri="{C3380CC4-5D6E-409C-BE32-E72D297353CC}">
              <c16:uniqueId val="{00000002-493E-4A37-A84E-7E4DE9B8E0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3E-4A37-A84E-7E4DE9B8E0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3E-4A37-A84E-7E4DE9B8E0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78</c:v>
                </c:pt>
                <c:pt idx="3">
                  <c:v>70</c:v>
                </c:pt>
                <c:pt idx="6">
                  <c:v>37</c:v>
                </c:pt>
                <c:pt idx="9">
                  <c:v>34</c:v>
                </c:pt>
                <c:pt idx="12">
                  <c:v>27</c:v>
                </c:pt>
              </c:numCache>
            </c:numRef>
          </c:val>
          <c:extLst>
            <c:ext xmlns:c16="http://schemas.microsoft.com/office/drawing/2014/chart" uri="{C3380CC4-5D6E-409C-BE32-E72D297353CC}">
              <c16:uniqueId val="{00000005-493E-4A37-A84E-7E4DE9B8E0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1678</c:v>
                </c:pt>
                <c:pt idx="3">
                  <c:v>1554</c:v>
                </c:pt>
                <c:pt idx="6">
                  <c:v>1466</c:v>
                </c:pt>
                <c:pt idx="9">
                  <c:v>1443</c:v>
                </c:pt>
                <c:pt idx="12">
                  <c:v>1414</c:v>
                </c:pt>
              </c:numCache>
            </c:numRef>
          </c:val>
          <c:extLst>
            <c:ext xmlns:c16="http://schemas.microsoft.com/office/drawing/2014/chart" uri="{C3380CC4-5D6E-409C-BE32-E72D297353CC}">
              <c16:uniqueId val="{00000006-493E-4A37-A84E-7E4DE9B8E0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845</c:v>
                </c:pt>
                <c:pt idx="3">
                  <c:v>755</c:v>
                </c:pt>
                <c:pt idx="6">
                  <c:v>701</c:v>
                </c:pt>
                <c:pt idx="9">
                  <c:v>676</c:v>
                </c:pt>
                <c:pt idx="12">
                  <c:v>602</c:v>
                </c:pt>
              </c:numCache>
            </c:numRef>
          </c:val>
          <c:extLst>
            <c:ext xmlns:c16="http://schemas.microsoft.com/office/drawing/2014/chart" uri="{C3380CC4-5D6E-409C-BE32-E72D297353CC}">
              <c16:uniqueId val="{00000007-493E-4A37-A84E-7E4DE9B8E0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713</c:v>
                </c:pt>
                <c:pt idx="3">
                  <c:v>641</c:v>
                </c:pt>
                <c:pt idx="6">
                  <c:v>592</c:v>
                </c:pt>
                <c:pt idx="9">
                  <c:v>549</c:v>
                </c:pt>
                <c:pt idx="12">
                  <c:v>515</c:v>
                </c:pt>
              </c:numCache>
            </c:numRef>
          </c:val>
          <c:extLst>
            <c:ext xmlns:c16="http://schemas.microsoft.com/office/drawing/2014/chart" uri="{C3380CC4-5D6E-409C-BE32-E72D297353CC}">
              <c16:uniqueId val="{00000008-493E-4A37-A84E-7E4DE9B8E0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3E-4A37-A84E-7E4DE9B8E0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5438</c:v>
                </c:pt>
                <c:pt idx="3">
                  <c:v>5523</c:v>
                </c:pt>
                <c:pt idx="6">
                  <c:v>5465</c:v>
                </c:pt>
                <c:pt idx="9">
                  <c:v>5339</c:v>
                </c:pt>
                <c:pt idx="12">
                  <c:v>5377</c:v>
                </c:pt>
              </c:numCache>
            </c:numRef>
          </c:val>
          <c:extLst>
            <c:ext xmlns:c16="http://schemas.microsoft.com/office/drawing/2014/chart" uri="{C3380CC4-5D6E-409C-BE32-E72D297353CC}">
              <c16:uniqueId val="{0000000A-493E-4A37-A84E-7E4DE9B8E0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2270</c:v>
                </c:pt>
                <c:pt idx="2">
                  <c:v>#N/A</c:v>
                </c:pt>
                <c:pt idx="3">
                  <c:v>#N/A</c:v>
                </c:pt>
                <c:pt idx="4">
                  <c:v>1832</c:v>
                </c:pt>
                <c:pt idx="5">
                  <c:v>#N/A</c:v>
                </c:pt>
                <c:pt idx="6">
                  <c:v>#N/A</c:v>
                </c:pt>
                <c:pt idx="7">
                  <c:v>1446</c:v>
                </c:pt>
                <c:pt idx="8">
                  <c:v>#N/A</c:v>
                </c:pt>
                <c:pt idx="9">
                  <c:v>#N/A</c:v>
                </c:pt>
                <c:pt idx="10">
                  <c:v>1105</c:v>
                </c:pt>
                <c:pt idx="11">
                  <c:v>#N/A</c:v>
                </c:pt>
                <c:pt idx="12">
                  <c:v>#N/A</c:v>
                </c:pt>
                <c:pt idx="13">
                  <c:v>767</c:v>
                </c:pt>
                <c:pt idx="14">
                  <c:v>#N/A</c:v>
                </c:pt>
              </c:numCache>
            </c:numRef>
          </c:val>
          <c:smooth val="0"/>
          <c:extLst>
            <c:ext xmlns:c16="http://schemas.microsoft.com/office/drawing/2014/chart" uri="{C3380CC4-5D6E-409C-BE32-E72D297353CC}">
              <c16:uniqueId val="{0000000B-493E-4A37-A84E-7E4DE9B8E0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1160</c:v>
                </c:pt>
                <c:pt idx="1">
                  <c:v>1182</c:v>
                </c:pt>
                <c:pt idx="2">
                  <c:v>1409</c:v>
                </c:pt>
              </c:numCache>
            </c:numRef>
          </c:val>
          <c:extLst>
            <c:ext xmlns:c16="http://schemas.microsoft.com/office/drawing/2014/chart" uri="{C3380CC4-5D6E-409C-BE32-E72D297353CC}">
              <c16:uniqueId val="{00000000-C108-40B5-99C2-303F6BFE92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C108-40B5-99C2-303F6BFE92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c:v>
                </c:pt>
                <c:pt idx="1">
                  <c:v>605</c:v>
                </c:pt>
                <c:pt idx="2">
                  <c:v>636</c:v>
                </c:pt>
              </c:numCache>
            </c:numRef>
          </c:val>
          <c:extLst>
            <c:ext xmlns:c16="http://schemas.microsoft.com/office/drawing/2014/chart" uri="{C3380CC4-5D6E-409C-BE32-E72D297353CC}">
              <c16:uniqueId val="{00000002-C108-40B5-99C2-303F6BFE92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{E271814D-4C8B-47F6-8A75-3EDF169AF2E8}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76-4025-B837-3579FE7777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{AE4B7418-460E-43D6-A549-932A2AA17CF8}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76-4025-B837-3579FE7777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{D15781AE-2776-4E5D-BBF3-DF2064103C7A}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76-4025-B837-3579FE7777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{783BF4E8-2AFB-4DAE-8713-3076E408CB54}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76-4025-B837-3579FE7777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{64033D96-CD2A-4A88-A245-8B2525903959}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76-4025-B837-3579FE77772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{B7C31574-3CD2-4024-8C74-5E3D50752D06}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76-4025-B837-3579FE77772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{B50013EE-BD7B-469E-B4AF-5B9041DC1307}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76-4025-B837-3579FE77772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{01C8E48B-5E31-437E-A120-92310CCC965F}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76-4025-B837-3579FE77772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{13629D56-AFB4-4D9F-BCB3-BFDB7DF328D4}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76-4025-B837-3579FE7777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77.599999999999994</c:v>
                </c:pt>
                <c:pt idx="8">
                  <c:v>77.599999999999994</c:v>
                </c:pt>
                <c:pt idx="16">
                  <c:v>75.599999999999994</c:v>
                </c:pt>
                <c:pt idx="24">
                  <c:v>75.599999999999994</c:v>
                </c:pt>
                <c:pt idx="32">
                  <c:v>75.099999999999994</c:v>
                </c:pt>
              </c:numCache>
            </c:numRef>
          </c:xVal>
          <c:yVal>
            <c:numRef>
              <c:f>公会計指標分析・財政指標組合せ分析表!$BP$51:$DC$51</c:f>
              <c:numCache>
                <c:formatCode>#,##0.0;"▲ "#,##0.0</c:formatCode>
                <c:ptCount val="40"/>
                <c:pt idx="0">
                  <c:v>79.7</c:v>
                </c:pt>
                <c:pt idx="8">
                  <c:v>66.400000000000006</c:v>
                </c:pt>
                <c:pt idx="16">
                  <c:v>52.6</c:v>
                </c:pt>
                <c:pt idx="24">
                  <c:v>40</c:v>
                </c:pt>
                <c:pt idx="32">
                  <c:v>26.2</c:v>
                </c:pt>
              </c:numCache>
            </c:numRef>
          </c:yVal>
          <c:smooth val="0"/>
          <c:extLst>
            <c:ext xmlns:c16="http://schemas.microsoft.com/office/drawing/2014/chart" uri="{C3380CC4-5D6E-409C-BE32-E72D297353CC}">
              <c16:uniqueId val="{00000009-5776-4025-B837-3579FE7777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93095999928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{22658180-1959-4BD3-810E-63B540D17228}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76-4025-B837-3579FE7777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{E9A0E455-4BAD-4FAA-BF91-8930CE00BE4D}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76-4025-B837-3579FE7777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{19EB46B8-D587-46F1-8B34-7B3791C89475}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76-4025-B837-3579FE7777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{66A7A971-8181-41EE-AC73-363ED8CAB353}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76-4025-B837-3579FE7777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{7AF49DEE-B344-49A6-BE68-578924D66B39}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76-4025-B837-3579FE777721}"/>
                </c:ext>
              </c:extLst>
            </c:dLbl>
            <c:dLbl>
              <c:idx val="8"/>
              <c:layout>
                <c:manualLayout>
                  <c:x val="-3.86495078431446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{023C0D76-031B-4B92-ADC2-05ADA49882A4}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76-4025-B837-3579FE77772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{0162B590-25CE-4BB0-BEC1-124C93BB827D}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76-4025-B837-3579FE7777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{1711EAE0-8C45-411F-8C5C-8AAF6F84309B}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76-4025-B837-3579FE7777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{4661F475-D4EA-452C-8A23-547FEEDFA9F0}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76-4025-B837-3579FE7777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76-4025-B837-3579FE77772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{3FDCB8D8-10F3-47D7-8744-663E2D903218}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716-4E6C-AA70-AE930CDB42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{024FC1B4-47CB-4284-BA89-727B5FC03CAA}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16-4E6C-AA70-AE930CDB42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{E8672E81-143D-4FDA-8B7A-B06CF72CDF0B}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16-4E6C-AA70-AE930CDB42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{0B840A9A-7A37-4AB9-AE16-860BE69DE8A8}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16-4E6C-AA70-AE930CDB42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{66EA5135-B3E0-4583-8560-9EF6B2DF886F}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16-4E6C-AA70-AE930CDB425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{3EF716AF-000A-44C7-AF09-3AC340B363EA}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716-4E6C-AA70-AE930CDB425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{9133B59E-9EC0-40D1-BC94-F4F88C3E6FAA}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716-4E6C-AA70-AE930CDB425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{FF8F5917-5CBF-4EEA-BBC4-F44B04DCF2D8}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716-4E6C-AA70-AE930CDB425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{BCBFF315-4753-4171-805B-F8EDEA0985CB}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716-4E6C-AA70-AE930CDB42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9.1999999999999993</c:v>
                </c:pt>
                <c:pt idx="16">
                  <c:v>9.1</c:v>
                </c:pt>
                <c:pt idx="24">
                  <c:v>9.3000000000000007</c:v>
                </c:pt>
                <c:pt idx="32">
                  <c:v>8.6</c:v>
                </c:pt>
              </c:numCache>
            </c:numRef>
          </c:xVal>
          <c:yVal>
            <c:numRef>
              <c:f>公会計指標分析・財政指標組合せ分析表!$BP$73:$DC$73</c:f>
              <c:numCache>
                <c:formatCode>#,##0.0;"▲ "#,##0.0</c:formatCode>
                <c:ptCount val="40"/>
                <c:pt idx="0">
                  <c:v>79.7</c:v>
                </c:pt>
                <c:pt idx="8">
                  <c:v>66.400000000000006</c:v>
                </c:pt>
                <c:pt idx="16">
                  <c:v>52.6</c:v>
                </c:pt>
                <c:pt idx="24">
                  <c:v>40</c:v>
                </c:pt>
                <c:pt idx="32">
                  <c:v>26.2</c:v>
                </c:pt>
              </c:numCache>
            </c:numRef>
          </c:yVal>
          <c:smooth val="0"/>
          <c:extLst>
            <c:ext xmlns:c16="http://schemas.microsoft.com/office/drawing/2014/chart" uri="{C3380CC4-5D6E-409C-BE32-E72D297353CC}">
              <c16:uniqueId val="{00000009-4716-4E6C-AA70-AE930CDB42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{3D27E1C5-AA4A-421C-A9F8-66F401D1FE5A}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716-4E6C-AA70-AE930CDB42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{9C3EC0E8-DCE4-4B17-B431-D88F7B40B348}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16-4E6C-AA70-AE930CDB42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{5192D12A-DE4D-42CD-A789-73DDA8D2F3A1}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16-4E6C-AA70-AE930CDB42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{E7AFEFAF-4607-4D78-91E1-2DC7CD4201ED}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16-4E6C-AA70-AE930CDB42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{DBF7EE6C-6E6C-4DF9-ADD5-273B5AE44D68}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16-4E6C-AA70-AE930CDB425B}"/>
                </c:ext>
              </c:extLst>
            </c:dLbl>
            <c:dLbl>
              <c:idx val="8"/>
              <c:layout>
                <c:manualLayout>
                  <c:x val="-2.8829840147400865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{D9B93383-2B26-4E97-A4BF-84095DE2DBB3}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716-4E6C-AA70-AE930CDB425B}"/>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{9DF5A6A0-9998-4708-B64A-4DAB6CDD5D1F}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716-4E6C-AA70-AE930CDB425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{8DC4977B-3DAD-4B6C-B656-8DF5491637BE}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716-4E6C-AA70-AE930CDB425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{7F373A3C-A90D-4C4C-8654-951EE19A42B9}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716-4E6C-AA70-AE930CDB42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16-4E6C-AA70-AE930CDB425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年度までは元利償還金が減少していたが、平成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年度への繰越を含む）の大規模事業に係る償還が償還終了分を上回る事から、増加傾向となっている。</a:t>
          </a:r>
        </a:p>
        <a:p>
          <a:r>
            <a:rPr kumimoji="1" lang="ja-JP" altLang="en-US" sz="1100">
              <a:latin typeface="ＭＳ ゴシック" pitchFamily="49" charset="-128"/>
              <a:ea typeface="ＭＳ ゴシック" pitchFamily="49" charset="-128"/>
            </a:rPr>
            <a:t>　また、令和元年度からは新たな大規模事業の他、台風</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号による災害復旧事業も始まったことから、今後償還開始とともに更なる増加となる見込みである。</a:t>
          </a:r>
        </a:p>
        <a:p>
          <a:r>
            <a:rPr kumimoji="1" lang="ja-JP" altLang="en-US" sz="1100">
              <a:latin typeface="ＭＳ ゴシック" pitchFamily="49" charset="-128"/>
              <a:ea typeface="ＭＳ ゴシック" pitchFamily="49" charset="-128"/>
            </a:rPr>
            <a:t>　公営企業債の元利償還金に対する繰入については、主に水道事業に係るものである。</a:t>
          </a:r>
        </a:p>
        <a:p>
          <a:r>
            <a:rPr kumimoji="1" lang="ja-JP" altLang="en-US" sz="1100">
              <a:latin typeface="ＭＳ ゴシック" pitchFamily="49" charset="-128"/>
              <a:ea typeface="ＭＳ ゴシック" pitchFamily="49" charset="-128"/>
            </a:rPr>
            <a:t>　組合等に係る元利償還金に対する負担金等は、平成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年度がピークとなり、今後緩やかに減少していく見込みである。</a:t>
          </a:r>
        </a:p>
        <a:p>
          <a:r>
            <a:rPr kumimoji="1" lang="ja-JP" altLang="en-US" sz="1100">
              <a:latin typeface="ＭＳ ゴシック" pitchFamily="49" charset="-128"/>
              <a:ea typeface="ＭＳ ゴシック" pitchFamily="49" charset="-128"/>
            </a:rPr>
            <a:t>　算入公債費等については、大型建設事業に係る地方債に過疎対策事業債を主に充当しているので、今後も借り入れに合わせた算入となる見込みである。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一般会計に係る地方債現在高は、平成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年度に「道の駅しもにた」再整備工事等の大規模事業を行ったことから増加した。これらの事業が終了したことにより、平成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年度からは減少に転じたが、令和元年度から新たな大規模事業の他、台風</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号による災害復旧事業を開始したため、令和２年度は増加となった。</a:t>
          </a:r>
        </a:p>
        <a:p>
          <a:r>
            <a:rPr kumimoji="1" lang="ja-JP" altLang="en-US" sz="1100">
              <a:latin typeface="ＭＳ ゴシック" pitchFamily="49" charset="-128"/>
              <a:ea typeface="ＭＳ ゴシック" pitchFamily="49" charset="-128"/>
            </a:rPr>
            <a:t>　公営企業債等繰入見込額は、一時的に増加したが、今後は穏やかに減少していく見通しである。</a:t>
          </a:r>
        </a:p>
        <a:p>
          <a:r>
            <a:rPr kumimoji="1" lang="ja-JP" altLang="en-US" sz="1100">
              <a:latin typeface="ＭＳ ゴシック" pitchFamily="49" charset="-128"/>
              <a:ea typeface="ＭＳ ゴシック" pitchFamily="49" charset="-128"/>
            </a:rPr>
            <a:t>　組合等の負担見込額は、引き続き緩やかに減少していく見通しである。</a:t>
          </a:r>
        </a:p>
        <a:p>
          <a:r>
            <a:rPr kumimoji="1" lang="ja-JP" altLang="en-US" sz="1100">
              <a:latin typeface="ＭＳ ゴシック" pitchFamily="49" charset="-128"/>
              <a:ea typeface="ＭＳ ゴシック" pitchFamily="49" charset="-128"/>
            </a:rPr>
            <a:t>　設立法人等の負債額等負担見込額は、社会福祉法人に対する損失補償付債務残高によるもので、今後は減少していく見通しである。</a:t>
          </a:r>
        </a:p>
        <a:p>
          <a:r>
            <a:rPr kumimoji="1" lang="ja-JP" altLang="en-US" sz="1100">
              <a:latin typeface="ＭＳ ゴシック" pitchFamily="49" charset="-128"/>
              <a:ea typeface="ＭＳ ゴシック" pitchFamily="49" charset="-128"/>
            </a:rPr>
            <a:t>　充当可能基金は、増加しているものの、下仁田南牧医療事務組合へ負担金の増により、財政調整基金を取り崩さざるを得なくなる可能性があり、減少していくことも考えられる。</a:t>
          </a:r>
        </a:p>
        <a:p>
          <a:r>
            <a:rPr kumimoji="1" lang="ja-JP" altLang="en-US" sz="1100">
              <a:latin typeface="ＭＳ ゴシック" pitchFamily="49" charset="-128"/>
              <a:ea typeface="ＭＳ ゴシック" pitchFamily="49" charset="-128"/>
            </a:rPr>
            <a:t>　基準財政需要額算入見込額については、平成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～令和２年度の地方債で、過疎債の借入れが大きくなるため、今後増額となる見通しである。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群馬県下仁田町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百万円の増となったことが大きな要因であり、この他下仁田町森林環境譲与税基金が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・財政規模に対する財政調整基金の残額比率は、全国的に見ても低いほうであり、町財政から考えると積み増しは難しいが、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憶円の維持を目標としてさらなる積み増しを図っていきたい。また、特定目的基金については、公共施設等の老朽化に対するための基金を設立するなど、使途を明確にした基金運営を行っていく予定である。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・下仁田町公共施設等整備基金：ガス事業清算による繰入金を原資として設置。公共施設等の整備に要する経費に充当する。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・ねぎとこんにゃく下仁田奨学金事業基金：町独自の施策である奨学金事業の原資として積み立て。毎年２千万の積み立てを目標としている。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・下仁田町都市計画区域公共施設等整備基金：従前の都市計画事業基金に替えて設置。都市計画区域内で行う公共施設等の整備に要する経費に充当する。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・ふるさと下仁田応援基金：ふるさと寄付金の受け皿として設置。当年度の寄付金を積み立て、翌年度に全額事業充当を基本とする。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・下仁田町森林環境譲与税基金：国から譲与される森林環境譲与税を積み立て、森林の整備などに要する経費に充当する。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・下仁田町公共施設等整備基金：新たな積み立てを行わず、公共施設等の整備に要する経費に充当するするため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・ねぎとこんにゃく下仁田奨学金事業基金：原資となる寄附金の増加により、積立額が取り崩し額を上回ったことから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・下仁田町都市計画区域公共施設等整備基金：増減はない状況である。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前年度の寄付金を積み立てて翌年度に全額事業充当をしているが、令和２年度は令和元年度より寄付金が増加したことと、新型コロナウイルス感染拡大の影響で充当事業が一部執行出来なかったことにより、積立額が取り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・下仁田町森林環境譲与税基金：原資となる国から譲与される森林環境譲与税の増加により、積立額が取り崩し額を上回ったことから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・下仁田町公共施設等整備基金：運用益以外の新たな積立は発生しないので、公共施設等の整備など計画的な事業実施を行い、その財源として使用。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・ねぎとこんにゃく下仁田奨学金事業基金：事業実施の状況にもよるが、年度末残額が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・下仁田町都市計画区域公共施設等整備基金：都市計画区域内で行う公共施設等の整備など計画的な事業実施を行い、その財源として使用。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・ふるさと応援寄付金：当年度の寄付金を積み立て、翌年度に事業充当という運用を続けていく。目標額の設定は無し。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・下仁田町森林環境譲与税基金：森林の整備などに要する経費に使用。目標額の設定は無し。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・地方交付税の増等により、取り崩し額をすることなく積立てることが出来たため増加となっている。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年の予算作成時、残額が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億円を割るような状況となった事から、行財政改革を徹底し、基金残額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億円以上の水準を保つように町運営を行っており、今後も不測の事態に備え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億円を下限とするような運営を行っていく。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百万円となっており、増減はない状況である。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・現状では減債基金を取り崩す償還はないが、今後繰り上げ償還が発生した際などに取り崩しを考える。また、基本的に積み増しは考えていない。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5B887B-7AE1-4091-8F18-2FD72AD93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AA4EED-33D1-49D5-80B1-D1379FCA0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C652E8-767B-4D6D-AA07-A9FEB9B4FA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62FD2A6-3225-4A7F-B1E0-DC8073958D7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64C7CAA-3C27-4BBF-B8BD-13F1B6E857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A78BE95-2A7B-4DB1-A67A-C9BB9B5B52F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8C1CCE-8E65-48C9-B53B-A945F5070D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EE1D32D-8708-4296-80D0-BD465A1628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779319D-A23A-45CE-98D4-8342E4D697A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6BE5964-FAAF-4733-BD09-10A38939E4E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3E494B-0DA7-4C83-B75E-A8390EA898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2E6E8A-2F1D-4A57-9F97-85FD1C4D202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D9BB5C-4177-49E5-BC6C-38E0DB608F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3B24744-0B25-4C00-85D4-113DC39EDC5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C818BFD-D6F3-4A54-B0E2-A4473E64ED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E1188CC-4ABF-4B2A-B42E-8AC29B62E4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DE7902-9F45-499C-92A3-C330E607167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52AA3D7-057C-4BDC-A54F-5E987653124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2CFD0DD-6D02-4A7A-91BB-3D8448E3C3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19F3EE-05A9-4D6E-BDAF-EE41B22837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DDC964A-CF97-493C-A19D-837ECE7EDE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2FCC70D-53EB-40B0-AB07-0ED1C6ED52A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34DC67D-02B4-4AAC-BB73-C742FB8D21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FDDC918-5AD3-44CF-946B-D9262AECB22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634A8F0-BB7D-4F68-914F-675CB1ABFD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93C6AA4-115C-49A4-9988-154D23F77DF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CD0BC9F-420E-4F3B-8823-8234A04625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B3BA386-DD32-4F63-B4EA-5D0F985FB2A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3C25977-18E0-4FB9-AD26-6350C77EF0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64D7B24-1C9A-4F3F-A7DC-3EDD8B7DE96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DD65656-7293-4B2C-8EF9-2F2EDF9685D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33F47F7-82FA-4A17-AB2C-5236C3A892A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1755218-7515-40B3-A8D8-750981B3CAB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0F28336-7432-467C-8E6A-3E1E1E4D12B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B047B53-A83F-4036-A95D-66BBCAB0926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F2120B4-331D-41EB-8B23-D37D319CE05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ABC0F1C-006A-4A18-9841-41A5CF3A75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6E0E0B0-AA15-4423-B450-12D613807A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69A92D-D1FE-4B50-8D66-A61330AAE6B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B617FE0-903B-4048-9939-C1B761C25C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6887F39-06C3-4864-8022-58B9EB0236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BBBF968-7D5F-424D-9E96-C94FC17D06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C9F694D-8E19-4057-B503-C0B7C8F8BA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BBC007E-DDE0-46E0-99FB-729F3CB7D0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CD6AEBA-882B-4030-BC65-E3A47652DBF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7DEEA69-D82B-4E0A-BD9E-D77A8B3410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D72C024-4ABF-4050-A036-909BF09545F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対前年度比で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ポイントの減となったものの、類似団体と比較し依然高い水準となっている。これは公会計における固定資産整備で、道路や防火水槽などの期首残額を備忘価格の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円にしていることが大きな要因ではあるが、各施設ごとに適正な管理計画を立てていく方針である。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3FC18D7-FD0A-418E-A16C-F44E25ADC7C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55A411A-9453-4A0E-A6D4-B635B7BBD35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83401EE-F8B6-4140-B7EE-0736EAA56FF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820C191-A41C-45C9-9668-10871083DB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5A436330-46F7-4512-9AE2-4146ED99E58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A75C016-7E2B-4D8D-9A0B-56AECDFBB52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136C03C-45C2-4206-AAC5-A6D65489A22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05B32FF-7D45-456E-B64A-AF64EED0FC4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F03BECE-EE7A-4B7E-A393-D7091DFE24E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563BBE4-1F46-443E-A5A2-36F80ED4A21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E643033-4E84-47A8-B8DD-13D5DFA820D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B769E6F-C4E4-4417-AF14-CF77B34AB45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27CFAE6-1107-49D6-9F77-9C2209A35FD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63BFB21-98CE-4AF2-B1BF-A919FCC720D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B6FBE5A-47A5-4EB2-A3C4-7904875EFA7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F8D4301-3C9D-462F-A2B7-C13486869D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5988588E-618E-40D7-AA46-94A4FAB129B9}"/>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07224C1-C778-48E0-94E9-3D1F3983E4AE}"/>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C8266B76-8AE5-4316-B086-1C10EC3FD09B}"/>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5259B51A-26CE-40CE-8237-F7C973C578A9}"/>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37B104B6-C3E2-4075-B3B6-C884D05AA2AF}"/>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2564FE97-AA0C-4DF5-81BF-F3D3D2D8E191}"/>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5E3E7AE8-4119-4376-A168-9DCC13AB6545}"/>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D2BC578E-BADB-4B3A-B171-2A564E172197}"/>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74B614E2-8401-4392-A010-09E5786B36DA}"/>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15530FF0-F832-4A02-A8D3-4D0FC8D7719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4A7AC397-6167-4D72-B46B-ACC49D53A325}"/>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77C0B9-5507-4108-977C-5EE91B003A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E0C55F5-E956-4FE7-A926-70F24E4BD6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C3AE8E2-70CF-458F-A454-A46E675066B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AE80B2C-2624-4D66-9924-C57F227FCE0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2169808-0A8B-4AD7-88A1-A6CB886F2E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166899</xdr:rowOff>
    </xdr:from>
    <xdr:to>
      <xdr:col>23</xdr:col>
      <xdr:colOff>136525</xdr:colOff>
      <xdr:row>32</xdr:row>
      <xdr:rowOff>97049</xdr:rowOff>
    </xdr:to>
    <xdr:sp macro="" textlink="">
      <xdr:nvSpPr>
        <xdr:cNvPr id="81" name="楕円 80">
          <a:extLst>
            <a:ext uri="{FF2B5EF4-FFF2-40B4-BE49-F238E27FC236}">
              <a16:creationId xmlns:a16="http://schemas.microsoft.com/office/drawing/2014/main" id="{276F4F71-E799-4264-B229-04899EA3BEBC}"/>
            </a:ext>
          </a:extLst>
        </xdr:cNvPr>
        <xdr:cNvSpPr/>
      </xdr:nvSpPr>
      <xdr:spPr>
        <a:xfrm>
          <a:off x="47117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145326</xdr:rowOff>
    </xdr:from>
    <xdr:ext cx="405111" cy="259045"/>
    <xdr:sp macro="" textlink="">
      <xdr:nvSpPr>
        <xdr:cNvPr id="82" name="有形固定資産減価償却率該当値テキスト">
          <a:extLst>
            <a:ext uri="{FF2B5EF4-FFF2-40B4-BE49-F238E27FC236}">
              <a16:creationId xmlns:a16="http://schemas.microsoft.com/office/drawing/2014/main" id="{D3F9AC20-0632-442D-9B32-8D9B40BC1BCD}"/>
            </a:ext>
          </a:extLst>
        </xdr:cNvPr>
        <xdr:cNvSpPr txBox="1"/>
      </xdr:nvSpPr>
      <xdr:spPr>
        <a:xfrm>
          <a:off x="4813300" y="623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3" name="楕円 82">
          <a:extLst>
            <a:ext uri="{FF2B5EF4-FFF2-40B4-BE49-F238E27FC236}">
              <a16:creationId xmlns:a16="http://schemas.microsoft.com/office/drawing/2014/main" id="{34BB95AA-4554-4D74-B016-93DC717A5ED0}"/>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46249</xdr:rowOff>
    </xdr:from>
    <xdr:to>
      <xdr:col>23</xdr:col>
      <xdr:colOff>85725</xdr:colOff>
      <xdr:row>32</xdr:row>
      <xdr:rowOff>55245</xdr:rowOff>
    </xdr:to>
    <xdr:cxnSp macro="">
      <xdr:nvCxnSpPr>
        <xdr:cNvPr id="84" name="直線コネクタ 83">
          <a:extLst>
            <a:ext uri="{FF2B5EF4-FFF2-40B4-BE49-F238E27FC236}">
              <a16:creationId xmlns:a16="http://schemas.microsoft.com/office/drawing/2014/main" id="{6D77393C-0BFA-4672-85AE-EDD4C803C066}"/>
            </a:ext>
          </a:extLst>
        </xdr:cNvPr>
        <xdr:cNvCxnSpPr/>
      </xdr:nvCxnSpPr>
      <xdr:spPr>
        <a:xfrm flipV="1">
          <a:off x="4051300" y="6304174"/>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5" name="楕円 84">
          <a:extLst>
            <a:ext uri="{FF2B5EF4-FFF2-40B4-BE49-F238E27FC236}">
              <a16:creationId xmlns:a16="http://schemas.microsoft.com/office/drawing/2014/main" id="{04B9413A-8660-4BD9-9036-3EECEDA3E95C}"/>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55245</xdr:rowOff>
    </xdr:to>
    <xdr:cxnSp macro="">
      <xdr:nvCxnSpPr>
        <xdr:cNvPr id="86" name="直線コネクタ 85">
          <a:extLst>
            <a:ext uri="{FF2B5EF4-FFF2-40B4-BE49-F238E27FC236}">
              <a16:creationId xmlns:a16="http://schemas.microsoft.com/office/drawing/2014/main" id="{B40B107A-88C6-41F1-813A-CD5E19EB13D8}"/>
            </a:ext>
          </a:extLst>
        </xdr:cNvPr>
        <xdr:cNvCxnSpPr/>
      </xdr:nvCxnSpPr>
      <xdr:spPr>
        <a:xfrm>
          <a:off x="3289300" y="63131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40428</xdr:rowOff>
    </xdr:from>
    <xdr:to>
      <xdr:col>11</xdr:col>
      <xdr:colOff>187325</xdr:colOff>
      <xdr:row>32</xdr:row>
      <xdr:rowOff>142028</xdr:rowOff>
    </xdr:to>
    <xdr:sp macro="" textlink="">
      <xdr:nvSpPr>
        <xdr:cNvPr id="87" name="楕円 86">
          <a:extLst>
            <a:ext uri="{FF2B5EF4-FFF2-40B4-BE49-F238E27FC236}">
              <a16:creationId xmlns:a16="http://schemas.microsoft.com/office/drawing/2014/main" id="{9FA9F2E9-5DBB-45F5-9ABF-B481C140A76E}"/>
            </a:ext>
          </a:extLst>
        </xdr:cNvPr>
        <xdr:cNvSpPr/>
      </xdr:nvSpPr>
      <xdr:spPr>
        <a:xfrm>
          <a:off x="2476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91228</xdr:rowOff>
    </xdr:to>
    <xdr:cxnSp macro="">
      <xdr:nvCxnSpPr>
        <xdr:cNvPr id="88" name="直線コネクタ 87">
          <a:extLst>
            <a:ext uri="{FF2B5EF4-FFF2-40B4-BE49-F238E27FC236}">
              <a16:creationId xmlns:a16="http://schemas.microsoft.com/office/drawing/2014/main" id="{3D997E09-78E2-415F-82CD-3DF35A541693}"/>
            </a:ext>
          </a:extLst>
        </xdr:cNvPr>
        <xdr:cNvCxnSpPr/>
      </xdr:nvCxnSpPr>
      <xdr:spPr>
        <a:xfrm flipV="1">
          <a:off x="2527300" y="63131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40428</xdr:rowOff>
    </xdr:from>
    <xdr:to>
      <xdr:col>7</xdr:col>
      <xdr:colOff>187325</xdr:colOff>
      <xdr:row>32</xdr:row>
      <xdr:rowOff>142028</xdr:rowOff>
    </xdr:to>
    <xdr:sp macro="" textlink="">
      <xdr:nvSpPr>
        <xdr:cNvPr id="89" name="楕円 88">
          <a:extLst>
            <a:ext uri="{FF2B5EF4-FFF2-40B4-BE49-F238E27FC236}">
              <a16:creationId xmlns:a16="http://schemas.microsoft.com/office/drawing/2014/main" id="{FFB43A6C-6FD3-4F5D-BF48-D0E11AD6A5BB}"/>
            </a:ext>
          </a:extLst>
        </xdr:cNvPr>
        <xdr:cNvSpPr/>
      </xdr:nvSpPr>
      <xdr:spPr>
        <a:xfrm>
          <a:off x="1714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91228</xdr:rowOff>
    </xdr:from>
    <xdr:to>
      <xdr:col>11</xdr:col>
      <xdr:colOff>136525</xdr:colOff>
      <xdr:row>32</xdr:row>
      <xdr:rowOff>91228</xdr:rowOff>
    </xdr:to>
    <xdr:cxnSp macro="">
      <xdr:nvCxnSpPr>
        <xdr:cNvPr id="90" name="直線コネクタ 89">
          <a:extLst>
            <a:ext uri="{FF2B5EF4-FFF2-40B4-BE49-F238E27FC236}">
              <a16:creationId xmlns:a16="http://schemas.microsoft.com/office/drawing/2014/main" id="{402717C9-DB42-4B8D-8BF8-4EE4D4D7F276}"/>
            </a:ext>
          </a:extLst>
        </xdr:cNvPr>
        <xdr:cNvCxnSpPr/>
      </xdr:nvCxnSpPr>
      <xdr:spPr>
        <a:xfrm>
          <a:off x="1765300" y="63491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id="{F79E1874-44CF-43E7-ADE9-682FD9EB7F14}"/>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C43ECC0F-3F0E-4D39-A962-5F50D4BC47CA}"/>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84665743-3EF8-49A0-919B-E64D2FA07FBF}"/>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4E6E97F8-C33A-468C-A568-727993A23898}"/>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5" name="n_1mainValue有形固定資産減価償却率">
          <a:extLst>
            <a:ext uri="{FF2B5EF4-FFF2-40B4-BE49-F238E27FC236}">
              <a16:creationId xmlns:a16="http://schemas.microsoft.com/office/drawing/2014/main" id="{AAAD5C87-1837-415E-9AEF-7888B2788DD9}"/>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6" name="n_2mainValue有形固定資産減価償却率">
          <a:extLst>
            <a:ext uri="{FF2B5EF4-FFF2-40B4-BE49-F238E27FC236}">
              <a16:creationId xmlns:a16="http://schemas.microsoft.com/office/drawing/2014/main" id="{4C73A421-4DD2-4995-99A7-9AF7A91560AD}"/>
            </a:ext>
          </a:extLst>
        </xdr:cNvPr>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133155</xdr:rowOff>
    </xdr:from>
    <xdr:ext cx="405111" cy="259045"/>
    <xdr:sp macro="" textlink="">
      <xdr:nvSpPr>
        <xdr:cNvPr id="97" name="n_3mainValue有形固定資産減価償却率">
          <a:extLst>
            <a:ext uri="{FF2B5EF4-FFF2-40B4-BE49-F238E27FC236}">
              <a16:creationId xmlns:a16="http://schemas.microsoft.com/office/drawing/2014/main" id="{848C1BFA-C9AD-42D0-AD98-8BE712C4A53E}"/>
            </a:ext>
          </a:extLst>
        </xdr:cNvPr>
        <xdr:cNvSpPr txBox="1"/>
      </xdr:nvSpPr>
      <xdr:spPr>
        <a:xfrm>
          <a:off x="2324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133155</xdr:rowOff>
    </xdr:from>
    <xdr:ext cx="405111" cy="259045"/>
    <xdr:sp macro="" textlink="">
      <xdr:nvSpPr>
        <xdr:cNvPr id="98" name="n_4mainValue有形固定資産減価償却率">
          <a:extLst>
            <a:ext uri="{FF2B5EF4-FFF2-40B4-BE49-F238E27FC236}">
              <a16:creationId xmlns:a16="http://schemas.microsoft.com/office/drawing/2014/main" id="{0E448D04-1D9E-4103-B3FC-298997F23CD7}"/>
            </a:ext>
          </a:extLst>
        </xdr:cNvPr>
        <xdr:cNvSpPr txBox="1"/>
      </xdr:nvSpPr>
      <xdr:spPr>
        <a:xfrm>
          <a:off x="1562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5861169-0D97-44B8-BB31-EA9E13D45EB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BDC054A-91F1-479A-9463-0D411300769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3264F9A-77EC-40D8-B39E-C2CECCD0017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F9AD712-DC66-4F1A-B145-E1BAA4CAE44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CCE6196-3A60-4B8E-A202-8C225F15500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F708AA2-E171-45AB-B77F-6AE44EB878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C00B811-2316-42C7-802F-B27CBBF185C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CBA13E9-4FDC-4763-A748-7CF5323E31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ECD872E-CD2D-4C77-8175-0784914D90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CBC3B72-55F7-4D5C-BC77-E1E63FFAE46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7664D23-4BE5-43D9-9741-FB588A099C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CA183AD-D57A-4676-9FBF-82BC4536613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654BD0D-102D-4871-8936-2F3518A382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96.1</a:t>
          </a:r>
          <a:r>
            <a:rPr kumimoji="1" lang="ja-JP" altLang="en-US" sz="1100">
              <a:latin typeface="ＭＳ Ｐゴシック" panose="020B0600070205080204" pitchFamily="50" charset="-128"/>
              <a:ea typeface="ＭＳ Ｐゴシック" panose="020B0600070205080204" pitchFamily="50" charset="-128"/>
            </a:rPr>
            <a:t>ポイントの減となったが、類似団体と比較して</a:t>
          </a:r>
          <a:r>
            <a:rPr kumimoji="1" lang="en-US" altLang="ja-JP" sz="1100">
              <a:latin typeface="ＭＳ Ｐゴシック" panose="020B0600070205080204" pitchFamily="50" charset="-128"/>
              <a:ea typeface="ＭＳ Ｐゴシック" panose="020B0600070205080204" pitchFamily="50" charset="-128"/>
            </a:rPr>
            <a:t>55.4</a:t>
          </a:r>
          <a:r>
            <a:rPr kumimoji="1" lang="ja-JP" altLang="en-US" sz="1100">
              <a:latin typeface="ＭＳ Ｐゴシック" panose="020B0600070205080204" pitchFamily="50" charset="-128"/>
              <a:ea typeface="ＭＳ Ｐゴシック" panose="020B0600070205080204" pitchFamily="50" charset="-128"/>
            </a:rPr>
            <a:t>ポイント高い状況となっている。これは将来負担比率（分子が大きい事に影響）・経常収支比率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分母が小さい事に影響</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ともに類似団体平均より高い事が主要因と考えられる。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B1DC088-1ED3-4576-B229-DABF16040F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57A0E4E-DDFD-42D4-95B4-BB0EEF78484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D8B29C8-B9AC-4C48-BCB4-E7B20AD790E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6174205-A063-479D-BA5F-7DF843E908C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BCF8195-9016-4916-BE48-B7A87C14D95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B8A10C9C-68D5-441A-8AE2-688D0C697FA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670C086-C4E9-485A-91A8-0D0D654E4BB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BD88036-94DB-4E53-9C47-D4B4F344232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AC7BD37E-5930-4FA7-BB6E-349D0B33133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EDD679E8-1B6A-448B-9EA3-6A2980F4933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C71A73D-9095-48C8-A599-5A3D210814D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7E107890-932F-45D0-B4FF-13D76D881C9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78A42D9-87C8-4777-B151-51B369EC176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7F377C08-F2C4-4209-A2AD-A59A989DC02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4E00A90-4FB0-4FD9-8C45-75860674031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2550CF9-5355-4A0C-9DD5-5EEE906F10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3E7CDCD-6F0D-43D3-90D0-F508684EA5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37EE7E1B-5DBD-41A7-AF90-5FF1D6D1176F}"/>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9D27E90B-6644-4262-B1F9-0F674C4FC7EE}"/>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CDDF1273-E89B-40A8-93F2-C78B3BBADEA4}"/>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C05D08EC-9FDA-4CE6-8C29-E8DD5A8A6A8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799354BE-70CF-418E-88A2-EF0AEA438B5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9987A240-6C76-4BFD-8A29-99BA56308815}"/>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C29C021A-B0D5-4D6C-A71F-E339E4BD4061}"/>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5B838325-4C2B-4DCA-88D5-4107954929EC}"/>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E6653533-2345-4599-BAF3-C666A42C704D}"/>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9B7CBF9A-BC77-488C-9596-392F04A23936}"/>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8BF1D900-1CD9-4DFC-875D-94F7300695D9}"/>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A30AACD-C8C6-471B-B2CA-92864E33FA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9C90AE7-B021-4192-A3E9-D54FB6C8F84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37C37B9-96AA-4EA2-B34F-58B4AE41B00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94451B4-68E6-471D-9B96-98FEC938D92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82EB8C8-EF71-4C9D-A27F-F8236B2D463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55109</xdr:rowOff>
    </xdr:from>
    <xdr:to>
      <xdr:col>76</xdr:col>
      <xdr:colOff>73025</xdr:colOff>
      <xdr:row>30</xdr:row>
      <xdr:rowOff>156709</xdr:rowOff>
    </xdr:to>
    <xdr:sp macro="" textlink="">
      <xdr:nvSpPr>
        <xdr:cNvPr id="145" name="楕円 144">
          <a:extLst>
            <a:ext uri="{FF2B5EF4-FFF2-40B4-BE49-F238E27FC236}">
              <a16:creationId xmlns:a16="http://schemas.microsoft.com/office/drawing/2014/main" id="{BC6A9271-62B3-4FE4-8169-991D5901169D}"/>
            </a:ext>
          </a:extLst>
        </xdr:cNvPr>
        <xdr:cNvSpPr/>
      </xdr:nvSpPr>
      <xdr:spPr>
        <a:xfrm>
          <a:off x="14744700" y="59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33536</xdr:rowOff>
    </xdr:from>
    <xdr:ext cx="469744" cy="259045"/>
    <xdr:sp macro="" textlink="">
      <xdr:nvSpPr>
        <xdr:cNvPr id="146" name="債務償還比率該当値テキスト">
          <a:extLst>
            <a:ext uri="{FF2B5EF4-FFF2-40B4-BE49-F238E27FC236}">
              <a16:creationId xmlns:a16="http://schemas.microsoft.com/office/drawing/2014/main" id="{F14961CD-3A73-4B9E-B0CF-4C2B0932C81F}"/>
            </a:ext>
          </a:extLst>
        </xdr:cNvPr>
        <xdr:cNvSpPr txBox="1"/>
      </xdr:nvSpPr>
      <xdr:spPr>
        <a:xfrm>
          <a:off x="14846300" y="59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31859</xdr:rowOff>
    </xdr:from>
    <xdr:to>
      <xdr:col>72</xdr:col>
      <xdr:colOff>123825</xdr:colOff>
      <xdr:row>31</xdr:row>
      <xdr:rowOff>133459</xdr:rowOff>
    </xdr:to>
    <xdr:sp macro="" textlink="">
      <xdr:nvSpPr>
        <xdr:cNvPr id="147" name="楕円 146">
          <a:extLst>
            <a:ext uri="{FF2B5EF4-FFF2-40B4-BE49-F238E27FC236}">
              <a16:creationId xmlns:a16="http://schemas.microsoft.com/office/drawing/2014/main" id="{2D972A0E-E640-4166-AAF4-69D408308088}"/>
            </a:ext>
          </a:extLst>
        </xdr:cNvPr>
        <xdr:cNvSpPr/>
      </xdr:nvSpPr>
      <xdr:spPr>
        <a:xfrm>
          <a:off x="14033500" y="61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105909</xdr:rowOff>
    </xdr:from>
    <xdr:to>
      <xdr:col>76</xdr:col>
      <xdr:colOff>22225</xdr:colOff>
      <xdr:row>31</xdr:row>
      <xdr:rowOff>82659</xdr:rowOff>
    </xdr:to>
    <xdr:cxnSp macro="">
      <xdr:nvCxnSpPr>
        <xdr:cNvPr id="148" name="直線コネクタ 147">
          <a:extLst>
            <a:ext uri="{FF2B5EF4-FFF2-40B4-BE49-F238E27FC236}">
              <a16:creationId xmlns:a16="http://schemas.microsoft.com/office/drawing/2014/main" id="{28912B1B-1B84-46B1-818E-0604E860E552}"/>
            </a:ext>
          </a:extLst>
        </xdr:cNvPr>
        <xdr:cNvCxnSpPr/>
      </xdr:nvCxnSpPr>
      <xdr:spPr>
        <a:xfrm flipV="1">
          <a:off x="14084300" y="6020934"/>
          <a:ext cx="711200" cy="14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168339</xdr:rowOff>
    </xdr:from>
    <xdr:to>
      <xdr:col>68</xdr:col>
      <xdr:colOff>123825</xdr:colOff>
      <xdr:row>32</xdr:row>
      <xdr:rowOff>98489</xdr:rowOff>
    </xdr:to>
    <xdr:sp macro="" textlink="">
      <xdr:nvSpPr>
        <xdr:cNvPr id="149" name="楕円 148">
          <a:extLst>
            <a:ext uri="{FF2B5EF4-FFF2-40B4-BE49-F238E27FC236}">
              <a16:creationId xmlns:a16="http://schemas.microsoft.com/office/drawing/2014/main" id="{D91F60CF-1FD5-4BD0-A6F1-508CC4BCE99F}"/>
            </a:ext>
          </a:extLst>
        </xdr:cNvPr>
        <xdr:cNvSpPr/>
      </xdr:nvSpPr>
      <xdr:spPr>
        <a:xfrm>
          <a:off x="13271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82659</xdr:rowOff>
    </xdr:from>
    <xdr:to>
      <xdr:col>72</xdr:col>
      <xdr:colOff>73025</xdr:colOff>
      <xdr:row>32</xdr:row>
      <xdr:rowOff>47689</xdr:rowOff>
    </xdr:to>
    <xdr:cxnSp macro="">
      <xdr:nvCxnSpPr>
        <xdr:cNvPr id="150" name="直線コネクタ 149">
          <a:extLst>
            <a:ext uri="{FF2B5EF4-FFF2-40B4-BE49-F238E27FC236}">
              <a16:creationId xmlns:a16="http://schemas.microsoft.com/office/drawing/2014/main" id="{612AEAAD-4C22-41D1-9869-51CDE8A71F43}"/>
            </a:ext>
          </a:extLst>
        </xdr:cNvPr>
        <xdr:cNvCxnSpPr/>
      </xdr:nvCxnSpPr>
      <xdr:spPr>
        <a:xfrm flipV="1">
          <a:off x="13322300" y="6169134"/>
          <a:ext cx="762000" cy="1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77543</xdr:rowOff>
    </xdr:from>
    <xdr:to>
      <xdr:col>64</xdr:col>
      <xdr:colOff>123825</xdr:colOff>
      <xdr:row>33</xdr:row>
      <xdr:rowOff>7693</xdr:rowOff>
    </xdr:to>
    <xdr:sp macro="" textlink="">
      <xdr:nvSpPr>
        <xdr:cNvPr id="151" name="楕円 150">
          <a:extLst>
            <a:ext uri="{FF2B5EF4-FFF2-40B4-BE49-F238E27FC236}">
              <a16:creationId xmlns:a16="http://schemas.microsoft.com/office/drawing/2014/main" id="{18777321-A1EC-4FEA-8D45-1C3BE3A05E1A}"/>
            </a:ext>
          </a:extLst>
        </xdr:cNvPr>
        <xdr:cNvSpPr/>
      </xdr:nvSpPr>
      <xdr:spPr>
        <a:xfrm>
          <a:off x="12509500" y="63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47689</xdr:rowOff>
    </xdr:from>
    <xdr:to>
      <xdr:col>68</xdr:col>
      <xdr:colOff>73025</xdr:colOff>
      <xdr:row>32</xdr:row>
      <xdr:rowOff>128343</xdr:rowOff>
    </xdr:to>
    <xdr:cxnSp macro="">
      <xdr:nvCxnSpPr>
        <xdr:cNvPr id="152" name="直線コネクタ 151">
          <a:extLst>
            <a:ext uri="{FF2B5EF4-FFF2-40B4-BE49-F238E27FC236}">
              <a16:creationId xmlns:a16="http://schemas.microsoft.com/office/drawing/2014/main" id="{5AAE92C1-0899-483A-B28F-6F625B54A89C}"/>
            </a:ext>
          </a:extLst>
        </xdr:cNvPr>
        <xdr:cNvCxnSpPr/>
      </xdr:nvCxnSpPr>
      <xdr:spPr>
        <a:xfrm flipV="1">
          <a:off x="12560300" y="6305614"/>
          <a:ext cx="7620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30507</xdr:rowOff>
    </xdr:from>
    <xdr:to>
      <xdr:col>60</xdr:col>
      <xdr:colOff>123825</xdr:colOff>
      <xdr:row>32</xdr:row>
      <xdr:rowOff>132107</xdr:rowOff>
    </xdr:to>
    <xdr:sp macro="" textlink="">
      <xdr:nvSpPr>
        <xdr:cNvPr id="153" name="楕円 152">
          <a:extLst>
            <a:ext uri="{FF2B5EF4-FFF2-40B4-BE49-F238E27FC236}">
              <a16:creationId xmlns:a16="http://schemas.microsoft.com/office/drawing/2014/main" id="{ED63A79A-22C0-4A94-8928-60AAE5F711A5}"/>
            </a:ext>
          </a:extLst>
        </xdr:cNvPr>
        <xdr:cNvSpPr/>
      </xdr:nvSpPr>
      <xdr:spPr>
        <a:xfrm>
          <a:off x="11747500" y="62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81307</xdr:rowOff>
    </xdr:from>
    <xdr:to>
      <xdr:col>64</xdr:col>
      <xdr:colOff>73025</xdr:colOff>
      <xdr:row>32</xdr:row>
      <xdr:rowOff>128343</xdr:rowOff>
    </xdr:to>
    <xdr:cxnSp macro="">
      <xdr:nvCxnSpPr>
        <xdr:cNvPr id="154" name="直線コネクタ 153">
          <a:extLst>
            <a:ext uri="{FF2B5EF4-FFF2-40B4-BE49-F238E27FC236}">
              <a16:creationId xmlns:a16="http://schemas.microsoft.com/office/drawing/2014/main" id="{794A624F-4C62-44FC-9A65-380548C903D9}"/>
            </a:ext>
          </a:extLst>
        </xdr:cNvPr>
        <xdr:cNvCxnSpPr/>
      </xdr:nvCxnSpPr>
      <xdr:spPr>
        <a:xfrm>
          <a:off x="11798300" y="6339232"/>
          <a:ext cx="762000" cy="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44662E12-A232-4103-A025-C834CDCB9C38}"/>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D63A53A3-C110-4072-BA4F-766CC207CDA6}"/>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3ACC763B-0A98-45C6-98B7-8E476021607B}"/>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0FDB851C-8D98-4AFC-8F03-84DF33498FB4}"/>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124586</xdr:rowOff>
    </xdr:from>
    <xdr:ext cx="469744" cy="259045"/>
    <xdr:sp macro="" textlink="">
      <xdr:nvSpPr>
        <xdr:cNvPr id="159" name="n_1mainValue債務償還比率">
          <a:extLst>
            <a:ext uri="{FF2B5EF4-FFF2-40B4-BE49-F238E27FC236}">
              <a16:creationId xmlns:a16="http://schemas.microsoft.com/office/drawing/2014/main" id="{C26DEF26-0C98-40B7-8BE0-4AEE55D9034A}"/>
            </a:ext>
          </a:extLst>
        </xdr:cNvPr>
        <xdr:cNvSpPr txBox="1"/>
      </xdr:nvSpPr>
      <xdr:spPr>
        <a:xfrm>
          <a:off x="13836727" y="621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89616</xdr:rowOff>
    </xdr:from>
    <xdr:ext cx="469744" cy="259045"/>
    <xdr:sp macro="" textlink="">
      <xdr:nvSpPr>
        <xdr:cNvPr id="160" name="n_2mainValue債務償還比率">
          <a:extLst>
            <a:ext uri="{FF2B5EF4-FFF2-40B4-BE49-F238E27FC236}">
              <a16:creationId xmlns:a16="http://schemas.microsoft.com/office/drawing/2014/main" id="{7EB694B3-E659-4A0F-9573-A3AD588A48E9}"/>
            </a:ext>
          </a:extLst>
        </xdr:cNvPr>
        <xdr:cNvSpPr txBox="1"/>
      </xdr:nvSpPr>
      <xdr:spPr>
        <a:xfrm>
          <a:off x="13087427"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170270</xdr:rowOff>
    </xdr:from>
    <xdr:ext cx="469744" cy="259045"/>
    <xdr:sp macro="" textlink="">
      <xdr:nvSpPr>
        <xdr:cNvPr id="161" name="n_3mainValue債務償還比率">
          <a:extLst>
            <a:ext uri="{FF2B5EF4-FFF2-40B4-BE49-F238E27FC236}">
              <a16:creationId xmlns:a16="http://schemas.microsoft.com/office/drawing/2014/main" id="{A1EAC163-FFF3-46BA-AA7E-EB4EE3D97235}"/>
            </a:ext>
          </a:extLst>
        </xdr:cNvPr>
        <xdr:cNvSpPr txBox="1"/>
      </xdr:nvSpPr>
      <xdr:spPr>
        <a:xfrm>
          <a:off x="12325427" y="642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123234</xdr:rowOff>
    </xdr:from>
    <xdr:ext cx="469744" cy="259045"/>
    <xdr:sp macro="" textlink="">
      <xdr:nvSpPr>
        <xdr:cNvPr id="162" name="n_4mainValue債務償還比率">
          <a:extLst>
            <a:ext uri="{FF2B5EF4-FFF2-40B4-BE49-F238E27FC236}">
              <a16:creationId xmlns:a16="http://schemas.microsoft.com/office/drawing/2014/main" id="{5AD60B1F-9E3C-4D3C-A60E-D7738852ADE1}"/>
            </a:ext>
          </a:extLst>
        </xdr:cNvPr>
        <xdr:cNvSpPr txBox="1"/>
      </xdr:nvSpPr>
      <xdr:spPr>
        <a:xfrm>
          <a:off x="11563427" y="63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75404A5-0E37-4C9B-A49F-B2CA3B30C57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11CBE52-3E00-4EC9-A919-EDAE35A44B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D59654E-ECEC-4BAA-BC90-21F399CB3D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D6BB68A-EA1D-4363-9672-64D3C1A41F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2CBD452-A1AC-4BB0-B8B0-242B10750B6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D576A4E-BB99-460F-ABD3-A63B50DD9DA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D168FA-1754-4DDC-BDF7-F855283A30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F1CAFA-1DDA-4CF9-9C30-BAD1E962B2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3FAF36-DF61-4D8A-9622-B6F417FD96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1A67DD-6DDA-4B67-9CF9-984C4B008E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5B420C-DE6A-4E1D-B669-E6B9CA6674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6070B7-2A8A-418D-B8D7-57E72F2DC2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BFBFE4-D2A1-4DE8-A40A-5992C76DD2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88D79A-3AE5-49AA-A066-B686745E0F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C700A3-5306-478E-8D43-B3DFFEF6FC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583AE4-837C-4EDE-A696-0502E62238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638D03-5462-4180-89D1-37E88E9CF0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A4B639-7F79-44A2-976F-972394A9B4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304B69-FDFA-4E46-AAF2-59BFD731A9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899A0D-70F4-4E9A-A6EA-5D24DB6744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059663-E888-4AC1-A580-1213A97D7B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A5479E-9591-4024-8EB5-0EEFA79DEC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12CD78-C559-48B6-AD06-7448E484C1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BBD08C-5828-4953-B98C-14142240C0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C5067D-3FF6-4776-A386-E29E62735A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8E5C7D-B615-4D17-88C1-295D0239B4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114811B-6A20-43BD-ACE5-EA9F358D55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A1F5B0-A181-4D09-8C68-09A5F72332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777D38-C79A-40E2-B70C-CF3EAD3E7A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6E4523-4D7E-4064-BE7C-2F7B600801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6ED04F-06B1-4E6E-A1AD-718F13B1C2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F60332-45AD-4AAB-B5D4-0CA9356795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6A33FE-E39B-4CC6-AE67-C2582135D8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2DA6D6-0AB8-4466-8243-E087CE185B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EF6A80-7FC2-42ED-9A3E-D477F35004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B2F6CAF-15F1-4A09-87F5-B89747D8028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50DD28-FA65-4BA1-96D1-EBA0C25046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04032E-EFF3-4572-ABA1-DA652F270A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572588-FC15-45A5-9A5B-9DE0D7BBBF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51B2C6-6C11-43F7-A143-FB283FEB2A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0FA713-9CE1-4FE0-9538-C083810F26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4641BF-04CC-48A9-B12E-704FE22158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D36347-1DC2-4C29-A8FB-B8A103F90E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BED521-E3BE-4E97-BEA0-A63CA6A36A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0C7C5F-CA6F-4957-882F-C8F73FC178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B93578-22C3-4BE2-B072-EB04003003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C6C3C4-09D8-4E7C-BB6D-94A37C391B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49859D-F028-4AAC-A451-28F80DE385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A86277-F103-48BD-A81D-EAA6097669D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998E2D6-DA51-4E91-864F-3EB6AB39CA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068A22B-55C9-445B-9F77-C25FE10D99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6684AC1-C081-470D-9F11-B7B67FA4C5E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BD8042A-E359-4591-A7C6-08903D43DB1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64CB0B7-2001-4D45-B206-51183F98B45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D14B914-6915-49F1-B017-ED58AC9624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ECC8F0A-B850-4FA6-B190-170733C6D44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2ECBDA4-4E6C-4544-A2F0-CEC77BD31B2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9D1A09A-BC78-485D-A164-496F57BB6D8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F57BFC9-8FCE-48E9-A8C8-3007B4B27A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152361D-DDB5-4724-A3DE-A4E5084DEB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92318B8-2EAA-43A5-BAC8-938A5ADF6F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9AD7AF59-0E49-4C70-BAB0-A675E83FBCAE}"/>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4255B8D4-C833-4379-9DD6-3C38A60DF17F}"/>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FB183CA1-D4C1-42A0-99C1-3A87E7AD661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BB76918F-0ACE-4F90-B9C4-FD58F88F5D4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FF3D8DD9-64A4-4571-B822-F6F9BB5BE43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6FB87C40-D409-40D1-9D9B-38FE7EF922D9}"/>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A3EFBFA2-0354-4E25-A0F8-2D4644019499}"/>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948E72C-E368-4685-9803-71D15C46B343}"/>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7D46BD01-4B27-4683-8021-0A63528F6BE5}"/>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4A695E59-1B93-45E1-947E-774EFB76D5C8}"/>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A19B998-E17A-4399-9A40-1CF9F760C9E4}"/>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949DC99-C942-4820-B696-4308B879C1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DD0372-418C-4A89-A691-CC41400964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F72EE7-316C-4870-9C57-E9206B3456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302497-121B-4BC9-97A5-393FC929C6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78F224-4D99-4B72-A0BD-D3186AA3EC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3" name="楕円 72">
          <a:extLst>
            <a:ext uri="{FF2B5EF4-FFF2-40B4-BE49-F238E27FC236}">
              <a16:creationId xmlns:a16="http://schemas.microsoft.com/office/drawing/2014/main" id="{CE8403EF-CABD-4F39-8D91-A3BA16D4EF6C}"/>
            </a:ext>
          </a:extLst>
        </xdr:cNvPr>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405111" cy="259045"/>
    <xdr:sp macro="" textlink="">
      <xdr:nvSpPr>
        <xdr:cNvPr id="74" name="【道路】&#10;有形固定資産減価償却率該当値テキスト">
          <a:extLst>
            <a:ext uri="{FF2B5EF4-FFF2-40B4-BE49-F238E27FC236}">
              <a16:creationId xmlns:a16="http://schemas.microsoft.com/office/drawing/2014/main" id="{E71C378F-0FEC-47DA-98BD-7A0E8D246685}"/>
            </a:ext>
          </a:extLst>
        </xdr:cNvPr>
        <xdr:cNvSpPr txBox="1"/>
      </xdr:nvSpPr>
      <xdr:spPr>
        <a:xfrm>
          <a:off x="4673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71120</xdr:rowOff>
    </xdr:from>
    <xdr:to>
      <xdr:col>20</xdr:col>
      <xdr:colOff>38100</xdr:colOff>
      <xdr:row>42</xdr:row>
      <xdr:rowOff>1270</xdr:rowOff>
    </xdr:to>
    <xdr:sp macro="" textlink="">
      <xdr:nvSpPr>
        <xdr:cNvPr id="75" name="楕円 74">
          <a:extLst>
            <a:ext uri="{FF2B5EF4-FFF2-40B4-BE49-F238E27FC236}">
              <a16:creationId xmlns:a16="http://schemas.microsoft.com/office/drawing/2014/main" id="{BCEFBFC5-7766-41FF-8BF8-4D80316BDA63}"/>
            </a:ext>
          </a:extLst>
        </xdr:cNvPr>
        <xdr:cNvSpPr/>
      </xdr:nvSpPr>
      <xdr:spPr>
        <a:xfrm>
          <a:off x="3746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41</xdr:row>
      <xdr:rowOff>156210</xdr:rowOff>
    </xdr:to>
    <xdr:cxnSp macro="">
      <xdr:nvCxnSpPr>
        <xdr:cNvPr id="76" name="直線コネクタ 75">
          <a:extLst>
            <a:ext uri="{FF2B5EF4-FFF2-40B4-BE49-F238E27FC236}">
              <a16:creationId xmlns:a16="http://schemas.microsoft.com/office/drawing/2014/main" id="{92BDEDF0-5BF7-42DB-9728-727EEA565F0B}"/>
            </a:ext>
          </a:extLst>
        </xdr:cNvPr>
        <xdr:cNvCxnSpPr/>
      </xdr:nvCxnSpPr>
      <xdr:spPr>
        <a:xfrm>
          <a:off x="3797300" y="7151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103505</xdr:rowOff>
    </xdr:from>
    <xdr:to>
      <xdr:col>15</xdr:col>
      <xdr:colOff>101600</xdr:colOff>
      <xdr:row>42</xdr:row>
      <xdr:rowOff>33655</xdr:rowOff>
    </xdr:to>
    <xdr:sp macro="" textlink="">
      <xdr:nvSpPr>
        <xdr:cNvPr id="77" name="楕円 76">
          <a:extLst>
            <a:ext uri="{FF2B5EF4-FFF2-40B4-BE49-F238E27FC236}">
              <a16:creationId xmlns:a16="http://schemas.microsoft.com/office/drawing/2014/main" id="{F69A6FB6-6500-424C-A725-2C887B96333B}"/>
            </a:ext>
          </a:extLst>
        </xdr:cNvPr>
        <xdr:cNvSpPr/>
      </xdr:nvSpPr>
      <xdr:spPr>
        <a:xfrm>
          <a:off x="2857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121920</xdr:rowOff>
    </xdr:from>
    <xdr:to>
      <xdr:col>19</xdr:col>
      <xdr:colOff>177800</xdr:colOff>
      <xdr:row>41</xdr:row>
      <xdr:rowOff>154305</xdr:rowOff>
    </xdr:to>
    <xdr:cxnSp macro="">
      <xdr:nvCxnSpPr>
        <xdr:cNvPr id="78" name="直線コネクタ 77">
          <a:extLst>
            <a:ext uri="{FF2B5EF4-FFF2-40B4-BE49-F238E27FC236}">
              <a16:creationId xmlns:a16="http://schemas.microsoft.com/office/drawing/2014/main" id="{814B47FE-CC48-427A-ADD2-FB04C0976026}"/>
            </a:ext>
          </a:extLst>
        </xdr:cNvPr>
        <xdr:cNvCxnSpPr/>
      </xdr:nvCxnSpPr>
      <xdr:spPr>
        <a:xfrm flipV="1">
          <a:off x="2908300" y="7151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79" name="楕円 78">
          <a:extLst>
            <a:ext uri="{FF2B5EF4-FFF2-40B4-BE49-F238E27FC236}">
              <a16:creationId xmlns:a16="http://schemas.microsoft.com/office/drawing/2014/main" id="{D6D5A5CC-A3B5-490F-BFEC-E45BF8629C88}"/>
            </a:ext>
          </a:extLst>
        </xdr:cNvPr>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154305</xdr:rowOff>
    </xdr:from>
    <xdr:to>
      <xdr:col>15</xdr:col>
      <xdr:colOff>50800</xdr:colOff>
      <xdr:row>42</xdr:row>
      <xdr:rowOff>19050</xdr:rowOff>
    </xdr:to>
    <xdr:cxnSp macro="">
      <xdr:nvCxnSpPr>
        <xdr:cNvPr id="80" name="直線コネクタ 79">
          <a:extLst>
            <a:ext uri="{FF2B5EF4-FFF2-40B4-BE49-F238E27FC236}">
              <a16:creationId xmlns:a16="http://schemas.microsoft.com/office/drawing/2014/main" id="{01216992-4C26-4D5F-862A-69264472237A}"/>
            </a:ext>
          </a:extLst>
        </xdr:cNvPr>
        <xdr:cNvCxnSpPr/>
      </xdr:nvCxnSpPr>
      <xdr:spPr>
        <a:xfrm flipV="1">
          <a:off x="2019300" y="7183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156845</xdr:rowOff>
    </xdr:from>
    <xdr:to>
      <xdr:col>6</xdr:col>
      <xdr:colOff>38100</xdr:colOff>
      <xdr:row>42</xdr:row>
      <xdr:rowOff>86995</xdr:rowOff>
    </xdr:to>
    <xdr:sp macro="" textlink="">
      <xdr:nvSpPr>
        <xdr:cNvPr id="81" name="楕円 80">
          <a:extLst>
            <a:ext uri="{FF2B5EF4-FFF2-40B4-BE49-F238E27FC236}">
              <a16:creationId xmlns:a16="http://schemas.microsoft.com/office/drawing/2014/main" id="{37553516-58AF-44C3-8617-4251151082BE}"/>
            </a:ext>
          </a:extLst>
        </xdr:cNvPr>
        <xdr:cNvSpPr/>
      </xdr:nvSpPr>
      <xdr:spPr>
        <a:xfrm>
          <a:off x="1079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19050</xdr:rowOff>
    </xdr:from>
    <xdr:to>
      <xdr:col>10</xdr:col>
      <xdr:colOff>114300</xdr:colOff>
      <xdr:row>42</xdr:row>
      <xdr:rowOff>36195</xdr:rowOff>
    </xdr:to>
    <xdr:cxnSp macro="">
      <xdr:nvCxnSpPr>
        <xdr:cNvPr id="82" name="直線コネクタ 81">
          <a:extLst>
            <a:ext uri="{FF2B5EF4-FFF2-40B4-BE49-F238E27FC236}">
              <a16:creationId xmlns:a16="http://schemas.microsoft.com/office/drawing/2014/main" id="{EC07D8DD-88FF-4DC7-B35C-637B58C1D40F}"/>
            </a:ext>
          </a:extLst>
        </xdr:cNvPr>
        <xdr:cNvCxnSpPr/>
      </xdr:nvCxnSpPr>
      <xdr:spPr>
        <a:xfrm flipV="1">
          <a:off x="1130300" y="72199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4753E6F4-73AA-40FF-AD48-B789F16B1E9C}"/>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65B138B9-512A-4DD3-B5FE-F18D8FE0675E}"/>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B9D6902F-54CC-4BC0-8948-42D3ED38C43A}"/>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8E6B58E6-BA7E-4F5A-8CEC-DEEC1B1EAD51}"/>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936C7C36-6438-4666-B939-A9B52984FCBA}"/>
            </a:ext>
          </a:extLst>
        </xdr:cNvPr>
        <xdr:cNvSpPr txBox="1"/>
      </xdr:nvSpPr>
      <xdr:spPr>
        <a:xfrm>
          <a:off x="3582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24782</xdr:rowOff>
    </xdr:from>
    <xdr:ext cx="405111" cy="259045"/>
    <xdr:sp macro="" textlink="">
      <xdr:nvSpPr>
        <xdr:cNvPr id="88" name="n_2mainValue【道路】&#10;有形固定資産減価償却率">
          <a:extLst>
            <a:ext uri="{FF2B5EF4-FFF2-40B4-BE49-F238E27FC236}">
              <a16:creationId xmlns:a16="http://schemas.microsoft.com/office/drawing/2014/main" id="{DC8F8660-844C-4560-A04D-10700AB1B57E}"/>
            </a:ext>
          </a:extLst>
        </xdr:cNvPr>
        <xdr:cNvSpPr txBox="1"/>
      </xdr:nvSpPr>
      <xdr:spPr>
        <a:xfrm>
          <a:off x="2705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220B4B3B-ACD2-4CD6-A336-024F0308865A}"/>
            </a:ext>
          </a:extLst>
        </xdr:cNvPr>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748EF473-413E-48BF-AABE-FDEAC6202FD9}"/>
            </a:ext>
          </a:extLst>
        </xdr:cNvPr>
        <xdr:cNvSpPr txBox="1"/>
      </xdr:nvSpPr>
      <xdr:spPr>
        <a:xfrm>
          <a:off x="927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A7AD79A-68EF-4D9B-9554-4372C28482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B9089C4-E838-46C1-8889-5C3F51F829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0898097-D2C0-4D30-9F16-F8456FE83F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DC3CF17-8F22-4A2E-9ECA-4AB44961F0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3514F47-3C9B-4B86-90C7-E9C79F0272B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10A3872-2B3D-4C7F-A7B8-43FF0C8537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69D2E4-724B-4B4A-A3AA-86D19CD91D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5DE474B-F22E-4C2A-B9E7-71B553E4D3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CDFDA6D-2F04-47E9-9973-AB1195CCFB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0F62111-A8E7-4633-A21D-79E90764A9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A390BF2-B629-42F1-B69E-6BA36CD34A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4F3527D-02B7-4ACF-AC02-C0D26A2FC6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6526C0F-A72F-449C-A216-0BFDDFB450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3007CB50-A85E-46D4-B749-B2953B270027}"/>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B2383E3-7955-458F-A083-0282B1E904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DE4175E1-CB2E-4D98-83D9-CC19312D14F6}"/>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7430C80-6CE7-48C8-9456-50DDF7295D7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EEECC9BF-BC51-457F-9735-9293B72792E1}"/>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752EC8E-DF69-48E1-A50F-A02FBE4983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657B15A9-B4A4-4B8C-B756-1A649909A942}"/>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E86E65F-ED3B-4D08-AD03-10385C40C0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702FDA93-B16E-45A9-968D-EB71D6F4A731}"/>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3099922-08F9-46F7-BBBA-B4D32D8481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5C0B350E-BD9C-4E94-94A0-AEAB84A225F6}"/>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1B8C651E-2167-4CD3-973C-434B97BE8BF6}"/>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C9585381-E8ED-46E3-AB00-9B66CB167266}"/>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F24B4DA0-8DFD-4703-A271-ADC52F432355}"/>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1F4EABEC-3796-4E41-A696-AE909BE0F553}"/>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C20876B7-BED5-4AC1-9095-92FF25B3ED5D}"/>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654654AE-60E3-4AD6-8E57-82BEE75A255C}"/>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70F33944-0A9C-482A-B9CB-5F12803E4ECE}"/>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AC3B1D89-88D1-4E6D-865E-F2C5E15FC364}"/>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2ACE7991-C80E-4CDA-A3A9-4F853F0D336D}"/>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4DDC0EC9-4A44-4D85-AB62-44831B1A1F28}"/>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0FF9E7-6298-4EAA-8C67-1B6139E302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B2BF05-8C8E-4413-BAF8-46DF3A9A3B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B54E64-A441-4668-A001-3BE5142D0A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D3AFE1D-493A-4DD0-8D28-1B8B7C1490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D56285C-3EBD-432A-ABE2-E955CB6574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149428</xdr:rowOff>
    </xdr:from>
    <xdr:to>
      <xdr:col>55</xdr:col>
      <xdr:colOff>50800</xdr:colOff>
      <xdr:row>42</xdr:row>
      <xdr:rowOff>79578</xdr:rowOff>
    </xdr:to>
    <xdr:sp macro="" textlink="">
      <xdr:nvSpPr>
        <xdr:cNvPr id="130" name="楕円 129">
          <a:extLst>
            <a:ext uri="{FF2B5EF4-FFF2-40B4-BE49-F238E27FC236}">
              <a16:creationId xmlns:a16="http://schemas.microsoft.com/office/drawing/2014/main" id="{06B422A8-F3B2-4EA0-A4C1-8159EE8D3D68}"/>
            </a:ext>
          </a:extLst>
        </xdr:cNvPr>
        <xdr:cNvSpPr/>
      </xdr:nvSpPr>
      <xdr:spPr>
        <a:xfrm>
          <a:off x="10426700" y="71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B9D92604-8A76-42C3-A7C2-8087EBD49B9F}"/>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147487</xdr:rowOff>
    </xdr:from>
    <xdr:to>
      <xdr:col>50</xdr:col>
      <xdr:colOff>165100</xdr:colOff>
      <xdr:row>42</xdr:row>
      <xdr:rowOff>77637</xdr:rowOff>
    </xdr:to>
    <xdr:sp macro="" textlink="">
      <xdr:nvSpPr>
        <xdr:cNvPr id="132" name="楕円 131">
          <a:extLst>
            <a:ext uri="{FF2B5EF4-FFF2-40B4-BE49-F238E27FC236}">
              <a16:creationId xmlns:a16="http://schemas.microsoft.com/office/drawing/2014/main" id="{AAA17941-FE93-4A87-8E1D-CF8E37211AD6}"/>
            </a:ext>
          </a:extLst>
        </xdr:cNvPr>
        <xdr:cNvSpPr/>
      </xdr:nvSpPr>
      <xdr:spPr>
        <a:xfrm>
          <a:off x="9588500" y="71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26837</xdr:rowOff>
    </xdr:from>
    <xdr:to>
      <xdr:col>55</xdr:col>
      <xdr:colOff>0</xdr:colOff>
      <xdr:row>42</xdr:row>
      <xdr:rowOff>28778</xdr:rowOff>
    </xdr:to>
    <xdr:cxnSp macro="">
      <xdr:nvCxnSpPr>
        <xdr:cNvPr id="133" name="直線コネクタ 132">
          <a:extLst>
            <a:ext uri="{FF2B5EF4-FFF2-40B4-BE49-F238E27FC236}">
              <a16:creationId xmlns:a16="http://schemas.microsoft.com/office/drawing/2014/main" id="{D3879F7E-8237-4573-8E36-D3E2919E33E9}"/>
            </a:ext>
          </a:extLst>
        </xdr:cNvPr>
        <xdr:cNvCxnSpPr/>
      </xdr:nvCxnSpPr>
      <xdr:spPr>
        <a:xfrm>
          <a:off x="9639300" y="7227737"/>
          <a:ext cx="8382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147745</xdr:rowOff>
    </xdr:from>
    <xdr:to>
      <xdr:col>46</xdr:col>
      <xdr:colOff>38100</xdr:colOff>
      <xdr:row>42</xdr:row>
      <xdr:rowOff>77895</xdr:rowOff>
    </xdr:to>
    <xdr:sp macro="" textlink="">
      <xdr:nvSpPr>
        <xdr:cNvPr id="134" name="楕円 133">
          <a:extLst>
            <a:ext uri="{FF2B5EF4-FFF2-40B4-BE49-F238E27FC236}">
              <a16:creationId xmlns:a16="http://schemas.microsoft.com/office/drawing/2014/main" id="{3F6092EB-784F-4FF9-ACA7-8BC393F25F0F}"/>
            </a:ext>
          </a:extLst>
        </xdr:cNvPr>
        <xdr:cNvSpPr/>
      </xdr:nvSpPr>
      <xdr:spPr>
        <a:xfrm>
          <a:off x="8699500" y="71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26837</xdr:rowOff>
    </xdr:from>
    <xdr:to>
      <xdr:col>50</xdr:col>
      <xdr:colOff>114300</xdr:colOff>
      <xdr:row>42</xdr:row>
      <xdr:rowOff>27095</xdr:rowOff>
    </xdr:to>
    <xdr:cxnSp macro="">
      <xdr:nvCxnSpPr>
        <xdr:cNvPr id="135" name="直線コネクタ 134">
          <a:extLst>
            <a:ext uri="{FF2B5EF4-FFF2-40B4-BE49-F238E27FC236}">
              <a16:creationId xmlns:a16="http://schemas.microsoft.com/office/drawing/2014/main" id="{79F6B0D5-B9AD-4BCB-B526-0F39DC58A438}"/>
            </a:ext>
          </a:extLst>
        </xdr:cNvPr>
        <xdr:cNvCxnSpPr/>
      </xdr:nvCxnSpPr>
      <xdr:spPr>
        <a:xfrm flipV="1">
          <a:off x="8750300" y="7227737"/>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148044</xdr:rowOff>
    </xdr:from>
    <xdr:to>
      <xdr:col>41</xdr:col>
      <xdr:colOff>101600</xdr:colOff>
      <xdr:row>42</xdr:row>
      <xdr:rowOff>78194</xdr:rowOff>
    </xdr:to>
    <xdr:sp macro="" textlink="">
      <xdr:nvSpPr>
        <xdr:cNvPr id="136" name="楕円 135">
          <a:extLst>
            <a:ext uri="{FF2B5EF4-FFF2-40B4-BE49-F238E27FC236}">
              <a16:creationId xmlns:a16="http://schemas.microsoft.com/office/drawing/2014/main" id="{3EF906C5-DD43-4D65-8266-DB6764E439AF}"/>
            </a:ext>
          </a:extLst>
        </xdr:cNvPr>
        <xdr:cNvSpPr/>
      </xdr:nvSpPr>
      <xdr:spPr>
        <a:xfrm>
          <a:off x="7810500" y="71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27095</xdr:rowOff>
    </xdr:from>
    <xdr:to>
      <xdr:col>45</xdr:col>
      <xdr:colOff>177800</xdr:colOff>
      <xdr:row>42</xdr:row>
      <xdr:rowOff>27394</xdr:rowOff>
    </xdr:to>
    <xdr:cxnSp macro="">
      <xdr:nvCxnSpPr>
        <xdr:cNvPr id="137" name="直線コネクタ 136">
          <a:extLst>
            <a:ext uri="{FF2B5EF4-FFF2-40B4-BE49-F238E27FC236}">
              <a16:creationId xmlns:a16="http://schemas.microsoft.com/office/drawing/2014/main" id="{CEABAB72-3768-4D66-82A2-C3FFE011977A}"/>
            </a:ext>
          </a:extLst>
        </xdr:cNvPr>
        <xdr:cNvCxnSpPr/>
      </xdr:nvCxnSpPr>
      <xdr:spPr>
        <a:xfrm flipV="1">
          <a:off x="7861300" y="7227995"/>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148427</xdr:rowOff>
    </xdr:from>
    <xdr:to>
      <xdr:col>36</xdr:col>
      <xdr:colOff>165100</xdr:colOff>
      <xdr:row>42</xdr:row>
      <xdr:rowOff>78577</xdr:rowOff>
    </xdr:to>
    <xdr:sp macro="" textlink="">
      <xdr:nvSpPr>
        <xdr:cNvPr id="138" name="楕円 137">
          <a:extLst>
            <a:ext uri="{FF2B5EF4-FFF2-40B4-BE49-F238E27FC236}">
              <a16:creationId xmlns:a16="http://schemas.microsoft.com/office/drawing/2014/main" id="{3B362CD1-7C37-4185-B683-013BE5B3C3A6}"/>
            </a:ext>
          </a:extLst>
        </xdr:cNvPr>
        <xdr:cNvSpPr/>
      </xdr:nvSpPr>
      <xdr:spPr>
        <a:xfrm>
          <a:off x="6921500" y="71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27394</xdr:rowOff>
    </xdr:from>
    <xdr:to>
      <xdr:col>41</xdr:col>
      <xdr:colOff>50800</xdr:colOff>
      <xdr:row>42</xdr:row>
      <xdr:rowOff>27777</xdr:rowOff>
    </xdr:to>
    <xdr:cxnSp macro="">
      <xdr:nvCxnSpPr>
        <xdr:cNvPr id="139" name="直線コネクタ 138">
          <a:extLst>
            <a:ext uri="{FF2B5EF4-FFF2-40B4-BE49-F238E27FC236}">
              <a16:creationId xmlns:a16="http://schemas.microsoft.com/office/drawing/2014/main" id="{6272719A-EFA8-499C-8CFB-BD6667DCA338}"/>
            </a:ext>
          </a:extLst>
        </xdr:cNvPr>
        <xdr:cNvCxnSpPr/>
      </xdr:nvCxnSpPr>
      <xdr:spPr>
        <a:xfrm flipV="1">
          <a:off x="6972300" y="7228294"/>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CD418A2A-E4B7-42E3-840C-1FC31FD54A5F}"/>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35B6D3FD-3553-4102-B034-48D7E970DB1C}"/>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70655F43-7DF6-40A7-BE58-5C7C9085358B}"/>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0BC95E60-5B64-4BC9-A83F-C088871DD563}"/>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68764</xdr:rowOff>
    </xdr:from>
    <xdr:ext cx="534377" cy="259045"/>
    <xdr:sp macro="" textlink="">
      <xdr:nvSpPr>
        <xdr:cNvPr id="144" name="n_1mainValue【道路】&#10;一人当たり延長">
          <a:extLst>
            <a:ext uri="{FF2B5EF4-FFF2-40B4-BE49-F238E27FC236}">
              <a16:creationId xmlns:a16="http://schemas.microsoft.com/office/drawing/2014/main" id="{0A10B5DB-0CFB-4056-A553-2420E0270376}"/>
            </a:ext>
          </a:extLst>
        </xdr:cNvPr>
        <xdr:cNvSpPr txBox="1"/>
      </xdr:nvSpPr>
      <xdr:spPr>
        <a:xfrm>
          <a:off x="9359411" y="7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69022</xdr:rowOff>
    </xdr:from>
    <xdr:ext cx="534377" cy="259045"/>
    <xdr:sp macro="" textlink="">
      <xdr:nvSpPr>
        <xdr:cNvPr id="145" name="n_2mainValue【道路】&#10;一人当たり延長">
          <a:extLst>
            <a:ext uri="{FF2B5EF4-FFF2-40B4-BE49-F238E27FC236}">
              <a16:creationId xmlns:a16="http://schemas.microsoft.com/office/drawing/2014/main" id="{C8DA8CBB-3F7F-4125-8F43-5E6EDE785952}"/>
            </a:ext>
          </a:extLst>
        </xdr:cNvPr>
        <xdr:cNvSpPr txBox="1"/>
      </xdr:nvSpPr>
      <xdr:spPr>
        <a:xfrm>
          <a:off x="8483111" y="72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69321</xdr:rowOff>
    </xdr:from>
    <xdr:ext cx="534377" cy="259045"/>
    <xdr:sp macro="" textlink="">
      <xdr:nvSpPr>
        <xdr:cNvPr id="146" name="n_3mainValue【道路】&#10;一人当たり延長">
          <a:extLst>
            <a:ext uri="{FF2B5EF4-FFF2-40B4-BE49-F238E27FC236}">
              <a16:creationId xmlns:a16="http://schemas.microsoft.com/office/drawing/2014/main" id="{6A0AD2E0-F2E3-49E7-9D8B-6E144CD7310B}"/>
            </a:ext>
          </a:extLst>
        </xdr:cNvPr>
        <xdr:cNvSpPr txBox="1"/>
      </xdr:nvSpPr>
      <xdr:spPr>
        <a:xfrm>
          <a:off x="7594111" y="72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95104</xdr:rowOff>
    </xdr:from>
    <xdr:ext cx="534377" cy="259045"/>
    <xdr:sp macro="" textlink="">
      <xdr:nvSpPr>
        <xdr:cNvPr id="147" name="n_4mainValue【道路】&#10;一人当たり延長">
          <a:extLst>
            <a:ext uri="{FF2B5EF4-FFF2-40B4-BE49-F238E27FC236}">
              <a16:creationId xmlns:a16="http://schemas.microsoft.com/office/drawing/2014/main" id="{D58DB78A-4770-405C-AE83-A107DEC164AD}"/>
            </a:ext>
          </a:extLst>
        </xdr:cNvPr>
        <xdr:cNvSpPr txBox="1"/>
      </xdr:nvSpPr>
      <xdr:spPr>
        <a:xfrm>
          <a:off x="6705111" y="69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29683CF-F7AA-4405-9E15-C835D309AA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382A28E-9768-445F-B724-F321CDC196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1AB313F-64B3-4187-9629-98C5A8C6C4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2B12030-C56F-4478-8D76-70DDF4B239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0585DB7-0991-43B9-838E-3313E8EBCA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C85BD2F-2BA1-41FE-8896-BEA7E2CD02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F63798F-2D4D-44B9-8817-0CB0D47613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A8A9F86-BCBF-4AAB-9781-144EA46209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C3A23D2-BBC1-4A0E-A57A-932B38907D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E76133B-5E11-4370-A9B4-A5D0CF6E93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746A754-79CA-47C0-871D-159E3FA15C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B12E17D-BE78-4F73-A089-87BFB1DEC5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C5BC0F3-53EC-4FD7-84CB-A3DF6F64514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727A9E9-C1DF-4868-9570-5EAEDFC6C1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6E435AC-C054-4763-AEDB-C8ABC26B3A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3E4AA09-F170-41A1-A0D7-60BF9E74FC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85997CE-5128-4A80-AE39-31629A1640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2445A84-925D-4A8A-8B88-4898F90775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27D6D3A-64A1-496B-8294-45DC3ACDAA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A821598-3426-40DF-9398-DA8B941446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A3DA5DE-C524-44FF-948F-276B69BB65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FB5E8DF-637B-4391-9531-183F1C6C30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9064404-702E-42A2-A592-26F434A17B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34C2E4C-773A-4863-84B4-7A1C89164F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82389E4-6EF0-4B07-A22C-16E99ED43B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D15CD98B-3F33-4BDE-82AE-BE10EFAB374C}"/>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4B0DDB9-D21D-4504-93F1-89661525B347}"/>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9B92475A-58C2-4908-9473-D3336EDB8A6D}"/>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06E358B-5976-4A68-B158-8BFC58C20171}"/>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5F8C2A5F-7B6C-4F6C-9C8A-1566D2FCCCA8}"/>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70975A7-C295-4E77-AAB1-AE043C4765F7}"/>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B566C0A5-C494-4918-B5EC-75AFA2A33155}"/>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3F17EA6C-8CA6-4B4D-A06D-5632B27EA97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3DC2969B-7960-4874-A22A-F8CD89CE87E3}"/>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609565A4-D24E-47C2-8542-C5E3500871AD}"/>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0051FC5-95A0-4BAA-887F-707F51F9247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039136-69E4-43F8-806C-7FD67711F9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0D901AA-643A-49D2-A42A-423205CDE2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CA792F-38DB-4667-BF8E-F3C002148E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04FD12-5A2A-4E37-8352-B9B5B85F87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53AAC46-22ED-4E7D-A5BA-BFEDB7D930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89" name="楕円 188">
          <a:extLst>
            <a:ext uri="{FF2B5EF4-FFF2-40B4-BE49-F238E27FC236}">
              <a16:creationId xmlns:a16="http://schemas.microsoft.com/office/drawing/2014/main" id="{E449ADE2-76D7-41DA-B8F0-89BC3EAF4553}"/>
            </a:ext>
          </a:extLst>
        </xdr:cNvPr>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11E0176-D9D8-4BF6-A0EF-C2264405A61C}"/>
            </a:ext>
          </a:extLst>
        </xdr:cNvPr>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91" name="楕円 190">
          <a:extLst>
            <a:ext uri="{FF2B5EF4-FFF2-40B4-BE49-F238E27FC236}">
              <a16:creationId xmlns:a16="http://schemas.microsoft.com/office/drawing/2014/main" id="{7B8B8E83-C054-4043-9F61-1FA66426320A}"/>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37556</xdr:rowOff>
    </xdr:to>
    <xdr:cxnSp macro="">
      <xdr:nvCxnSpPr>
        <xdr:cNvPr id="192" name="直線コネクタ 191">
          <a:extLst>
            <a:ext uri="{FF2B5EF4-FFF2-40B4-BE49-F238E27FC236}">
              <a16:creationId xmlns:a16="http://schemas.microsoft.com/office/drawing/2014/main" id="{B6AEDCD8-E907-4035-8CDF-EFC627A4C3FE}"/>
            </a:ext>
          </a:extLst>
        </xdr:cNvPr>
        <xdr:cNvCxnSpPr/>
      </xdr:nvCxnSpPr>
      <xdr:spPr>
        <a:xfrm>
          <a:off x="3797300" y="103016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3" name="楕円 192">
          <a:extLst>
            <a:ext uri="{FF2B5EF4-FFF2-40B4-BE49-F238E27FC236}">
              <a16:creationId xmlns:a16="http://schemas.microsoft.com/office/drawing/2014/main" id="{4019612F-9BA3-4413-A726-91336D8D2717}"/>
            </a:ext>
          </a:extLst>
        </xdr:cNvPr>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60</xdr:row>
      <xdr:rowOff>14696</xdr:rowOff>
    </xdr:to>
    <xdr:cxnSp macro="">
      <xdr:nvCxnSpPr>
        <xdr:cNvPr id="194" name="直線コネクタ 193">
          <a:extLst>
            <a:ext uri="{FF2B5EF4-FFF2-40B4-BE49-F238E27FC236}">
              <a16:creationId xmlns:a16="http://schemas.microsoft.com/office/drawing/2014/main" id="{2FBEF93D-0DEC-43BD-8427-3863E880E914}"/>
            </a:ext>
          </a:extLst>
        </xdr:cNvPr>
        <xdr:cNvCxnSpPr/>
      </xdr:nvCxnSpPr>
      <xdr:spPr>
        <a:xfrm>
          <a:off x="2908300" y="102772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5" name="楕円 194">
          <a:extLst>
            <a:ext uri="{FF2B5EF4-FFF2-40B4-BE49-F238E27FC236}">
              <a16:creationId xmlns:a16="http://schemas.microsoft.com/office/drawing/2014/main" id="{BE1B8EC9-5F03-4D27-AD2B-0ADB22E8591A}"/>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161653</xdr:rowOff>
    </xdr:to>
    <xdr:cxnSp macro="">
      <xdr:nvCxnSpPr>
        <xdr:cNvPr id="196" name="直線コネクタ 195">
          <a:extLst>
            <a:ext uri="{FF2B5EF4-FFF2-40B4-BE49-F238E27FC236}">
              <a16:creationId xmlns:a16="http://schemas.microsoft.com/office/drawing/2014/main" id="{0C86A2BE-9CCF-40AB-A6BF-63A93DB46DB3}"/>
            </a:ext>
          </a:extLst>
        </xdr:cNvPr>
        <xdr:cNvCxnSpPr/>
      </xdr:nvCxnSpPr>
      <xdr:spPr>
        <a:xfrm>
          <a:off x="2019300" y="102527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7" name="楕円 196">
          <a:extLst>
            <a:ext uri="{FF2B5EF4-FFF2-40B4-BE49-F238E27FC236}">
              <a16:creationId xmlns:a16="http://schemas.microsoft.com/office/drawing/2014/main" id="{103BD6C1-9E35-4004-8E63-250E3650FE82}"/>
            </a:ext>
          </a:extLst>
        </xdr:cNvPr>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137160</xdr:rowOff>
    </xdr:to>
    <xdr:cxnSp macro="">
      <xdr:nvCxnSpPr>
        <xdr:cNvPr id="198" name="直線コネクタ 197">
          <a:extLst>
            <a:ext uri="{FF2B5EF4-FFF2-40B4-BE49-F238E27FC236}">
              <a16:creationId xmlns:a16="http://schemas.microsoft.com/office/drawing/2014/main" id="{53FF34C0-4B50-4F8D-80F3-E247371F114C}"/>
            </a:ext>
          </a:extLst>
        </xdr:cNvPr>
        <xdr:cNvCxnSpPr/>
      </xdr:nvCxnSpPr>
      <xdr:spPr>
        <a:xfrm>
          <a:off x="1130300" y="102347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4D38DD4-EF0E-4813-8FFA-738E0BBF3A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D67BCC4-55D9-4605-AC03-213F38A25E96}"/>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C8E5EF4-5326-48EB-94B7-6A83AEE8934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68519CE-F16F-4871-B533-D84B2E32918C}"/>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93BB042-94E9-4AED-9B06-71DA910E35CD}"/>
            </a:ext>
          </a:extLst>
        </xdr:cNvPr>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4401480-DDFD-46F4-ACD3-B879B2064AA6}"/>
            </a:ext>
          </a:extLst>
        </xdr:cNvPr>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C3243E5-0E11-4EAD-AD47-C06064859681}"/>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3474499-6D4F-406C-981C-40A64747AE8F}"/>
            </a:ext>
          </a:extLst>
        </xdr:cNvPr>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8470035-118F-4607-B1E8-1565A97212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93B8A6C-CEF3-4EE3-B335-9F4720A0DD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2550EB3-F4FF-4CE9-A68D-73DCA7B707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9DFC07B-FFB9-4024-BA1E-D363734276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EBC03C0-FB74-4932-81ED-2CB8D1EBDD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5740D6F-436A-4F82-A092-F5D3C75D2D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A7662D0-2509-4296-8E32-B6426AE9DC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1A9F664-741D-40C6-844D-E9A0159745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85CD77E-00F4-43C0-AF98-0C2CF286C2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C218691-6188-419D-AF4D-A2775E5D42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61D2E48C-E9E8-415B-9102-7E3A7475B3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99133B51-6DC7-4820-8387-E1A75324399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6D6CCB65-8287-42B4-B52C-332FCE42156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73FB1B2C-AD45-4C3B-823D-3A4AE9A09A9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2EC9D7BC-EA54-421C-9A9B-07AFEB42AC4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29565444-F795-4F6C-9FB3-432F304FF98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D2E792C2-98E8-466B-A48D-947F646C546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6B2363B3-ABFD-4294-BA42-D3AFE0F690B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803F5BE-09E0-49D9-A897-A45665FEAC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170174E-F6D1-4E40-8B1E-E7E6CF289F6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4C17B15-C06E-464A-ABE4-997A14B207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13B3CB16-FE62-4C2C-A9A8-7E40B702C52E}"/>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6377749-6A95-4C42-A3B4-BF76FFA05EE4}"/>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3913CDCD-A623-4C03-952C-D076B2FFDB28}"/>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7D05735-2FBB-4B09-9198-1165FF6CC09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8A0CB13A-93A6-4F59-BC04-1CCD54A094F6}"/>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FC16E11-4012-44A0-AA58-621A8BC73DD1}"/>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BFCC6B61-5A0F-475D-AAC0-FCDCE138B556}"/>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AFC3CE93-D130-4713-9DE2-BE039F87A487}"/>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EA781E0B-8CB0-4CD1-8C02-B0422EAD7BC8}"/>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5A2653C1-4512-4E2B-8E40-8374B5A765AD}"/>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82CC6A76-CEC0-49A6-8AA3-FE96BD959619}"/>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2679BA5-642D-4AD1-872B-799CEDBDEF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7C8313-6842-4B36-831F-C41BF465A1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B393562-2370-4EC6-AF25-45D3EA0CEA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D00749-4381-45FF-B7B7-2F29CB11F4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75E5E35-80F0-490E-9E0B-AB8E6AEA84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76513</xdr:rowOff>
    </xdr:from>
    <xdr:to>
      <xdr:col>55</xdr:col>
      <xdr:colOff>50800</xdr:colOff>
      <xdr:row>62</xdr:row>
      <xdr:rowOff>6663</xdr:rowOff>
    </xdr:to>
    <xdr:sp macro="" textlink="">
      <xdr:nvSpPr>
        <xdr:cNvPr id="244" name="楕円 243">
          <a:extLst>
            <a:ext uri="{FF2B5EF4-FFF2-40B4-BE49-F238E27FC236}">
              <a16:creationId xmlns:a16="http://schemas.microsoft.com/office/drawing/2014/main" id="{9BA5461F-CACF-4CBA-9627-D4B4B820AA2B}"/>
            </a:ext>
          </a:extLst>
        </xdr:cNvPr>
        <xdr:cNvSpPr/>
      </xdr:nvSpPr>
      <xdr:spPr>
        <a:xfrm>
          <a:off x="10426700" y="10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99390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92C215B-3DE0-4966-AB54-C7FA12AE451D}"/>
            </a:ext>
          </a:extLst>
        </xdr:cNvPr>
        <xdr:cNvSpPr txBox="1"/>
      </xdr:nvSpPr>
      <xdr:spPr>
        <a:xfrm>
          <a:off x="10515600" y="103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88192</xdr:rowOff>
    </xdr:from>
    <xdr:to>
      <xdr:col>50</xdr:col>
      <xdr:colOff>165100</xdr:colOff>
      <xdr:row>62</xdr:row>
      <xdr:rowOff>18342</xdr:rowOff>
    </xdr:to>
    <xdr:sp macro="" textlink="">
      <xdr:nvSpPr>
        <xdr:cNvPr id="246" name="楕円 245">
          <a:extLst>
            <a:ext uri="{FF2B5EF4-FFF2-40B4-BE49-F238E27FC236}">
              <a16:creationId xmlns:a16="http://schemas.microsoft.com/office/drawing/2014/main" id="{E2313BF5-6633-4B91-8E55-D07F3C9984F6}"/>
            </a:ext>
          </a:extLst>
        </xdr:cNvPr>
        <xdr:cNvSpPr/>
      </xdr:nvSpPr>
      <xdr:spPr>
        <a:xfrm>
          <a:off x="9588500" y="105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127313</xdr:rowOff>
    </xdr:from>
    <xdr:to>
      <xdr:col>55</xdr:col>
      <xdr:colOff>0</xdr:colOff>
      <xdr:row>61</xdr:row>
      <xdr:rowOff>138992</xdr:rowOff>
    </xdr:to>
    <xdr:cxnSp macro="">
      <xdr:nvCxnSpPr>
        <xdr:cNvPr id="247" name="直線コネクタ 246">
          <a:extLst>
            <a:ext uri="{FF2B5EF4-FFF2-40B4-BE49-F238E27FC236}">
              <a16:creationId xmlns:a16="http://schemas.microsoft.com/office/drawing/2014/main" id="{1BFF5239-76FC-447A-9933-64F88C762133}"/>
            </a:ext>
          </a:extLst>
        </xdr:cNvPr>
        <xdr:cNvCxnSpPr/>
      </xdr:nvCxnSpPr>
      <xdr:spPr>
        <a:xfrm flipV="1">
          <a:off x="9639300" y="10585763"/>
          <a:ext cx="8382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97851</xdr:rowOff>
    </xdr:from>
    <xdr:to>
      <xdr:col>46</xdr:col>
      <xdr:colOff>38100</xdr:colOff>
      <xdr:row>62</xdr:row>
      <xdr:rowOff>28001</xdr:rowOff>
    </xdr:to>
    <xdr:sp macro="" textlink="">
      <xdr:nvSpPr>
        <xdr:cNvPr id="248" name="楕円 247">
          <a:extLst>
            <a:ext uri="{FF2B5EF4-FFF2-40B4-BE49-F238E27FC236}">
              <a16:creationId xmlns:a16="http://schemas.microsoft.com/office/drawing/2014/main" id="{EF1F7733-1284-4602-A914-38151B965A36}"/>
            </a:ext>
          </a:extLst>
        </xdr:cNvPr>
        <xdr:cNvSpPr/>
      </xdr:nvSpPr>
      <xdr:spPr>
        <a:xfrm>
          <a:off x="8699500" y="105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138992</xdr:rowOff>
    </xdr:from>
    <xdr:to>
      <xdr:col>50</xdr:col>
      <xdr:colOff>114300</xdr:colOff>
      <xdr:row>61</xdr:row>
      <xdr:rowOff>148651</xdr:rowOff>
    </xdr:to>
    <xdr:cxnSp macro="">
      <xdr:nvCxnSpPr>
        <xdr:cNvPr id="249" name="直線コネクタ 248">
          <a:extLst>
            <a:ext uri="{FF2B5EF4-FFF2-40B4-BE49-F238E27FC236}">
              <a16:creationId xmlns:a16="http://schemas.microsoft.com/office/drawing/2014/main" id="{3DF528F2-9C7F-45E6-B0FF-36B4B99FC42E}"/>
            </a:ext>
          </a:extLst>
        </xdr:cNvPr>
        <xdr:cNvCxnSpPr/>
      </xdr:nvCxnSpPr>
      <xdr:spPr>
        <a:xfrm flipV="1">
          <a:off x="8750300" y="10597442"/>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106760</xdr:rowOff>
    </xdr:from>
    <xdr:to>
      <xdr:col>41</xdr:col>
      <xdr:colOff>101600</xdr:colOff>
      <xdr:row>62</xdr:row>
      <xdr:rowOff>36910</xdr:rowOff>
    </xdr:to>
    <xdr:sp macro="" textlink="">
      <xdr:nvSpPr>
        <xdr:cNvPr id="250" name="楕円 249">
          <a:extLst>
            <a:ext uri="{FF2B5EF4-FFF2-40B4-BE49-F238E27FC236}">
              <a16:creationId xmlns:a16="http://schemas.microsoft.com/office/drawing/2014/main" id="{AD41AD0F-F171-4FB2-A109-FA57448C775A}"/>
            </a:ext>
          </a:extLst>
        </xdr:cNvPr>
        <xdr:cNvSpPr/>
      </xdr:nvSpPr>
      <xdr:spPr>
        <a:xfrm>
          <a:off x="7810500" y="105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148651</xdr:rowOff>
    </xdr:from>
    <xdr:to>
      <xdr:col>45</xdr:col>
      <xdr:colOff>177800</xdr:colOff>
      <xdr:row>61</xdr:row>
      <xdr:rowOff>157560</xdr:rowOff>
    </xdr:to>
    <xdr:cxnSp macro="">
      <xdr:nvCxnSpPr>
        <xdr:cNvPr id="251" name="直線コネクタ 250">
          <a:extLst>
            <a:ext uri="{FF2B5EF4-FFF2-40B4-BE49-F238E27FC236}">
              <a16:creationId xmlns:a16="http://schemas.microsoft.com/office/drawing/2014/main" id="{1A9FA665-71BD-41BC-AC6D-EB5189754ADF}"/>
            </a:ext>
          </a:extLst>
        </xdr:cNvPr>
        <xdr:cNvCxnSpPr/>
      </xdr:nvCxnSpPr>
      <xdr:spPr>
        <a:xfrm flipV="1">
          <a:off x="7861300" y="10607101"/>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121979</xdr:rowOff>
    </xdr:from>
    <xdr:to>
      <xdr:col>36</xdr:col>
      <xdr:colOff>165100</xdr:colOff>
      <xdr:row>62</xdr:row>
      <xdr:rowOff>52129</xdr:rowOff>
    </xdr:to>
    <xdr:sp macro="" textlink="">
      <xdr:nvSpPr>
        <xdr:cNvPr id="252" name="楕円 251">
          <a:extLst>
            <a:ext uri="{FF2B5EF4-FFF2-40B4-BE49-F238E27FC236}">
              <a16:creationId xmlns:a16="http://schemas.microsoft.com/office/drawing/2014/main" id="{D393C06F-C689-44B8-804C-E20DC16A63C8}"/>
            </a:ext>
          </a:extLst>
        </xdr:cNvPr>
        <xdr:cNvSpPr/>
      </xdr:nvSpPr>
      <xdr:spPr>
        <a:xfrm>
          <a:off x="6921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157560</xdr:rowOff>
    </xdr:from>
    <xdr:to>
      <xdr:col>41</xdr:col>
      <xdr:colOff>50800</xdr:colOff>
      <xdr:row>62</xdr:row>
      <xdr:rowOff>1329</xdr:rowOff>
    </xdr:to>
    <xdr:cxnSp macro="">
      <xdr:nvCxnSpPr>
        <xdr:cNvPr id="253" name="直線コネクタ 252">
          <a:extLst>
            <a:ext uri="{FF2B5EF4-FFF2-40B4-BE49-F238E27FC236}">
              <a16:creationId xmlns:a16="http://schemas.microsoft.com/office/drawing/2014/main" id="{165B0AFD-E8F1-43B7-B93B-4195CA4F32B7}"/>
            </a:ext>
          </a:extLst>
        </xdr:cNvPr>
        <xdr:cNvCxnSpPr/>
      </xdr:nvCxnSpPr>
      <xdr:spPr>
        <a:xfrm flipV="1">
          <a:off x="6972300" y="10616010"/>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0377774-B9C8-4BA2-ACCC-C66F7C76E522}"/>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6A7B54D-0B2E-44AC-A59E-9A44873BCD3D}"/>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A4DB7774-251E-4B1C-9F25-90C6DE58C09D}"/>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E1A19CD-50ED-4D23-9BE1-36C336F23FFD}"/>
            </a:ext>
          </a:extLst>
        </xdr:cNvPr>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34869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B30754A-9FA1-4DBC-8D2C-110FBA200205}"/>
            </a:ext>
          </a:extLst>
        </xdr:cNvPr>
        <xdr:cNvSpPr txBox="1"/>
      </xdr:nvSpPr>
      <xdr:spPr>
        <a:xfrm>
          <a:off x="9327095" y="1032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44528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E34A199-903F-45C2-B175-72CBB6C3FD64}"/>
            </a:ext>
          </a:extLst>
        </xdr:cNvPr>
        <xdr:cNvSpPr txBox="1"/>
      </xdr:nvSpPr>
      <xdr:spPr>
        <a:xfrm>
          <a:off x="8450795" y="103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53437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A1E74EC-024B-4E83-8AC2-700A68A4D5BA}"/>
            </a:ext>
          </a:extLst>
        </xdr:cNvPr>
        <xdr:cNvSpPr txBox="1"/>
      </xdr:nvSpPr>
      <xdr:spPr>
        <a:xfrm>
          <a:off x="7561795" y="1034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68656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B462773-13A6-4911-9821-FA3586D8A15B}"/>
            </a:ext>
          </a:extLst>
        </xdr:cNvPr>
        <xdr:cNvSpPr txBox="1"/>
      </xdr:nvSpPr>
      <xdr:spPr>
        <a:xfrm>
          <a:off x="6672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092F699-E740-42D6-9399-BAC1B0DA55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BE7F0CD-6DDF-442D-A11E-7445D93622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1F85601-184A-4903-99AD-3F3D601CFF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21A1910-485B-44FC-AE94-431DE7C447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32D6A29-C3FB-4B2E-89EF-26F42AAD0A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252FE02-888A-4BEE-A36A-5C46FE17DE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5AB879F-6E20-4CEF-92A4-D12AD827D5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B9A8D44-E9E8-45D2-B1D1-CD22671D94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44D8333-C83D-4E67-B7D9-D9D170F735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81321C8-4093-4140-86E1-BED3ECF68E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54A40BD-3921-466F-A044-D5DD9D21F2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3AD408A-B554-475F-80D6-B99BE7F10B9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707847F-9510-461D-9603-A613C7E7E93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1EC050B-7BB6-4DF3-B3FB-9F08BA77947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6105054-B523-406B-A6DC-1B46AB294D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C036E8F-F250-4E1E-B90A-C5791D819E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36BCED8-63D9-40D7-A246-EC23FB1D656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DBBBBF8-EEFE-45A5-8A65-5F617D2A227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CC96282-95A5-42FC-B20C-527B83BD266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F9C85B0-5F95-4BC2-82C7-E9618949063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8023A76-2FEB-4416-942E-A57121FBFC6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22B968C-2D2A-4663-A8B2-31DFEF068C7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DA924A7-F0C0-4514-A5C1-C68F3D0E2A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9E40557-5C9F-4E6C-BEE0-B484DA60A9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B78CCA0-50D9-4D27-8EB6-8E432C30E5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3CAC0CA8-411E-4ED4-A888-F896E58DF06A}"/>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50C418A9-D0EE-446E-9077-B1D45CA484E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047A2B1-FD38-40A7-A28B-0906CF71794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3B5E659-5D0F-481E-A63C-87225621E7CC}"/>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5CCC4849-A57F-40B2-A02E-6448369AEDED}"/>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AA30180-D04B-422E-B8E2-CB2A2F3166E0}"/>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589CCF8B-BEFD-4D4B-B006-C47BE0C38953}"/>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ADA81196-1586-4AE5-A65B-6D55F9AACF8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CD09549C-5335-4840-825B-5074662A150A}"/>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F96399A7-A370-41C2-9065-A7DA82FB8C13}"/>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7A00318A-61F4-4541-BD4B-B658700BA81F}"/>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A411C9F-5C6B-4150-A14E-E91359B43F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C72320-5F56-48A2-A5A2-F9DB98F85E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FF19EDD-A67F-467F-8B62-6696CD6DA0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55D69C-EB5B-4B37-B2C3-91C7000CDA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890EDA0-1D39-4AC9-960C-5058EB4656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3" name="楕円 302">
          <a:extLst>
            <a:ext uri="{FF2B5EF4-FFF2-40B4-BE49-F238E27FC236}">
              <a16:creationId xmlns:a16="http://schemas.microsoft.com/office/drawing/2014/main" id="{E33540C9-6034-473B-9B22-1D27067E156B}"/>
            </a:ext>
          </a:extLst>
        </xdr:cNvPr>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AC50ACD-A829-4193-86D0-96BB162B717B}"/>
            </a:ext>
          </a:extLst>
        </xdr:cNvPr>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16692</xdr:rowOff>
    </xdr:from>
    <xdr:to>
      <xdr:col>20</xdr:col>
      <xdr:colOff>38100</xdr:colOff>
      <xdr:row>84</xdr:row>
      <xdr:rowOff>118292</xdr:rowOff>
    </xdr:to>
    <xdr:sp macro="" textlink="">
      <xdr:nvSpPr>
        <xdr:cNvPr id="305" name="楕円 304">
          <a:extLst>
            <a:ext uri="{FF2B5EF4-FFF2-40B4-BE49-F238E27FC236}">
              <a16:creationId xmlns:a16="http://schemas.microsoft.com/office/drawing/2014/main" id="{3918BA82-1FC7-4668-B67F-E777E1062C47}"/>
            </a:ext>
          </a:extLst>
        </xdr:cNvPr>
        <xdr:cNvSpPr/>
      </xdr:nvSpPr>
      <xdr:spPr>
        <a:xfrm>
          <a:off x="3746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72389</xdr:rowOff>
    </xdr:to>
    <xdr:cxnSp macro="">
      <xdr:nvCxnSpPr>
        <xdr:cNvPr id="306" name="直線コネクタ 305">
          <a:extLst>
            <a:ext uri="{FF2B5EF4-FFF2-40B4-BE49-F238E27FC236}">
              <a16:creationId xmlns:a16="http://schemas.microsoft.com/office/drawing/2014/main" id="{660CC53E-C419-4A79-A047-050D4A0E089E}"/>
            </a:ext>
          </a:extLst>
        </xdr:cNvPr>
        <xdr:cNvCxnSpPr/>
      </xdr:nvCxnSpPr>
      <xdr:spPr>
        <a:xfrm>
          <a:off x="3797300" y="144692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16692</xdr:rowOff>
    </xdr:from>
    <xdr:to>
      <xdr:col>15</xdr:col>
      <xdr:colOff>101600</xdr:colOff>
      <xdr:row>84</xdr:row>
      <xdr:rowOff>118292</xdr:rowOff>
    </xdr:to>
    <xdr:sp macro="" textlink="">
      <xdr:nvSpPr>
        <xdr:cNvPr id="307" name="楕円 306">
          <a:extLst>
            <a:ext uri="{FF2B5EF4-FFF2-40B4-BE49-F238E27FC236}">
              <a16:creationId xmlns:a16="http://schemas.microsoft.com/office/drawing/2014/main" id="{819854A2-78EF-4E1E-AB91-19D0D3302557}"/>
            </a:ext>
          </a:extLst>
        </xdr:cNvPr>
        <xdr:cNvSpPr/>
      </xdr:nvSpPr>
      <xdr:spPr>
        <a:xfrm>
          <a:off x="2857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84</xdr:row>
      <xdr:rowOff>67492</xdr:rowOff>
    </xdr:to>
    <xdr:cxnSp macro="">
      <xdr:nvCxnSpPr>
        <xdr:cNvPr id="308" name="直線コネクタ 307">
          <a:extLst>
            <a:ext uri="{FF2B5EF4-FFF2-40B4-BE49-F238E27FC236}">
              <a16:creationId xmlns:a16="http://schemas.microsoft.com/office/drawing/2014/main" id="{0CDF1E31-4A98-4BA8-8A92-B76BE121DEF8}"/>
            </a:ext>
          </a:extLst>
        </xdr:cNvPr>
        <xdr:cNvCxnSpPr/>
      </xdr:nvCxnSpPr>
      <xdr:spPr>
        <a:xfrm>
          <a:off x="2908300" y="1446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157118</xdr:rowOff>
    </xdr:from>
    <xdr:to>
      <xdr:col>10</xdr:col>
      <xdr:colOff>165100</xdr:colOff>
      <xdr:row>84</xdr:row>
      <xdr:rowOff>87268</xdr:rowOff>
    </xdr:to>
    <xdr:sp macro="" textlink="">
      <xdr:nvSpPr>
        <xdr:cNvPr id="309" name="楕円 308">
          <a:extLst>
            <a:ext uri="{FF2B5EF4-FFF2-40B4-BE49-F238E27FC236}">
              <a16:creationId xmlns:a16="http://schemas.microsoft.com/office/drawing/2014/main" id="{C70B4853-3AEB-4CA7-ACB0-8B02EA1DE129}"/>
            </a:ext>
          </a:extLst>
        </xdr:cNvPr>
        <xdr:cNvSpPr/>
      </xdr:nvSpPr>
      <xdr:spPr>
        <a:xfrm>
          <a:off x="1968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36468</xdr:rowOff>
    </xdr:from>
    <xdr:to>
      <xdr:col>15</xdr:col>
      <xdr:colOff>50800</xdr:colOff>
      <xdr:row>84</xdr:row>
      <xdr:rowOff>67492</xdr:rowOff>
    </xdr:to>
    <xdr:cxnSp macro="">
      <xdr:nvCxnSpPr>
        <xdr:cNvPr id="310" name="直線コネクタ 309">
          <a:extLst>
            <a:ext uri="{FF2B5EF4-FFF2-40B4-BE49-F238E27FC236}">
              <a16:creationId xmlns:a16="http://schemas.microsoft.com/office/drawing/2014/main" id="{858ED725-E0AF-4E56-A374-D191BB337874}"/>
            </a:ext>
          </a:extLst>
        </xdr:cNvPr>
        <xdr:cNvCxnSpPr/>
      </xdr:nvCxnSpPr>
      <xdr:spPr>
        <a:xfrm>
          <a:off x="2019300" y="1443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311" name="楕円 310">
          <a:extLst>
            <a:ext uri="{FF2B5EF4-FFF2-40B4-BE49-F238E27FC236}">
              <a16:creationId xmlns:a16="http://schemas.microsoft.com/office/drawing/2014/main" id="{3352F207-5672-4FD5-B3DA-41DC9AAFFFC9}"/>
            </a:ext>
          </a:extLst>
        </xdr:cNvPr>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36468</xdr:rowOff>
    </xdr:from>
    <xdr:to>
      <xdr:col>10</xdr:col>
      <xdr:colOff>114300</xdr:colOff>
      <xdr:row>84</xdr:row>
      <xdr:rowOff>144236</xdr:rowOff>
    </xdr:to>
    <xdr:cxnSp macro="">
      <xdr:nvCxnSpPr>
        <xdr:cNvPr id="312" name="直線コネクタ 311">
          <a:extLst>
            <a:ext uri="{FF2B5EF4-FFF2-40B4-BE49-F238E27FC236}">
              <a16:creationId xmlns:a16="http://schemas.microsoft.com/office/drawing/2014/main" id="{ED44847B-D412-438E-81C2-852BBFFA6244}"/>
            </a:ext>
          </a:extLst>
        </xdr:cNvPr>
        <xdr:cNvCxnSpPr/>
      </xdr:nvCxnSpPr>
      <xdr:spPr>
        <a:xfrm flipV="1">
          <a:off x="1130300" y="14438268"/>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EF37FF6D-508A-418B-9BBE-6974B2B09605}"/>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70B13603-7B1C-4FF5-9199-A71637B787F4}"/>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0B762DDB-C25C-4ABA-9B96-88287868C513}"/>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55997730-EAAB-4883-B50A-E550760DA66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109419</xdr:rowOff>
    </xdr:from>
    <xdr:ext cx="405111" cy="259045"/>
    <xdr:sp macro="" textlink="">
      <xdr:nvSpPr>
        <xdr:cNvPr id="317" name="n_1mainValue【公営住宅】&#10;有形固定資産減価償却率">
          <a:extLst>
            <a:ext uri="{FF2B5EF4-FFF2-40B4-BE49-F238E27FC236}">
              <a16:creationId xmlns:a16="http://schemas.microsoft.com/office/drawing/2014/main" id="{A9A3F385-09C4-4B74-B103-55E77282CF06}"/>
            </a:ext>
          </a:extLst>
        </xdr:cNvPr>
        <xdr:cNvSpPr txBox="1"/>
      </xdr:nvSpPr>
      <xdr:spPr>
        <a:xfrm>
          <a:off x="3582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109419</xdr:rowOff>
    </xdr:from>
    <xdr:ext cx="405111" cy="259045"/>
    <xdr:sp macro="" textlink="">
      <xdr:nvSpPr>
        <xdr:cNvPr id="318" name="n_2mainValue【公営住宅】&#10;有形固定資産減価償却率">
          <a:extLst>
            <a:ext uri="{FF2B5EF4-FFF2-40B4-BE49-F238E27FC236}">
              <a16:creationId xmlns:a16="http://schemas.microsoft.com/office/drawing/2014/main" id="{43CDD483-C395-4DD9-AB02-B3008868CFBD}"/>
            </a:ext>
          </a:extLst>
        </xdr:cNvPr>
        <xdr:cNvSpPr txBox="1"/>
      </xdr:nvSpPr>
      <xdr:spPr>
        <a:xfrm>
          <a:off x="2705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78395</xdr:rowOff>
    </xdr:from>
    <xdr:ext cx="405111" cy="259045"/>
    <xdr:sp macro="" textlink="">
      <xdr:nvSpPr>
        <xdr:cNvPr id="319" name="n_3mainValue【公営住宅】&#10;有形固定資産減価償却率">
          <a:extLst>
            <a:ext uri="{FF2B5EF4-FFF2-40B4-BE49-F238E27FC236}">
              <a16:creationId xmlns:a16="http://schemas.microsoft.com/office/drawing/2014/main" id="{A6515110-9811-4EF5-8960-3162F0AB419A}"/>
            </a:ext>
          </a:extLst>
        </xdr:cNvPr>
        <xdr:cNvSpPr txBox="1"/>
      </xdr:nvSpPr>
      <xdr:spPr>
        <a:xfrm>
          <a:off x="1816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40113</xdr:rowOff>
    </xdr:from>
    <xdr:ext cx="405111" cy="259045"/>
    <xdr:sp macro="" textlink="">
      <xdr:nvSpPr>
        <xdr:cNvPr id="320" name="n_4mainValue【公営住宅】&#10;有形固定資産減価償却率">
          <a:extLst>
            <a:ext uri="{FF2B5EF4-FFF2-40B4-BE49-F238E27FC236}">
              <a16:creationId xmlns:a16="http://schemas.microsoft.com/office/drawing/2014/main" id="{6B4DE342-E41B-4C41-8184-0CA4725B9BF4}"/>
            </a:ext>
          </a:extLst>
        </xdr:cNvPr>
        <xdr:cNvSpPr txBox="1"/>
      </xdr:nvSpPr>
      <xdr:spPr>
        <a:xfrm>
          <a:off x="927744" y="1427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00836F8-9FDE-4C61-8C1E-85CD71AE25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9A34F5-6C16-41FD-9166-6DC45C43EA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6A87CA5-9687-4574-B2EC-E7489DECB1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B5D65C1-4B3D-42FB-A04C-7D9CFA9C230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25564F6-695A-42A4-BC68-EAE7089D02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0AA3B6A-DFEA-4612-A710-46061CA5F3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595C9CB-C34D-4FAA-90EE-5C790164C2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A40D8CE-EDEC-4230-826C-006FA8760F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642916F-B59D-4A6C-B655-886B599690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A4F143D-43FD-48ED-9F2A-84DB174E19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FCFADDC3-5FED-42FC-A9A7-7DE9DF45726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A3EBA1B7-5AC5-4CE6-BF70-074E2D758FF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9132B700-E96A-4E66-9D7A-BA271CE903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8E28764-F8D1-47E9-9C00-D893FC47D58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CA88D1CB-E695-47ED-A7E3-5C3C5E4354F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14DBB27E-D215-4298-981A-1009C8D0BFC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2C6BC96B-71B2-4B1C-ACB2-F1A62420A61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9EBE1F32-64AD-476D-8FDC-B0BC1C373A3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577A4C3-068C-44E0-B249-DB198500E36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360FF3E8-004A-4FA6-A963-F2E6091B73E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771E636-65D4-43C7-87F6-DD07BC56B3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8B6F9A07-96CF-4282-953B-5068A69A4AB5}"/>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13CAA5FB-BA1E-434F-B82D-CBA343403FF2}"/>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4A92FA9A-F301-48C5-8307-5CF4E9FB0E1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37D34C95-9726-420F-8E2A-85A643978464}"/>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529C773-6C57-4912-8E8A-0EFF0D132D8F}"/>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F58164D4-454F-4BC8-B293-FA60D4CA2883}"/>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39649EF6-B0E1-45A9-929C-14B2193615F2}"/>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4AE240F5-5A00-43EA-87D7-CF723C12C06D}"/>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F107F5F8-69B5-4E5A-BDB0-E8432FFD47B2}"/>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91E29296-22D1-4FAB-AB71-2F8D5A86317A}"/>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41DCAF7C-80D3-4DB4-8144-0AF758F6424E}"/>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02DD072-7BA6-44E2-B177-B3E20B3E60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8F56D06-5E88-401E-8DC8-1AD7DABCB4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CB11330-97B4-42F7-BF29-CCCC0C2E79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E867B12-2FF7-4B62-8CEE-64606FD755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90BFA33-2D70-473B-A104-9969DBC668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120757</xdr:rowOff>
    </xdr:from>
    <xdr:to>
      <xdr:col>55</xdr:col>
      <xdr:colOff>50800</xdr:colOff>
      <xdr:row>86</xdr:row>
      <xdr:rowOff>50907</xdr:rowOff>
    </xdr:to>
    <xdr:sp macro="" textlink="">
      <xdr:nvSpPr>
        <xdr:cNvPr id="358" name="楕円 357">
          <a:extLst>
            <a:ext uri="{FF2B5EF4-FFF2-40B4-BE49-F238E27FC236}">
              <a16:creationId xmlns:a16="http://schemas.microsoft.com/office/drawing/2014/main" id="{0C5A657C-DDC9-420B-811E-F3E94AB9BBC6}"/>
            </a:ext>
          </a:extLst>
        </xdr:cNvPr>
        <xdr:cNvSpPr/>
      </xdr:nvSpPr>
      <xdr:spPr>
        <a:xfrm>
          <a:off x="10426700" y="146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a:extLst>
            <a:ext uri="{FF2B5EF4-FFF2-40B4-BE49-F238E27FC236}">
              <a16:creationId xmlns:a16="http://schemas.microsoft.com/office/drawing/2014/main" id="{52B69678-3585-427B-AD9C-A35D41D4C8A2}"/>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121900</xdr:rowOff>
    </xdr:from>
    <xdr:to>
      <xdr:col>50</xdr:col>
      <xdr:colOff>165100</xdr:colOff>
      <xdr:row>86</xdr:row>
      <xdr:rowOff>52050</xdr:rowOff>
    </xdr:to>
    <xdr:sp macro="" textlink="">
      <xdr:nvSpPr>
        <xdr:cNvPr id="360" name="楕円 359">
          <a:extLst>
            <a:ext uri="{FF2B5EF4-FFF2-40B4-BE49-F238E27FC236}">
              <a16:creationId xmlns:a16="http://schemas.microsoft.com/office/drawing/2014/main" id="{36F6F3B1-AAF4-49D8-881A-B3BC97F6D769}"/>
            </a:ext>
          </a:extLst>
        </xdr:cNvPr>
        <xdr:cNvSpPr/>
      </xdr:nvSpPr>
      <xdr:spPr>
        <a:xfrm>
          <a:off x="9588500" y="146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xdr:rowOff>
    </xdr:from>
    <xdr:to>
      <xdr:col>55</xdr:col>
      <xdr:colOff>0</xdr:colOff>
      <xdr:row>86</xdr:row>
      <xdr:rowOff>1250</xdr:rowOff>
    </xdr:to>
    <xdr:cxnSp macro="">
      <xdr:nvCxnSpPr>
        <xdr:cNvPr id="361" name="直線コネクタ 360">
          <a:extLst>
            <a:ext uri="{FF2B5EF4-FFF2-40B4-BE49-F238E27FC236}">
              <a16:creationId xmlns:a16="http://schemas.microsoft.com/office/drawing/2014/main" id="{F6ED05A7-830B-40EC-A00D-D2E5959B7705}"/>
            </a:ext>
          </a:extLst>
        </xdr:cNvPr>
        <xdr:cNvCxnSpPr/>
      </xdr:nvCxnSpPr>
      <xdr:spPr>
        <a:xfrm flipV="1">
          <a:off x="9639300" y="1474480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124689</xdr:rowOff>
    </xdr:from>
    <xdr:to>
      <xdr:col>46</xdr:col>
      <xdr:colOff>38100</xdr:colOff>
      <xdr:row>86</xdr:row>
      <xdr:rowOff>54839</xdr:rowOff>
    </xdr:to>
    <xdr:sp macro="" textlink="">
      <xdr:nvSpPr>
        <xdr:cNvPr id="362" name="楕円 361">
          <a:extLst>
            <a:ext uri="{FF2B5EF4-FFF2-40B4-BE49-F238E27FC236}">
              <a16:creationId xmlns:a16="http://schemas.microsoft.com/office/drawing/2014/main" id="{0715ED70-78F2-49FB-B3C6-EDC470E60696}"/>
            </a:ext>
          </a:extLst>
        </xdr:cNvPr>
        <xdr:cNvSpPr/>
      </xdr:nvSpPr>
      <xdr:spPr>
        <a:xfrm>
          <a:off x="8699500" y="146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1250</xdr:rowOff>
    </xdr:from>
    <xdr:to>
      <xdr:col>50</xdr:col>
      <xdr:colOff>114300</xdr:colOff>
      <xdr:row>86</xdr:row>
      <xdr:rowOff>4039</xdr:rowOff>
    </xdr:to>
    <xdr:cxnSp macro="">
      <xdr:nvCxnSpPr>
        <xdr:cNvPr id="363" name="直線コネクタ 362">
          <a:extLst>
            <a:ext uri="{FF2B5EF4-FFF2-40B4-BE49-F238E27FC236}">
              <a16:creationId xmlns:a16="http://schemas.microsoft.com/office/drawing/2014/main" id="{6F7AFC7A-1F58-4D9C-BA38-38F09A73EFC5}"/>
            </a:ext>
          </a:extLst>
        </xdr:cNvPr>
        <xdr:cNvCxnSpPr/>
      </xdr:nvCxnSpPr>
      <xdr:spPr>
        <a:xfrm flipV="1">
          <a:off x="8750300" y="1474595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125603</xdr:rowOff>
    </xdr:from>
    <xdr:to>
      <xdr:col>41</xdr:col>
      <xdr:colOff>101600</xdr:colOff>
      <xdr:row>86</xdr:row>
      <xdr:rowOff>55753</xdr:rowOff>
    </xdr:to>
    <xdr:sp macro="" textlink="">
      <xdr:nvSpPr>
        <xdr:cNvPr id="364" name="楕円 363">
          <a:extLst>
            <a:ext uri="{FF2B5EF4-FFF2-40B4-BE49-F238E27FC236}">
              <a16:creationId xmlns:a16="http://schemas.microsoft.com/office/drawing/2014/main" id="{18F4A451-E74C-40AF-8902-8D5609D0A395}"/>
            </a:ext>
          </a:extLst>
        </xdr:cNvPr>
        <xdr:cNvSpPr/>
      </xdr:nvSpPr>
      <xdr:spPr>
        <a:xfrm>
          <a:off x="7810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4039</xdr:rowOff>
    </xdr:from>
    <xdr:to>
      <xdr:col>45</xdr:col>
      <xdr:colOff>177800</xdr:colOff>
      <xdr:row>86</xdr:row>
      <xdr:rowOff>4953</xdr:rowOff>
    </xdr:to>
    <xdr:cxnSp macro="">
      <xdr:nvCxnSpPr>
        <xdr:cNvPr id="365" name="直線コネクタ 364">
          <a:extLst>
            <a:ext uri="{FF2B5EF4-FFF2-40B4-BE49-F238E27FC236}">
              <a16:creationId xmlns:a16="http://schemas.microsoft.com/office/drawing/2014/main" id="{EAC62F28-1D47-454E-AAA2-4B8A7A45AB24}"/>
            </a:ext>
          </a:extLst>
        </xdr:cNvPr>
        <xdr:cNvCxnSpPr/>
      </xdr:nvCxnSpPr>
      <xdr:spPr>
        <a:xfrm flipV="1">
          <a:off x="7861300" y="147487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66" name="楕円 365">
          <a:extLst>
            <a:ext uri="{FF2B5EF4-FFF2-40B4-BE49-F238E27FC236}">
              <a16:creationId xmlns:a16="http://schemas.microsoft.com/office/drawing/2014/main" id="{F6331714-2CAA-424E-B199-49222D65626A}"/>
            </a:ext>
          </a:extLst>
        </xdr:cNvPr>
        <xdr:cNvSpPr/>
      </xdr:nvSpPr>
      <xdr:spPr>
        <a:xfrm>
          <a:off x="6921500" y="14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xdr:rowOff>
    </xdr:from>
    <xdr:to>
      <xdr:col>41</xdr:col>
      <xdr:colOff>50800</xdr:colOff>
      <xdr:row>86</xdr:row>
      <xdr:rowOff>6051</xdr:rowOff>
    </xdr:to>
    <xdr:cxnSp macro="">
      <xdr:nvCxnSpPr>
        <xdr:cNvPr id="367" name="直線コネクタ 366">
          <a:extLst>
            <a:ext uri="{FF2B5EF4-FFF2-40B4-BE49-F238E27FC236}">
              <a16:creationId xmlns:a16="http://schemas.microsoft.com/office/drawing/2014/main" id="{D99EE8DA-3734-4FF2-A81D-F24D9062636A}"/>
            </a:ext>
          </a:extLst>
        </xdr:cNvPr>
        <xdr:cNvCxnSpPr/>
      </xdr:nvCxnSpPr>
      <xdr:spPr>
        <a:xfrm flipV="1">
          <a:off x="6972300" y="1474965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BF638AB9-12E8-48F1-BAB7-CCF4F14C9E8E}"/>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ED977165-4B2F-4C9E-A79C-3665B8809617}"/>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247E9ED7-2462-4ADF-99F8-4186F4B7C5C1}"/>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2DE23681-2EFA-4080-B3B1-48AFE341DBBC}"/>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43177</xdr:rowOff>
    </xdr:from>
    <xdr:ext cx="469744" cy="259045"/>
    <xdr:sp macro="" textlink="">
      <xdr:nvSpPr>
        <xdr:cNvPr id="372" name="n_1mainValue【公営住宅】&#10;一人当たり面積">
          <a:extLst>
            <a:ext uri="{FF2B5EF4-FFF2-40B4-BE49-F238E27FC236}">
              <a16:creationId xmlns:a16="http://schemas.microsoft.com/office/drawing/2014/main" id="{9CE9647F-7D5C-42D4-91DC-8192171546FD}"/>
            </a:ext>
          </a:extLst>
        </xdr:cNvPr>
        <xdr:cNvSpPr txBox="1"/>
      </xdr:nvSpPr>
      <xdr:spPr>
        <a:xfrm>
          <a:off x="9391727" y="1478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45966</xdr:rowOff>
    </xdr:from>
    <xdr:ext cx="469744" cy="259045"/>
    <xdr:sp macro="" textlink="">
      <xdr:nvSpPr>
        <xdr:cNvPr id="373" name="n_2mainValue【公営住宅】&#10;一人当たり面積">
          <a:extLst>
            <a:ext uri="{FF2B5EF4-FFF2-40B4-BE49-F238E27FC236}">
              <a16:creationId xmlns:a16="http://schemas.microsoft.com/office/drawing/2014/main" id="{5C243C9C-D68D-40E0-AB85-B27FABE30D27}"/>
            </a:ext>
          </a:extLst>
        </xdr:cNvPr>
        <xdr:cNvSpPr txBox="1"/>
      </xdr:nvSpPr>
      <xdr:spPr>
        <a:xfrm>
          <a:off x="85154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46880</xdr:rowOff>
    </xdr:from>
    <xdr:ext cx="469744" cy="259045"/>
    <xdr:sp macro="" textlink="">
      <xdr:nvSpPr>
        <xdr:cNvPr id="374" name="n_3mainValue【公営住宅】&#10;一人当たり面積">
          <a:extLst>
            <a:ext uri="{FF2B5EF4-FFF2-40B4-BE49-F238E27FC236}">
              <a16:creationId xmlns:a16="http://schemas.microsoft.com/office/drawing/2014/main" id="{03ECFD24-4A3C-4D1E-9C03-ABA51E2F2CDD}"/>
            </a:ext>
          </a:extLst>
        </xdr:cNvPr>
        <xdr:cNvSpPr txBox="1"/>
      </xdr:nvSpPr>
      <xdr:spPr>
        <a:xfrm>
          <a:off x="7626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5" name="n_4mainValue【公営住宅】&#10;一人当たり面積">
          <a:extLst>
            <a:ext uri="{FF2B5EF4-FFF2-40B4-BE49-F238E27FC236}">
              <a16:creationId xmlns:a16="http://schemas.microsoft.com/office/drawing/2014/main" id="{B97B6A17-EC3E-405B-8226-847733E6CF55}"/>
            </a:ext>
          </a:extLst>
        </xdr:cNvPr>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20BD5D5E-F0AC-4C20-AA1B-3B48C3256A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2689DAE-A5EE-42B9-9D00-D704CE40DF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18E7A00-666A-466E-9D17-C82D41390C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3578356-C65C-4EB5-892B-10F9161DAE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AA95BD1-B2C5-4727-9893-F08F21119C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D40BF2D-3CD4-40A1-A729-B7AFA25D67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CE04C25A-9DCD-403F-9A92-6108BA6ED0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EAEE368-19FD-4808-A1E3-2A9CBA0087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B962FFD-E674-4185-9A09-7D77274583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DA2C12C8-A4B1-400E-AA2A-05C0251E45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81823414-267E-4E03-8872-C6ED99C837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304EBFA4-4354-4D17-8471-7D91F079C8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3EA0506-AAE9-4650-82E5-5FA47073C4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C943FAD-F5F7-46AC-870D-CA8A55B3834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5FB7188-5CA3-4602-9D3A-D966603F19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187E003-4A2B-4BA0-AAB9-7015980EC2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E46461BD-62E4-4DE7-849C-32A5CB1BAB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E91DC5D-22EC-49E5-A44B-003E8EBAA7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DF754E0-6D80-460B-ABEB-BEC29FF8E4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4049205-B91E-4B9B-8099-AD9ECEF8E5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F95270A-A581-495C-94C9-9BA7C12EEB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B099159-5625-4485-99E9-B9902A425D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C59AD38-76E0-4ED7-B462-D5B084E975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D40D7A3-0FD0-4ADE-A879-281E260E055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26058E38-CD19-422D-9734-51A8A919DF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B54143A2-E07D-4B7E-96EB-A8DB0FD944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73D0B8C1-2575-4D51-96E5-305400A685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82EB280A-2028-4374-A6AF-F977B64A03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5CE066-A3B0-477A-93BA-CB76F335F7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9642E9D6-018A-43FF-BD73-F3AFCF39D9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9D2CE33F-9C00-4E5F-A361-2126AB9FB3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BB59739C-A158-4AB9-8443-0CBC0298C85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57B19138-16EF-4928-B8C4-C2AB384585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DD71E5FA-6D02-4EC9-BEDE-FB750ACF2B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DEE31311-2BE4-4116-B148-EAD17640F7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950C23A6-23D6-4F28-B216-748A62346A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D5B7F0B9-407C-409B-A222-FB81CBD5C7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C7F4977C-68EC-4B3C-B14F-AD7C0E823B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3A86DA22-F971-4F01-9446-1011CDFD99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67F8A89F-79EB-4E16-99E8-8F9B0ADAE5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D2277AF5-18DB-4684-9384-59C17E3648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24430F6F-B22A-4596-93CC-98356A7C58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D9017CE2-A056-4AE9-8DB6-50B236849F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F8B59650-B42C-4272-8D3F-5466F59CB7A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E9818D08-6125-4063-8A44-8D0D083E3DA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59628A4A-40B1-4FEF-902C-153F2B2431B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A00DD072-74E1-41B6-BA97-FAE81F508CE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CFF788BD-F003-4CD3-8EF8-C25474A00D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5D546FAD-3028-4344-8BAC-43BDE4D6AD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F35DD7A7-724E-40C5-B933-A2C4F44C84D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58B0F8CC-99D4-495F-8F5F-14A3C5F8C81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7822AF82-C1E5-45D4-B336-C9B3F8283E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3EF9E1C3-FFF2-4261-8AD1-139A9006541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D7B47AF9-BD01-4C65-AED3-38A0C52FA9D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9AA5F125-811D-4BA7-989C-C9ED9D308C8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7CA56CD6-8508-4E91-BD36-1338E2AE16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F0DFDE72-EFED-4005-AFAE-27EB4BDF5B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3" name="直線コネクタ 432">
          <a:extLst>
            <a:ext uri="{FF2B5EF4-FFF2-40B4-BE49-F238E27FC236}">
              <a16:creationId xmlns:a16="http://schemas.microsoft.com/office/drawing/2014/main" id="{6CF689CE-CA66-44AC-B4A5-C889D2F5D47B}"/>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18228F3F-BE5D-4676-9204-BD5A62F5FEBF}"/>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35" name="直線コネクタ 434">
          <a:extLst>
            <a:ext uri="{FF2B5EF4-FFF2-40B4-BE49-F238E27FC236}">
              <a16:creationId xmlns:a16="http://schemas.microsoft.com/office/drawing/2014/main" id="{2B9FF6FA-5B20-49EC-8653-F062556DAC58}"/>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93813D71-8BC4-473B-8813-B125D2F025BB}"/>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37" name="直線コネクタ 436">
          <a:extLst>
            <a:ext uri="{FF2B5EF4-FFF2-40B4-BE49-F238E27FC236}">
              <a16:creationId xmlns:a16="http://schemas.microsoft.com/office/drawing/2014/main" id="{2BF85319-209F-4094-AE88-F899D12CFCCD}"/>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57D30FEE-80C1-435F-9E48-AAB51E4CF436}"/>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39" name="フローチャート: 判断 438">
          <a:extLst>
            <a:ext uri="{FF2B5EF4-FFF2-40B4-BE49-F238E27FC236}">
              <a16:creationId xmlns:a16="http://schemas.microsoft.com/office/drawing/2014/main" id="{A8367BF2-7C5C-4B2B-B9A3-872A00825A79}"/>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0" name="フローチャート: 判断 439">
          <a:extLst>
            <a:ext uri="{FF2B5EF4-FFF2-40B4-BE49-F238E27FC236}">
              <a16:creationId xmlns:a16="http://schemas.microsoft.com/office/drawing/2014/main" id="{6ADD7CAB-1796-4AC5-BAD0-2D8DF9FD1B48}"/>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1" name="フローチャート: 判断 440">
          <a:extLst>
            <a:ext uri="{FF2B5EF4-FFF2-40B4-BE49-F238E27FC236}">
              <a16:creationId xmlns:a16="http://schemas.microsoft.com/office/drawing/2014/main" id="{5FB62E15-2B05-42DA-9DFD-DB41072B0C98}"/>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2" name="フローチャート: 判断 441">
          <a:extLst>
            <a:ext uri="{FF2B5EF4-FFF2-40B4-BE49-F238E27FC236}">
              <a16:creationId xmlns:a16="http://schemas.microsoft.com/office/drawing/2014/main" id="{C3631B07-0D63-42B4-932A-F46A68CB13B3}"/>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3" name="フローチャート: 判断 442">
          <a:extLst>
            <a:ext uri="{FF2B5EF4-FFF2-40B4-BE49-F238E27FC236}">
              <a16:creationId xmlns:a16="http://schemas.microsoft.com/office/drawing/2014/main" id="{8D272910-03C9-4F22-91F9-28CEF35F792B}"/>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9D7B3457-0FFC-47D4-A9E1-55339844D4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D0742204-FDCA-44A0-93B1-9A274BA9E61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887280E-55E3-4A84-8255-F4DFBB1DDA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B58AF43-5D06-4752-AE18-F6CB1BAFBA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739183D-774C-4B1F-B294-677286FBCB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449" name="楕円 448">
          <a:extLst>
            <a:ext uri="{FF2B5EF4-FFF2-40B4-BE49-F238E27FC236}">
              <a16:creationId xmlns:a16="http://schemas.microsoft.com/office/drawing/2014/main" id="{43F1ADEB-A6B2-4710-8594-02C85CD67749}"/>
            </a:ext>
          </a:extLst>
        </xdr:cNvPr>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14BA4201-922D-4DDC-9813-0445315C8AF5}"/>
            </a:ext>
          </a:extLst>
        </xdr:cNvPr>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151674</xdr:rowOff>
    </xdr:from>
    <xdr:to>
      <xdr:col>81</xdr:col>
      <xdr:colOff>101600</xdr:colOff>
      <xdr:row>58</xdr:row>
      <xdr:rowOff>81824</xdr:rowOff>
    </xdr:to>
    <xdr:sp macro="" textlink="">
      <xdr:nvSpPr>
        <xdr:cNvPr id="451" name="楕円 450">
          <a:extLst>
            <a:ext uri="{FF2B5EF4-FFF2-40B4-BE49-F238E27FC236}">
              <a16:creationId xmlns:a16="http://schemas.microsoft.com/office/drawing/2014/main" id="{690074D4-FB62-4190-B1C0-82219275ABB5}"/>
            </a:ext>
          </a:extLst>
        </xdr:cNvPr>
        <xdr:cNvSpPr/>
      </xdr:nvSpPr>
      <xdr:spPr>
        <a:xfrm>
          <a:off x="15430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58</xdr:row>
      <xdr:rowOff>75112</xdr:rowOff>
    </xdr:to>
    <xdr:cxnSp macro="">
      <xdr:nvCxnSpPr>
        <xdr:cNvPr id="452" name="直線コネクタ 451">
          <a:extLst>
            <a:ext uri="{FF2B5EF4-FFF2-40B4-BE49-F238E27FC236}">
              <a16:creationId xmlns:a16="http://schemas.microsoft.com/office/drawing/2014/main" id="{528483CA-67AE-4425-9643-F3372C1A7F5F}"/>
            </a:ext>
          </a:extLst>
        </xdr:cNvPr>
        <xdr:cNvCxnSpPr/>
      </xdr:nvCxnSpPr>
      <xdr:spPr>
        <a:xfrm>
          <a:off x="15481300" y="99751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453" name="楕円 452">
          <a:extLst>
            <a:ext uri="{FF2B5EF4-FFF2-40B4-BE49-F238E27FC236}">
              <a16:creationId xmlns:a16="http://schemas.microsoft.com/office/drawing/2014/main" id="{83B0479C-BFD0-4692-B8D8-A7B5087351FF}"/>
            </a:ext>
          </a:extLst>
        </xdr:cNvPr>
        <xdr:cNvSpPr/>
      </xdr:nvSpPr>
      <xdr:spPr>
        <a:xfrm>
          <a:off x="14541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31024</xdr:rowOff>
    </xdr:to>
    <xdr:cxnSp macro="">
      <xdr:nvCxnSpPr>
        <xdr:cNvPr id="454" name="直線コネクタ 453">
          <a:extLst>
            <a:ext uri="{FF2B5EF4-FFF2-40B4-BE49-F238E27FC236}">
              <a16:creationId xmlns:a16="http://schemas.microsoft.com/office/drawing/2014/main" id="{45C7B802-A7F6-436C-A66A-86844268B158}"/>
            </a:ext>
          </a:extLst>
        </xdr:cNvPr>
        <xdr:cNvCxnSpPr/>
      </xdr:nvCxnSpPr>
      <xdr:spPr>
        <a:xfrm>
          <a:off x="14592300" y="99310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159838</xdr:rowOff>
    </xdr:from>
    <xdr:to>
      <xdr:col>72</xdr:col>
      <xdr:colOff>38100</xdr:colOff>
      <xdr:row>58</xdr:row>
      <xdr:rowOff>89988</xdr:rowOff>
    </xdr:to>
    <xdr:sp macro="" textlink="">
      <xdr:nvSpPr>
        <xdr:cNvPr id="455" name="楕円 454">
          <a:extLst>
            <a:ext uri="{FF2B5EF4-FFF2-40B4-BE49-F238E27FC236}">
              <a16:creationId xmlns:a16="http://schemas.microsoft.com/office/drawing/2014/main" id="{75E32D33-E0F8-4A39-A150-8DFCD1345308}"/>
            </a:ext>
          </a:extLst>
        </xdr:cNvPr>
        <xdr:cNvSpPr/>
      </xdr:nvSpPr>
      <xdr:spPr>
        <a:xfrm>
          <a:off x="13652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158387</xdr:rowOff>
    </xdr:from>
    <xdr:to>
      <xdr:col>76</xdr:col>
      <xdr:colOff>114300</xdr:colOff>
      <xdr:row>58</xdr:row>
      <xdr:rowOff>39188</xdr:rowOff>
    </xdr:to>
    <xdr:cxnSp macro="">
      <xdr:nvCxnSpPr>
        <xdr:cNvPr id="456" name="直線コネクタ 455">
          <a:extLst>
            <a:ext uri="{FF2B5EF4-FFF2-40B4-BE49-F238E27FC236}">
              <a16:creationId xmlns:a16="http://schemas.microsoft.com/office/drawing/2014/main" id="{4F2FC32E-6BAE-4773-99CC-145E40072C35}"/>
            </a:ext>
          </a:extLst>
        </xdr:cNvPr>
        <xdr:cNvCxnSpPr/>
      </xdr:nvCxnSpPr>
      <xdr:spPr>
        <a:xfrm flipV="1">
          <a:off x="13703300" y="99310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115751</xdr:rowOff>
    </xdr:from>
    <xdr:to>
      <xdr:col>67</xdr:col>
      <xdr:colOff>101600</xdr:colOff>
      <xdr:row>58</xdr:row>
      <xdr:rowOff>45901</xdr:rowOff>
    </xdr:to>
    <xdr:sp macro="" textlink="">
      <xdr:nvSpPr>
        <xdr:cNvPr id="457" name="楕円 456">
          <a:extLst>
            <a:ext uri="{FF2B5EF4-FFF2-40B4-BE49-F238E27FC236}">
              <a16:creationId xmlns:a16="http://schemas.microsoft.com/office/drawing/2014/main" id="{6AE19B86-2F5E-4505-AE90-B72F051C4B26}"/>
            </a:ext>
          </a:extLst>
        </xdr:cNvPr>
        <xdr:cNvSpPr/>
      </xdr:nvSpPr>
      <xdr:spPr>
        <a:xfrm>
          <a:off x="12763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166551</xdr:rowOff>
    </xdr:from>
    <xdr:to>
      <xdr:col>71</xdr:col>
      <xdr:colOff>177800</xdr:colOff>
      <xdr:row>58</xdr:row>
      <xdr:rowOff>39188</xdr:rowOff>
    </xdr:to>
    <xdr:cxnSp macro="">
      <xdr:nvCxnSpPr>
        <xdr:cNvPr id="458" name="直線コネクタ 457">
          <a:extLst>
            <a:ext uri="{FF2B5EF4-FFF2-40B4-BE49-F238E27FC236}">
              <a16:creationId xmlns:a16="http://schemas.microsoft.com/office/drawing/2014/main" id="{3771CBD9-B5D1-4AFD-AFBE-AE06E0D61F20}"/>
            </a:ext>
          </a:extLst>
        </xdr:cNvPr>
        <xdr:cNvCxnSpPr/>
      </xdr:nvCxnSpPr>
      <xdr:spPr>
        <a:xfrm>
          <a:off x="12814300" y="99392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459" name="n_1aveValue【学校施設】&#10;有形固定資産減価償却率">
          <a:extLst>
            <a:ext uri="{FF2B5EF4-FFF2-40B4-BE49-F238E27FC236}">
              <a16:creationId xmlns:a16="http://schemas.microsoft.com/office/drawing/2014/main" id="{7165E050-92E9-4F8E-A098-DB996A148442}"/>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460" name="n_2aveValue【学校施設】&#10;有形固定資産減価償却率">
          <a:extLst>
            <a:ext uri="{FF2B5EF4-FFF2-40B4-BE49-F238E27FC236}">
              <a16:creationId xmlns:a16="http://schemas.microsoft.com/office/drawing/2014/main" id="{D9F4E0D3-0E12-459A-A538-6A8FDFBBB929}"/>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61" name="n_3aveValue【学校施設】&#10;有形固定資産減価償却率">
          <a:extLst>
            <a:ext uri="{FF2B5EF4-FFF2-40B4-BE49-F238E27FC236}">
              <a16:creationId xmlns:a16="http://schemas.microsoft.com/office/drawing/2014/main" id="{FFE83F12-89CF-4DD5-8D2F-5C5804DFE09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462" name="n_4aveValue【学校施設】&#10;有形固定資産減価償却率">
          <a:extLst>
            <a:ext uri="{FF2B5EF4-FFF2-40B4-BE49-F238E27FC236}">
              <a16:creationId xmlns:a16="http://schemas.microsoft.com/office/drawing/2014/main" id="{6D766AA5-6482-49D4-8A9C-5BBFDDEB164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98351</xdr:rowOff>
    </xdr:from>
    <xdr:ext cx="405111" cy="259045"/>
    <xdr:sp macro="" textlink="">
      <xdr:nvSpPr>
        <xdr:cNvPr id="463" name="n_1mainValue【学校施設】&#10;有形固定資産減価償却率">
          <a:extLst>
            <a:ext uri="{FF2B5EF4-FFF2-40B4-BE49-F238E27FC236}">
              <a16:creationId xmlns:a16="http://schemas.microsoft.com/office/drawing/2014/main" id="{00AE2C3E-64E1-45FD-88BA-984D84EDECD4}"/>
            </a:ext>
          </a:extLst>
        </xdr:cNvPr>
        <xdr:cNvSpPr txBox="1"/>
      </xdr:nvSpPr>
      <xdr:spPr>
        <a:xfrm>
          <a:off x="152660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464" name="n_2mainValue【学校施設】&#10;有形固定資産減価償却率">
          <a:extLst>
            <a:ext uri="{FF2B5EF4-FFF2-40B4-BE49-F238E27FC236}">
              <a16:creationId xmlns:a16="http://schemas.microsoft.com/office/drawing/2014/main" id="{2683E379-52CC-44A0-BD95-5FC7D937DD51}"/>
            </a:ext>
          </a:extLst>
        </xdr:cNvPr>
        <xdr:cNvSpPr txBox="1"/>
      </xdr:nvSpPr>
      <xdr:spPr>
        <a:xfrm>
          <a:off x="14389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106515</xdr:rowOff>
    </xdr:from>
    <xdr:ext cx="405111" cy="259045"/>
    <xdr:sp macro="" textlink="">
      <xdr:nvSpPr>
        <xdr:cNvPr id="465" name="n_3mainValue【学校施設】&#10;有形固定資産減価償却率">
          <a:extLst>
            <a:ext uri="{FF2B5EF4-FFF2-40B4-BE49-F238E27FC236}">
              <a16:creationId xmlns:a16="http://schemas.microsoft.com/office/drawing/2014/main" id="{5FD33DA8-86DA-4E2D-AC06-181E3221FAB8}"/>
            </a:ext>
          </a:extLst>
        </xdr:cNvPr>
        <xdr:cNvSpPr txBox="1"/>
      </xdr:nvSpPr>
      <xdr:spPr>
        <a:xfrm>
          <a:off x="13500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62428</xdr:rowOff>
    </xdr:from>
    <xdr:ext cx="405111" cy="259045"/>
    <xdr:sp macro="" textlink="">
      <xdr:nvSpPr>
        <xdr:cNvPr id="466" name="n_4mainValue【学校施設】&#10;有形固定資産減価償却率">
          <a:extLst>
            <a:ext uri="{FF2B5EF4-FFF2-40B4-BE49-F238E27FC236}">
              <a16:creationId xmlns:a16="http://schemas.microsoft.com/office/drawing/2014/main" id="{8239E61E-625B-43A3-95A1-004343184791}"/>
            </a:ext>
          </a:extLst>
        </xdr:cNvPr>
        <xdr:cNvSpPr txBox="1"/>
      </xdr:nvSpPr>
      <xdr:spPr>
        <a:xfrm>
          <a:off x="12611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CC213111-BA7C-4A57-8A08-7EF675501E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16C99476-DEE1-421E-B351-80144CDA6A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643298B6-3ED1-4DC9-B531-323899BFB0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2EF3953F-9390-416A-832E-2B80C2823B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ADD19705-9738-4F6D-AAC6-CE5EDB34EA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826A7F77-A760-4322-87B5-0762FB3141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EBCBB8B3-60DC-433E-A626-37BD10C929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4E6D1004-4F25-4B0F-850A-721D2C4533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50F98E1E-727B-4530-AB06-E4749757EE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BF80997-79E3-4AE0-A9D8-2BC2884A89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31924968-BDAC-494C-BD36-D6631EACCF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8A68B333-4149-4A34-A63D-AA4D3D24763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71A48995-1CC1-416E-A4C9-68329F43D5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80" name="テキスト ボックス 479">
          <a:extLst>
            <a:ext uri="{FF2B5EF4-FFF2-40B4-BE49-F238E27FC236}">
              <a16:creationId xmlns:a16="http://schemas.microsoft.com/office/drawing/2014/main" id="{36851915-7E64-4823-9E0B-C9D90A441694}"/>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E9310F4C-98D0-4D20-93F5-A59A3A1C177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id="{8613100B-9E03-4753-959A-91B9287B659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B08920FC-2C35-4529-A1AB-1E87B320C7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4" name="テキスト ボックス 483">
          <a:extLst>
            <a:ext uri="{FF2B5EF4-FFF2-40B4-BE49-F238E27FC236}">
              <a16:creationId xmlns:a16="http://schemas.microsoft.com/office/drawing/2014/main" id="{53E8F577-3FA4-4776-8F98-A7811E76AA7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35C9AA55-36B7-4DAE-9A18-D459F5477E9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6" name="テキスト ボックス 485">
          <a:extLst>
            <a:ext uri="{FF2B5EF4-FFF2-40B4-BE49-F238E27FC236}">
              <a16:creationId xmlns:a16="http://schemas.microsoft.com/office/drawing/2014/main" id="{B6DF36D1-EC13-44AB-BAF9-81B2CC49F84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6F12CF0D-0161-4B80-B9FF-9B62D11E3F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146A42B9-6DE5-4A3C-81DB-01ED7D3F06F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FC010200-99F8-4E77-B689-C9A5EF33A9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90" name="直線コネクタ 489">
          <a:extLst>
            <a:ext uri="{FF2B5EF4-FFF2-40B4-BE49-F238E27FC236}">
              <a16:creationId xmlns:a16="http://schemas.microsoft.com/office/drawing/2014/main" id="{1AED4333-3467-40A1-B687-74B3A9740E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91" name="【学校施設】&#10;一人当たり面積最小値テキスト">
          <a:extLst>
            <a:ext uri="{FF2B5EF4-FFF2-40B4-BE49-F238E27FC236}">
              <a16:creationId xmlns:a16="http://schemas.microsoft.com/office/drawing/2014/main" id="{AFEC058F-6B86-47AB-B045-2477FB3C4F0A}"/>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92" name="直線コネクタ 491">
          <a:extLst>
            <a:ext uri="{FF2B5EF4-FFF2-40B4-BE49-F238E27FC236}">
              <a16:creationId xmlns:a16="http://schemas.microsoft.com/office/drawing/2014/main" id="{EF878D14-0F32-4B50-9566-F91978E3FD38}"/>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93" name="【学校施設】&#10;一人当たり面積最大値テキスト">
          <a:extLst>
            <a:ext uri="{FF2B5EF4-FFF2-40B4-BE49-F238E27FC236}">
              <a16:creationId xmlns:a16="http://schemas.microsoft.com/office/drawing/2014/main" id="{FBD10EC9-D46D-49DD-9397-9050B21B10C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94" name="直線コネクタ 493">
          <a:extLst>
            <a:ext uri="{FF2B5EF4-FFF2-40B4-BE49-F238E27FC236}">
              <a16:creationId xmlns:a16="http://schemas.microsoft.com/office/drawing/2014/main" id="{1882331B-1675-4D23-B419-8B07D942994C}"/>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95" name="【学校施設】&#10;一人当たり面積平均値テキスト">
          <a:extLst>
            <a:ext uri="{FF2B5EF4-FFF2-40B4-BE49-F238E27FC236}">
              <a16:creationId xmlns:a16="http://schemas.microsoft.com/office/drawing/2014/main" id="{90454ED8-5FF9-4A04-BD8E-2785A8B2F9BE}"/>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96" name="フローチャート: 判断 495">
          <a:extLst>
            <a:ext uri="{FF2B5EF4-FFF2-40B4-BE49-F238E27FC236}">
              <a16:creationId xmlns:a16="http://schemas.microsoft.com/office/drawing/2014/main" id="{84F25C5E-61D6-41B2-878E-98F54E7A3D57}"/>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97" name="フローチャート: 判断 496">
          <a:extLst>
            <a:ext uri="{FF2B5EF4-FFF2-40B4-BE49-F238E27FC236}">
              <a16:creationId xmlns:a16="http://schemas.microsoft.com/office/drawing/2014/main" id="{BA62A59F-205D-4C53-A6F7-5F929B2C6F9E}"/>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98" name="フローチャート: 判断 497">
          <a:extLst>
            <a:ext uri="{FF2B5EF4-FFF2-40B4-BE49-F238E27FC236}">
              <a16:creationId xmlns:a16="http://schemas.microsoft.com/office/drawing/2014/main" id="{0357E94D-8D30-49B2-86D8-5556D21B6876}"/>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99" name="フローチャート: 判断 498">
          <a:extLst>
            <a:ext uri="{FF2B5EF4-FFF2-40B4-BE49-F238E27FC236}">
              <a16:creationId xmlns:a16="http://schemas.microsoft.com/office/drawing/2014/main" id="{5DA600D4-2865-4526-AB81-D5B5FC219CF1}"/>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00" name="フローチャート: 判断 499">
          <a:extLst>
            <a:ext uri="{FF2B5EF4-FFF2-40B4-BE49-F238E27FC236}">
              <a16:creationId xmlns:a16="http://schemas.microsoft.com/office/drawing/2014/main" id="{0A96107D-AF80-4E73-BF0C-4E6B6AADB739}"/>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8FF8D98-5985-4CB1-9F15-16EADE2D1C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7723F21-5BA2-4A16-8B02-E90745A167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E995B29-47ED-42B5-8859-08724EF9BE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BC7C519-C40E-4CA5-903C-FFF639F853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7B81A3F-2166-4A1F-91AD-CD4A851661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119545</xdr:rowOff>
    </xdr:from>
    <xdr:to>
      <xdr:col>116</xdr:col>
      <xdr:colOff>114300</xdr:colOff>
      <xdr:row>64</xdr:row>
      <xdr:rowOff>49695</xdr:rowOff>
    </xdr:to>
    <xdr:sp macro="" textlink="">
      <xdr:nvSpPr>
        <xdr:cNvPr id="506" name="楕円 505">
          <a:extLst>
            <a:ext uri="{FF2B5EF4-FFF2-40B4-BE49-F238E27FC236}">
              <a16:creationId xmlns:a16="http://schemas.microsoft.com/office/drawing/2014/main" id="{0FB1830F-4900-4F7E-90AF-E204424FD051}"/>
            </a:ext>
          </a:extLst>
        </xdr:cNvPr>
        <xdr:cNvSpPr/>
      </xdr:nvSpPr>
      <xdr:spPr>
        <a:xfrm>
          <a:off x="22110700" y="109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507" name="【学校施設】&#10;一人当たり面積該当値テキスト">
          <a:extLst>
            <a:ext uri="{FF2B5EF4-FFF2-40B4-BE49-F238E27FC236}">
              <a16:creationId xmlns:a16="http://schemas.microsoft.com/office/drawing/2014/main" id="{2F9A552A-6B6E-4B1D-B5C8-1077E3817878}"/>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121907</xdr:rowOff>
    </xdr:from>
    <xdr:to>
      <xdr:col>112</xdr:col>
      <xdr:colOff>38100</xdr:colOff>
      <xdr:row>64</xdr:row>
      <xdr:rowOff>52057</xdr:rowOff>
    </xdr:to>
    <xdr:sp macro="" textlink="">
      <xdr:nvSpPr>
        <xdr:cNvPr id="508" name="楕円 507">
          <a:extLst>
            <a:ext uri="{FF2B5EF4-FFF2-40B4-BE49-F238E27FC236}">
              <a16:creationId xmlns:a16="http://schemas.microsoft.com/office/drawing/2014/main" id="{1F02F11F-AE34-4101-A35A-DFAC491B0939}"/>
            </a:ext>
          </a:extLst>
        </xdr:cNvPr>
        <xdr:cNvSpPr/>
      </xdr:nvSpPr>
      <xdr:spPr>
        <a:xfrm>
          <a:off x="21272500" y="109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170345</xdr:rowOff>
    </xdr:from>
    <xdr:to>
      <xdr:col>116</xdr:col>
      <xdr:colOff>63500</xdr:colOff>
      <xdr:row>64</xdr:row>
      <xdr:rowOff>1257</xdr:rowOff>
    </xdr:to>
    <xdr:cxnSp macro="">
      <xdr:nvCxnSpPr>
        <xdr:cNvPr id="509" name="直線コネクタ 508">
          <a:extLst>
            <a:ext uri="{FF2B5EF4-FFF2-40B4-BE49-F238E27FC236}">
              <a16:creationId xmlns:a16="http://schemas.microsoft.com/office/drawing/2014/main" id="{C5BA2B21-99B9-4603-BC61-EA6779215529}"/>
            </a:ext>
          </a:extLst>
        </xdr:cNvPr>
        <xdr:cNvCxnSpPr/>
      </xdr:nvCxnSpPr>
      <xdr:spPr>
        <a:xfrm flipV="1">
          <a:off x="21323300" y="10971695"/>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123736</xdr:rowOff>
    </xdr:from>
    <xdr:to>
      <xdr:col>107</xdr:col>
      <xdr:colOff>101600</xdr:colOff>
      <xdr:row>64</xdr:row>
      <xdr:rowOff>53886</xdr:rowOff>
    </xdr:to>
    <xdr:sp macro="" textlink="">
      <xdr:nvSpPr>
        <xdr:cNvPr id="510" name="楕円 509">
          <a:extLst>
            <a:ext uri="{FF2B5EF4-FFF2-40B4-BE49-F238E27FC236}">
              <a16:creationId xmlns:a16="http://schemas.microsoft.com/office/drawing/2014/main" id="{1E236234-75E4-4507-B0B0-F5BBDCEB7E5F}"/>
            </a:ext>
          </a:extLst>
        </xdr:cNvPr>
        <xdr:cNvSpPr/>
      </xdr:nvSpPr>
      <xdr:spPr>
        <a:xfrm>
          <a:off x="20383500" y="109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1257</xdr:rowOff>
    </xdr:from>
    <xdr:to>
      <xdr:col>111</xdr:col>
      <xdr:colOff>177800</xdr:colOff>
      <xdr:row>64</xdr:row>
      <xdr:rowOff>3086</xdr:rowOff>
    </xdr:to>
    <xdr:cxnSp macro="">
      <xdr:nvCxnSpPr>
        <xdr:cNvPr id="511" name="直線コネクタ 510">
          <a:extLst>
            <a:ext uri="{FF2B5EF4-FFF2-40B4-BE49-F238E27FC236}">
              <a16:creationId xmlns:a16="http://schemas.microsoft.com/office/drawing/2014/main" id="{6ABFC530-9B8B-48C1-8B5F-C0903A648F4B}"/>
            </a:ext>
          </a:extLst>
        </xdr:cNvPr>
        <xdr:cNvCxnSpPr/>
      </xdr:nvCxnSpPr>
      <xdr:spPr>
        <a:xfrm flipV="1">
          <a:off x="20434300" y="1097405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125717</xdr:rowOff>
    </xdr:from>
    <xdr:to>
      <xdr:col>102</xdr:col>
      <xdr:colOff>165100</xdr:colOff>
      <xdr:row>64</xdr:row>
      <xdr:rowOff>55867</xdr:rowOff>
    </xdr:to>
    <xdr:sp macro="" textlink="">
      <xdr:nvSpPr>
        <xdr:cNvPr id="512" name="楕円 511">
          <a:extLst>
            <a:ext uri="{FF2B5EF4-FFF2-40B4-BE49-F238E27FC236}">
              <a16:creationId xmlns:a16="http://schemas.microsoft.com/office/drawing/2014/main" id="{032EE7D1-B53E-4A37-9BC3-B0FE0F4A47F5}"/>
            </a:ext>
          </a:extLst>
        </xdr:cNvPr>
        <xdr:cNvSpPr/>
      </xdr:nvSpPr>
      <xdr:spPr>
        <a:xfrm>
          <a:off x="19494500" y="109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3086</xdr:rowOff>
    </xdr:from>
    <xdr:to>
      <xdr:col>107</xdr:col>
      <xdr:colOff>50800</xdr:colOff>
      <xdr:row>64</xdr:row>
      <xdr:rowOff>5067</xdr:rowOff>
    </xdr:to>
    <xdr:cxnSp macro="">
      <xdr:nvCxnSpPr>
        <xdr:cNvPr id="513" name="直線コネクタ 512">
          <a:extLst>
            <a:ext uri="{FF2B5EF4-FFF2-40B4-BE49-F238E27FC236}">
              <a16:creationId xmlns:a16="http://schemas.microsoft.com/office/drawing/2014/main" id="{61E82709-C3F9-4F83-A556-98E750AD88F1}"/>
            </a:ext>
          </a:extLst>
        </xdr:cNvPr>
        <xdr:cNvCxnSpPr/>
      </xdr:nvCxnSpPr>
      <xdr:spPr>
        <a:xfrm flipV="1">
          <a:off x="19545300" y="1097588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514" name="楕円 513">
          <a:extLst>
            <a:ext uri="{FF2B5EF4-FFF2-40B4-BE49-F238E27FC236}">
              <a16:creationId xmlns:a16="http://schemas.microsoft.com/office/drawing/2014/main" id="{3639AC79-5967-4125-ADB0-2B947F8D02CB}"/>
            </a:ext>
          </a:extLst>
        </xdr:cNvPr>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5067</xdr:rowOff>
    </xdr:from>
    <xdr:to>
      <xdr:col>102</xdr:col>
      <xdr:colOff>114300</xdr:colOff>
      <xdr:row>64</xdr:row>
      <xdr:rowOff>7620</xdr:rowOff>
    </xdr:to>
    <xdr:cxnSp macro="">
      <xdr:nvCxnSpPr>
        <xdr:cNvPr id="515" name="直線コネクタ 514">
          <a:extLst>
            <a:ext uri="{FF2B5EF4-FFF2-40B4-BE49-F238E27FC236}">
              <a16:creationId xmlns:a16="http://schemas.microsoft.com/office/drawing/2014/main" id="{B64B53F2-7DF7-4CD0-A43D-07151DA32C93}"/>
            </a:ext>
          </a:extLst>
        </xdr:cNvPr>
        <xdr:cNvCxnSpPr/>
      </xdr:nvCxnSpPr>
      <xdr:spPr>
        <a:xfrm flipV="1">
          <a:off x="18656300" y="1097786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16" name="n_1aveValue【学校施設】&#10;一人当たり面積">
          <a:extLst>
            <a:ext uri="{FF2B5EF4-FFF2-40B4-BE49-F238E27FC236}">
              <a16:creationId xmlns:a16="http://schemas.microsoft.com/office/drawing/2014/main" id="{02A57B33-8303-4D57-B6E7-B664D87F2096}"/>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17" name="n_2aveValue【学校施設】&#10;一人当たり面積">
          <a:extLst>
            <a:ext uri="{FF2B5EF4-FFF2-40B4-BE49-F238E27FC236}">
              <a16:creationId xmlns:a16="http://schemas.microsoft.com/office/drawing/2014/main" id="{7A239514-FDC3-4BAE-B9DE-5ACEB180C895}"/>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18" name="n_3aveValue【学校施設】&#10;一人当たり面積">
          <a:extLst>
            <a:ext uri="{FF2B5EF4-FFF2-40B4-BE49-F238E27FC236}">
              <a16:creationId xmlns:a16="http://schemas.microsoft.com/office/drawing/2014/main" id="{B1F06F70-920A-4569-B5EF-86F1EDEB5E45}"/>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19" name="n_4aveValue【学校施設】&#10;一人当たり面積">
          <a:extLst>
            <a:ext uri="{FF2B5EF4-FFF2-40B4-BE49-F238E27FC236}">
              <a16:creationId xmlns:a16="http://schemas.microsoft.com/office/drawing/2014/main" id="{0525B52B-576B-4C3A-BD9C-9ADF9A06CCD9}"/>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43184</xdr:rowOff>
    </xdr:from>
    <xdr:ext cx="469744" cy="259045"/>
    <xdr:sp macro="" textlink="">
      <xdr:nvSpPr>
        <xdr:cNvPr id="520" name="n_1mainValue【学校施設】&#10;一人当たり面積">
          <a:extLst>
            <a:ext uri="{FF2B5EF4-FFF2-40B4-BE49-F238E27FC236}">
              <a16:creationId xmlns:a16="http://schemas.microsoft.com/office/drawing/2014/main" id="{C509B382-1D60-4925-9FDD-DA8EC751E4DF}"/>
            </a:ext>
          </a:extLst>
        </xdr:cNvPr>
        <xdr:cNvSpPr txBox="1"/>
      </xdr:nvSpPr>
      <xdr:spPr>
        <a:xfrm>
          <a:off x="21075727" y="110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45013</xdr:rowOff>
    </xdr:from>
    <xdr:ext cx="469744" cy="259045"/>
    <xdr:sp macro="" textlink="">
      <xdr:nvSpPr>
        <xdr:cNvPr id="521" name="n_2mainValue【学校施設】&#10;一人当たり面積">
          <a:extLst>
            <a:ext uri="{FF2B5EF4-FFF2-40B4-BE49-F238E27FC236}">
              <a16:creationId xmlns:a16="http://schemas.microsoft.com/office/drawing/2014/main" id="{53C21F08-D110-41BE-AB0A-7580C82B07E6}"/>
            </a:ext>
          </a:extLst>
        </xdr:cNvPr>
        <xdr:cNvSpPr txBox="1"/>
      </xdr:nvSpPr>
      <xdr:spPr>
        <a:xfrm>
          <a:off x="20199427" y="1101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46994</xdr:rowOff>
    </xdr:from>
    <xdr:ext cx="469744" cy="259045"/>
    <xdr:sp macro="" textlink="">
      <xdr:nvSpPr>
        <xdr:cNvPr id="522" name="n_3mainValue【学校施設】&#10;一人当たり面積">
          <a:extLst>
            <a:ext uri="{FF2B5EF4-FFF2-40B4-BE49-F238E27FC236}">
              <a16:creationId xmlns:a16="http://schemas.microsoft.com/office/drawing/2014/main" id="{0A0BD12A-5E36-40AE-A52E-D6D418F530B8}"/>
            </a:ext>
          </a:extLst>
        </xdr:cNvPr>
        <xdr:cNvSpPr txBox="1"/>
      </xdr:nvSpPr>
      <xdr:spPr>
        <a:xfrm>
          <a:off x="19310427" y="11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523" name="n_4mainValue【学校施設】&#10;一人当たり面積">
          <a:extLst>
            <a:ext uri="{FF2B5EF4-FFF2-40B4-BE49-F238E27FC236}">
              <a16:creationId xmlns:a16="http://schemas.microsoft.com/office/drawing/2014/main" id="{635FB1D7-24A7-430C-B14F-A1CEFC9CB282}"/>
            </a:ext>
          </a:extLst>
        </xdr:cNvPr>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E35CA0D1-D0DF-4C29-9282-3C325E9621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45E5460B-56E3-4141-A639-87398CE84F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F4983811-62F0-4653-9C28-6D6561CF66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57E679DA-3091-4E82-87FB-E0A9A01611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31ADE543-7315-4AEF-854D-056CE57031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FCFE254D-CAF2-462C-A3E8-BEA6D541D8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168F290D-FCF6-48FB-9532-0DFBBD107A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AF677725-CEDF-4571-98CD-1D53740050B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C5A69D52-6433-4796-AC4D-DB69539138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B3EEC437-E3F3-48DF-AA9A-31370C252F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E9B3C75A-4451-49D4-A5EA-8B53F9A1B0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2A5C68E4-308C-46ED-BC54-BC2F311F98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3CC13535-58B2-4DDC-8AA5-BF96B481B8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BE16DD41-CF98-4E05-857F-15F29844C4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5608365F-9FCE-4263-907C-0B4DA33CB3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FB34BEB0-6BBA-45E2-8DDD-72C31617968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9734AAAE-F712-4E69-A20E-51D480B8E3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E0554BDE-F1D7-4AAA-B6C5-E59C3EFC11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BD683594-71D7-44DD-870B-87E5D677189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86A57C5A-E22A-4767-A7CF-AD2A20F06E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526E145A-8365-4960-A69A-11756A8E52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26D93D00-C68E-4314-81F2-219C49DD71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D0C0F14E-0664-4AC4-9115-5C382E9B9E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949E000-0CDF-4644-9945-61B6C43674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A44EBCAA-262C-4A66-8C98-01DACE33C7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F2700994-8FAA-4288-9917-46DBEF1681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AF933C19-172C-4007-AB08-875A6DD510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id="{F58D12CD-171E-4D4F-8D35-FA124D51D08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3088F9B4-B7DE-4CDA-A157-E36CB2210E0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id="{7D715E51-8977-4B46-A535-F93AB291E20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id="{9C564C3E-D078-4585-9B42-E57805914F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id="{7156B9CD-63F3-4D5A-B59B-27707B40A42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id="{253E44BA-8FC0-4CE3-A6AC-B5888F2CA27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id="{91D16061-27D9-4ECC-A58F-CD58E5B7E3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id="{21107A11-3840-4B36-9BB0-91E34119774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id="{6DCB6208-4DB1-40E6-83B4-8607B80BFA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0" name="テキスト ボックス 559">
          <a:extLst>
            <a:ext uri="{FF2B5EF4-FFF2-40B4-BE49-F238E27FC236}">
              <a16:creationId xmlns:a16="http://schemas.microsoft.com/office/drawing/2014/main" id="{AB3E590E-B86B-4CCB-8ED2-12FCC574581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22BA7090-B542-4783-9F35-885F30A534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2" name="テキスト ボックス 561">
          <a:extLst>
            <a:ext uri="{FF2B5EF4-FFF2-40B4-BE49-F238E27FC236}">
              <a16:creationId xmlns:a16="http://schemas.microsoft.com/office/drawing/2014/main" id="{52318C94-6E21-4692-8ED4-89ECF20BDCC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E857A58E-E912-496E-BF93-CD2AF74743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64" name="直線コネクタ 563">
          <a:extLst>
            <a:ext uri="{FF2B5EF4-FFF2-40B4-BE49-F238E27FC236}">
              <a16:creationId xmlns:a16="http://schemas.microsoft.com/office/drawing/2014/main" id="{91538998-D845-47E3-BF7A-8702CB35C8E1}"/>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5" name="【公民館】&#10;有形固定資産減価償却率最小値テキスト">
          <a:extLst>
            <a:ext uri="{FF2B5EF4-FFF2-40B4-BE49-F238E27FC236}">
              <a16:creationId xmlns:a16="http://schemas.microsoft.com/office/drawing/2014/main" id="{133092F7-6CEB-4D2A-A491-6D898F8EFC1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6" name="直線コネクタ 565">
          <a:extLst>
            <a:ext uri="{FF2B5EF4-FFF2-40B4-BE49-F238E27FC236}">
              <a16:creationId xmlns:a16="http://schemas.microsoft.com/office/drawing/2014/main" id="{998C0228-45A6-40A9-9D62-3D36C349634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67" name="【公民館】&#10;有形固定資産減価償却率最大値テキスト">
          <a:extLst>
            <a:ext uri="{FF2B5EF4-FFF2-40B4-BE49-F238E27FC236}">
              <a16:creationId xmlns:a16="http://schemas.microsoft.com/office/drawing/2014/main" id="{934213AE-13DF-428D-8DAE-49B3728FADC1}"/>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68" name="直線コネクタ 567">
          <a:extLst>
            <a:ext uri="{FF2B5EF4-FFF2-40B4-BE49-F238E27FC236}">
              <a16:creationId xmlns:a16="http://schemas.microsoft.com/office/drawing/2014/main" id="{C75A3219-D8FB-4147-8FCB-143A0617F354}"/>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569" name="【公民館】&#10;有形固定資産減価償却率平均値テキスト">
          <a:extLst>
            <a:ext uri="{FF2B5EF4-FFF2-40B4-BE49-F238E27FC236}">
              <a16:creationId xmlns:a16="http://schemas.microsoft.com/office/drawing/2014/main" id="{3AE19786-794E-4922-B8AC-DEC557CB5156}"/>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70" name="フローチャート: 判断 569">
          <a:extLst>
            <a:ext uri="{FF2B5EF4-FFF2-40B4-BE49-F238E27FC236}">
              <a16:creationId xmlns:a16="http://schemas.microsoft.com/office/drawing/2014/main" id="{C19E1D14-D903-4FA3-8207-833F1E6B615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71" name="フローチャート: 判断 570">
          <a:extLst>
            <a:ext uri="{FF2B5EF4-FFF2-40B4-BE49-F238E27FC236}">
              <a16:creationId xmlns:a16="http://schemas.microsoft.com/office/drawing/2014/main" id="{103AA821-3144-4D0A-B74E-A21DE0DCC266}"/>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72" name="フローチャート: 判断 571">
          <a:extLst>
            <a:ext uri="{FF2B5EF4-FFF2-40B4-BE49-F238E27FC236}">
              <a16:creationId xmlns:a16="http://schemas.microsoft.com/office/drawing/2014/main" id="{867EAE76-5BED-4EDE-80DA-63C25D571326}"/>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73" name="フローチャート: 判断 572">
          <a:extLst>
            <a:ext uri="{FF2B5EF4-FFF2-40B4-BE49-F238E27FC236}">
              <a16:creationId xmlns:a16="http://schemas.microsoft.com/office/drawing/2014/main" id="{04057310-9362-4AF2-9E73-E0584691AD1E}"/>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74" name="フローチャート: 判断 573">
          <a:extLst>
            <a:ext uri="{FF2B5EF4-FFF2-40B4-BE49-F238E27FC236}">
              <a16:creationId xmlns:a16="http://schemas.microsoft.com/office/drawing/2014/main" id="{CDA874C3-AB58-4C34-A6F7-417FCD0019ED}"/>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BA3002A9-BBF8-4D46-9037-8FA52AB839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8A2DBD5-9250-4B07-9976-76348B0CFA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A0D1508-4615-4043-8CAC-1AEA399C6E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2A6998F-4822-4433-B139-FA7DCAE2B7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60C05FB-D098-47FF-A2E5-CC65796556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580" name="楕円 579">
          <a:extLst>
            <a:ext uri="{FF2B5EF4-FFF2-40B4-BE49-F238E27FC236}">
              <a16:creationId xmlns:a16="http://schemas.microsoft.com/office/drawing/2014/main" id="{A29EB85F-AC3C-449C-B05D-F433BC2B5233}"/>
            </a:ext>
          </a:extLst>
        </xdr:cNvPr>
        <xdr:cNvSpPr/>
      </xdr:nvSpPr>
      <xdr:spPr>
        <a:xfrm>
          <a:off x="16268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581" name="【公民館】&#10;有形固定資産減価償却率該当値テキスト">
          <a:extLst>
            <a:ext uri="{FF2B5EF4-FFF2-40B4-BE49-F238E27FC236}">
              <a16:creationId xmlns:a16="http://schemas.microsoft.com/office/drawing/2014/main" id="{2591E1C5-CD1A-476F-AC47-36EE57C0494F}"/>
            </a:ext>
          </a:extLst>
        </xdr:cNvPr>
        <xdr:cNvSpPr txBox="1"/>
      </xdr:nvSpPr>
      <xdr:spPr>
        <a:xfrm>
          <a:off x="16357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582" name="楕円 581">
          <a:extLst>
            <a:ext uri="{FF2B5EF4-FFF2-40B4-BE49-F238E27FC236}">
              <a16:creationId xmlns:a16="http://schemas.microsoft.com/office/drawing/2014/main" id="{C49D922C-5682-4874-A6DB-799B5C907F30}"/>
            </a:ext>
          </a:extLst>
        </xdr:cNvPr>
        <xdr:cNvSpPr/>
      </xdr:nvSpPr>
      <xdr:spPr>
        <a:xfrm>
          <a:off x="15430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106</xdr:row>
      <xdr:rowOff>17145</xdr:rowOff>
    </xdr:to>
    <xdr:cxnSp macro="">
      <xdr:nvCxnSpPr>
        <xdr:cNvPr id="583" name="直線コネクタ 582">
          <a:extLst>
            <a:ext uri="{FF2B5EF4-FFF2-40B4-BE49-F238E27FC236}">
              <a16:creationId xmlns:a16="http://schemas.microsoft.com/office/drawing/2014/main" id="{D58F9B1F-97F7-48FE-AE1D-737D2FDEABD1}"/>
            </a:ext>
          </a:extLst>
        </xdr:cNvPr>
        <xdr:cNvCxnSpPr/>
      </xdr:nvCxnSpPr>
      <xdr:spPr>
        <a:xfrm>
          <a:off x="15481300" y="181489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584" name="楕円 583">
          <a:extLst>
            <a:ext uri="{FF2B5EF4-FFF2-40B4-BE49-F238E27FC236}">
              <a16:creationId xmlns:a16="http://schemas.microsoft.com/office/drawing/2014/main" id="{DF7B4EFA-645D-45CF-9FD4-768109570A31}"/>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146686</xdr:rowOff>
    </xdr:to>
    <xdr:cxnSp macro="">
      <xdr:nvCxnSpPr>
        <xdr:cNvPr id="585" name="直線コネクタ 584">
          <a:extLst>
            <a:ext uri="{FF2B5EF4-FFF2-40B4-BE49-F238E27FC236}">
              <a16:creationId xmlns:a16="http://schemas.microsoft.com/office/drawing/2014/main" id="{A1D50D57-073D-4840-94DF-8672FD46863F}"/>
            </a:ext>
          </a:extLst>
        </xdr:cNvPr>
        <xdr:cNvCxnSpPr/>
      </xdr:nvCxnSpPr>
      <xdr:spPr>
        <a:xfrm>
          <a:off x="14592300" y="180898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586" name="楕円 585">
          <a:extLst>
            <a:ext uri="{FF2B5EF4-FFF2-40B4-BE49-F238E27FC236}">
              <a16:creationId xmlns:a16="http://schemas.microsoft.com/office/drawing/2014/main" id="{84EBE555-CDFB-405D-9703-2DFC2D338592}"/>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87630</xdr:rowOff>
    </xdr:to>
    <xdr:cxnSp macro="">
      <xdr:nvCxnSpPr>
        <xdr:cNvPr id="587" name="直線コネクタ 586">
          <a:extLst>
            <a:ext uri="{FF2B5EF4-FFF2-40B4-BE49-F238E27FC236}">
              <a16:creationId xmlns:a16="http://schemas.microsoft.com/office/drawing/2014/main" id="{68DC695E-8B82-4217-A678-C15C16ADFF7F}"/>
            </a:ext>
          </a:extLst>
        </xdr:cNvPr>
        <xdr:cNvCxnSpPr/>
      </xdr:nvCxnSpPr>
      <xdr:spPr>
        <a:xfrm>
          <a:off x="13703300" y="18025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588" name="楕円 587">
          <a:extLst>
            <a:ext uri="{FF2B5EF4-FFF2-40B4-BE49-F238E27FC236}">
              <a16:creationId xmlns:a16="http://schemas.microsoft.com/office/drawing/2014/main" id="{5977F0A4-6E27-4814-9E3C-5D07A600CA1F}"/>
            </a:ext>
          </a:extLst>
        </xdr:cNvPr>
        <xdr:cNvSpPr/>
      </xdr:nvSpPr>
      <xdr:spPr>
        <a:xfrm>
          <a:off x="12763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93345</xdr:rowOff>
    </xdr:to>
    <xdr:cxnSp macro="">
      <xdr:nvCxnSpPr>
        <xdr:cNvPr id="589" name="直線コネクタ 588">
          <a:extLst>
            <a:ext uri="{FF2B5EF4-FFF2-40B4-BE49-F238E27FC236}">
              <a16:creationId xmlns:a16="http://schemas.microsoft.com/office/drawing/2014/main" id="{334EF164-900E-4656-AFD3-4517A5E214C9}"/>
            </a:ext>
          </a:extLst>
        </xdr:cNvPr>
        <xdr:cNvCxnSpPr/>
      </xdr:nvCxnSpPr>
      <xdr:spPr>
        <a:xfrm flipV="1">
          <a:off x="12814300" y="180251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90" name="n_1aveValue【公民館】&#10;有形固定資産減価償却率">
          <a:extLst>
            <a:ext uri="{FF2B5EF4-FFF2-40B4-BE49-F238E27FC236}">
              <a16:creationId xmlns:a16="http://schemas.microsoft.com/office/drawing/2014/main" id="{BC0F1B75-31D8-4DA2-97DB-C0225676D867}"/>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591" name="n_2aveValue【公民館】&#10;有形固定資産減価償却率">
          <a:extLst>
            <a:ext uri="{FF2B5EF4-FFF2-40B4-BE49-F238E27FC236}">
              <a16:creationId xmlns:a16="http://schemas.microsoft.com/office/drawing/2014/main" id="{81A74F0F-33E8-4798-A528-B80EC38C3E08}"/>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592" name="n_3aveValue【公民館】&#10;有形固定資産減価償却率">
          <a:extLst>
            <a:ext uri="{FF2B5EF4-FFF2-40B4-BE49-F238E27FC236}">
              <a16:creationId xmlns:a16="http://schemas.microsoft.com/office/drawing/2014/main" id="{D8037A49-79A8-4D1D-9716-FBE2115D3DFA}"/>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93" name="n_4aveValue【公民館】&#10;有形固定資産減価償却率">
          <a:extLst>
            <a:ext uri="{FF2B5EF4-FFF2-40B4-BE49-F238E27FC236}">
              <a16:creationId xmlns:a16="http://schemas.microsoft.com/office/drawing/2014/main" id="{32B4CAF7-355A-47A8-9264-5AE9E84360C5}"/>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594" name="n_1mainValue【公民館】&#10;有形固定資産減価償却率">
          <a:extLst>
            <a:ext uri="{FF2B5EF4-FFF2-40B4-BE49-F238E27FC236}">
              <a16:creationId xmlns:a16="http://schemas.microsoft.com/office/drawing/2014/main" id="{868C630B-6A63-424F-8595-DAD862F54B24}"/>
            </a:ext>
          </a:extLst>
        </xdr:cNvPr>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595" name="n_2mainValue【公民館】&#10;有形固定資産減価償却率">
          <a:extLst>
            <a:ext uri="{FF2B5EF4-FFF2-40B4-BE49-F238E27FC236}">
              <a16:creationId xmlns:a16="http://schemas.microsoft.com/office/drawing/2014/main" id="{4E877E8F-558E-4495-9FDA-A565FB634FE5}"/>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596" name="n_3mainValue【公民館】&#10;有形固定資産減価償却率">
          <a:extLst>
            <a:ext uri="{FF2B5EF4-FFF2-40B4-BE49-F238E27FC236}">
              <a16:creationId xmlns:a16="http://schemas.microsoft.com/office/drawing/2014/main" id="{F07BE3E2-A0EB-4C8C-AAE8-1ADAAAA8CD93}"/>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597" name="n_4mainValue【公民館】&#10;有形固定資産減価償却率">
          <a:extLst>
            <a:ext uri="{FF2B5EF4-FFF2-40B4-BE49-F238E27FC236}">
              <a16:creationId xmlns:a16="http://schemas.microsoft.com/office/drawing/2014/main" id="{C8E35195-0B20-4E8E-9F30-634BCBF22E9E}"/>
            </a:ext>
          </a:extLst>
        </xdr:cNvPr>
        <xdr:cNvSpPr txBox="1"/>
      </xdr:nvSpPr>
      <xdr:spPr>
        <a:xfrm>
          <a:off x="12611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93307646-371A-42E8-B0E9-6DAB9BA4AB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3D7BF81B-B933-4B24-8AAA-704957ECCB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92CED592-B413-4143-9317-512ADC80C7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6FDD0CDF-B5CB-4892-88CD-F72956D371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593CC5A1-F5BE-4E73-ACCB-9EB4275801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AF2AA553-21C1-43FA-8DFE-C5B05CF359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5B5F5796-8D39-4E46-8C13-7AC881A53A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E9AE9FA5-C61A-4448-8482-9CB6C8EF7A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DEE8397F-0D25-45AA-B183-335C52D236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36FC042D-1D3C-4DF8-8834-C33A47303A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a:extLst>
            <a:ext uri="{FF2B5EF4-FFF2-40B4-BE49-F238E27FC236}">
              <a16:creationId xmlns:a16="http://schemas.microsoft.com/office/drawing/2014/main" id="{F1DFE39D-522A-44A8-B9D1-409E29CE9B1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a:extLst>
            <a:ext uri="{FF2B5EF4-FFF2-40B4-BE49-F238E27FC236}">
              <a16:creationId xmlns:a16="http://schemas.microsoft.com/office/drawing/2014/main" id="{2F2A77D7-5FB9-4E82-A990-2A59160E60D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a:extLst>
            <a:ext uri="{FF2B5EF4-FFF2-40B4-BE49-F238E27FC236}">
              <a16:creationId xmlns:a16="http://schemas.microsoft.com/office/drawing/2014/main" id="{30D6C7CF-B467-4209-B1C5-A60C998F05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a:extLst>
            <a:ext uri="{FF2B5EF4-FFF2-40B4-BE49-F238E27FC236}">
              <a16:creationId xmlns:a16="http://schemas.microsoft.com/office/drawing/2014/main" id="{C7C4CE41-1A77-4992-99C5-5119CE4B3DF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a:extLst>
            <a:ext uri="{FF2B5EF4-FFF2-40B4-BE49-F238E27FC236}">
              <a16:creationId xmlns:a16="http://schemas.microsoft.com/office/drawing/2014/main" id="{930C93C9-17C8-4C8D-BB76-39997F0D4CC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a:extLst>
            <a:ext uri="{FF2B5EF4-FFF2-40B4-BE49-F238E27FC236}">
              <a16:creationId xmlns:a16="http://schemas.microsoft.com/office/drawing/2014/main" id="{4FC7018D-0960-436B-8658-AAC62B3C86B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a:extLst>
            <a:ext uri="{FF2B5EF4-FFF2-40B4-BE49-F238E27FC236}">
              <a16:creationId xmlns:a16="http://schemas.microsoft.com/office/drawing/2014/main" id="{64BF2D7A-6C68-4D1D-98B7-B08CDAEE86F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a:extLst>
            <a:ext uri="{FF2B5EF4-FFF2-40B4-BE49-F238E27FC236}">
              <a16:creationId xmlns:a16="http://schemas.microsoft.com/office/drawing/2014/main" id="{524C5122-57D9-446B-9AA1-934456DD95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264E9819-D770-434F-9828-8858A4A09D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2CA18261-7AAD-4C03-BF22-15C40D621A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a:extLst>
            <a:ext uri="{FF2B5EF4-FFF2-40B4-BE49-F238E27FC236}">
              <a16:creationId xmlns:a16="http://schemas.microsoft.com/office/drawing/2014/main" id="{E31F16B5-F152-4736-84BD-B59AA82A62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19" name="直線コネクタ 618">
          <a:extLst>
            <a:ext uri="{FF2B5EF4-FFF2-40B4-BE49-F238E27FC236}">
              <a16:creationId xmlns:a16="http://schemas.microsoft.com/office/drawing/2014/main" id="{0FD28E17-2B5E-4CBC-8FAD-B69D3590CFEA}"/>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20" name="【公民館】&#10;一人当たり面積最小値テキスト">
          <a:extLst>
            <a:ext uri="{FF2B5EF4-FFF2-40B4-BE49-F238E27FC236}">
              <a16:creationId xmlns:a16="http://schemas.microsoft.com/office/drawing/2014/main" id="{7B43E0D8-808D-4E79-8CEE-81DE87DD927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21" name="直線コネクタ 620">
          <a:extLst>
            <a:ext uri="{FF2B5EF4-FFF2-40B4-BE49-F238E27FC236}">
              <a16:creationId xmlns:a16="http://schemas.microsoft.com/office/drawing/2014/main" id="{BB428F35-9C2B-40AB-AC3F-AE73E83627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22" name="【公民館】&#10;一人当たり面積最大値テキスト">
          <a:extLst>
            <a:ext uri="{FF2B5EF4-FFF2-40B4-BE49-F238E27FC236}">
              <a16:creationId xmlns:a16="http://schemas.microsoft.com/office/drawing/2014/main" id="{72EAC438-4D6E-4E66-88FB-7345C9333C41}"/>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23" name="直線コネクタ 622">
          <a:extLst>
            <a:ext uri="{FF2B5EF4-FFF2-40B4-BE49-F238E27FC236}">
              <a16:creationId xmlns:a16="http://schemas.microsoft.com/office/drawing/2014/main" id="{DCC53CC1-D22D-4F4F-A9AD-D414D7C321DB}"/>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24" name="【公民館】&#10;一人当たり面積平均値テキスト">
          <a:extLst>
            <a:ext uri="{FF2B5EF4-FFF2-40B4-BE49-F238E27FC236}">
              <a16:creationId xmlns:a16="http://schemas.microsoft.com/office/drawing/2014/main" id="{2A19CC24-6E09-4E8C-A535-90476065D3C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25" name="フローチャート: 判断 624">
          <a:extLst>
            <a:ext uri="{FF2B5EF4-FFF2-40B4-BE49-F238E27FC236}">
              <a16:creationId xmlns:a16="http://schemas.microsoft.com/office/drawing/2014/main" id="{6A07A054-DEAC-49FA-BCE7-85DD71BD04D5}"/>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26" name="フローチャート: 判断 625">
          <a:extLst>
            <a:ext uri="{FF2B5EF4-FFF2-40B4-BE49-F238E27FC236}">
              <a16:creationId xmlns:a16="http://schemas.microsoft.com/office/drawing/2014/main" id="{4D7D870B-9AAB-4001-85DE-FC1BA72017A4}"/>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27" name="フローチャート: 判断 626">
          <a:extLst>
            <a:ext uri="{FF2B5EF4-FFF2-40B4-BE49-F238E27FC236}">
              <a16:creationId xmlns:a16="http://schemas.microsoft.com/office/drawing/2014/main" id="{B4E015D2-A6BE-4960-997C-13C2030ABFDA}"/>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28" name="フローチャート: 判断 627">
          <a:extLst>
            <a:ext uri="{FF2B5EF4-FFF2-40B4-BE49-F238E27FC236}">
              <a16:creationId xmlns:a16="http://schemas.microsoft.com/office/drawing/2014/main" id="{D34FD0CC-CA90-4730-98BD-BC36811599C6}"/>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29" name="フローチャート: 判断 628">
          <a:extLst>
            <a:ext uri="{FF2B5EF4-FFF2-40B4-BE49-F238E27FC236}">
              <a16:creationId xmlns:a16="http://schemas.microsoft.com/office/drawing/2014/main" id="{C789A351-386D-46C0-B6F3-7C72CA1023B5}"/>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DE6C7C5-DE23-45AF-B80A-ED84DBCAF0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2682D2F-9DA6-4082-B6DD-08177B054C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AB849A8-8C49-4861-A644-3F04884693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C670047-81B7-4D3D-BB62-C48766B378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7093E26-0F4A-475E-B63B-8918B6C512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112725</xdr:rowOff>
    </xdr:from>
    <xdr:to>
      <xdr:col>116</xdr:col>
      <xdr:colOff>114300</xdr:colOff>
      <xdr:row>108</xdr:row>
      <xdr:rowOff>42875</xdr:rowOff>
    </xdr:to>
    <xdr:sp macro="" textlink="">
      <xdr:nvSpPr>
        <xdr:cNvPr id="635" name="楕円 634">
          <a:extLst>
            <a:ext uri="{FF2B5EF4-FFF2-40B4-BE49-F238E27FC236}">
              <a16:creationId xmlns:a16="http://schemas.microsoft.com/office/drawing/2014/main" id="{B7128D41-4D1F-4004-9A4A-CCD8505B3170}"/>
            </a:ext>
          </a:extLst>
        </xdr:cNvPr>
        <xdr:cNvSpPr/>
      </xdr:nvSpPr>
      <xdr:spPr>
        <a:xfrm>
          <a:off x="221107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27652</xdr:rowOff>
    </xdr:from>
    <xdr:ext cx="469744" cy="259045"/>
    <xdr:sp macro="" textlink="">
      <xdr:nvSpPr>
        <xdr:cNvPr id="636" name="【公民館】&#10;一人当たり面積該当値テキスト">
          <a:extLst>
            <a:ext uri="{FF2B5EF4-FFF2-40B4-BE49-F238E27FC236}">
              <a16:creationId xmlns:a16="http://schemas.microsoft.com/office/drawing/2014/main" id="{0900DB11-CC83-4824-9200-390D024CEC8A}"/>
            </a:ext>
          </a:extLst>
        </xdr:cNvPr>
        <xdr:cNvSpPr txBox="1"/>
      </xdr:nvSpPr>
      <xdr:spPr>
        <a:xfrm>
          <a:off x="22199600" y="183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115012</xdr:rowOff>
    </xdr:from>
    <xdr:to>
      <xdr:col>112</xdr:col>
      <xdr:colOff>38100</xdr:colOff>
      <xdr:row>108</xdr:row>
      <xdr:rowOff>45162</xdr:rowOff>
    </xdr:to>
    <xdr:sp macro="" textlink="">
      <xdr:nvSpPr>
        <xdr:cNvPr id="637" name="楕円 636">
          <a:extLst>
            <a:ext uri="{FF2B5EF4-FFF2-40B4-BE49-F238E27FC236}">
              <a16:creationId xmlns:a16="http://schemas.microsoft.com/office/drawing/2014/main" id="{623A368D-0279-47D6-AAA0-17207D885DC0}"/>
            </a:ext>
          </a:extLst>
        </xdr:cNvPr>
        <xdr:cNvSpPr/>
      </xdr:nvSpPr>
      <xdr:spPr>
        <a:xfrm>
          <a:off x="212725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163525</xdr:rowOff>
    </xdr:from>
    <xdr:to>
      <xdr:col>116</xdr:col>
      <xdr:colOff>63500</xdr:colOff>
      <xdr:row>107</xdr:row>
      <xdr:rowOff>165812</xdr:rowOff>
    </xdr:to>
    <xdr:cxnSp macro="">
      <xdr:nvCxnSpPr>
        <xdr:cNvPr id="638" name="直線コネクタ 637">
          <a:extLst>
            <a:ext uri="{FF2B5EF4-FFF2-40B4-BE49-F238E27FC236}">
              <a16:creationId xmlns:a16="http://schemas.microsoft.com/office/drawing/2014/main" id="{2AF897D3-5A9D-4563-BECD-EDA6FABD361C}"/>
            </a:ext>
          </a:extLst>
        </xdr:cNvPr>
        <xdr:cNvCxnSpPr/>
      </xdr:nvCxnSpPr>
      <xdr:spPr>
        <a:xfrm flipV="1">
          <a:off x="21323300" y="1850867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117297</xdr:rowOff>
    </xdr:from>
    <xdr:to>
      <xdr:col>107</xdr:col>
      <xdr:colOff>101600</xdr:colOff>
      <xdr:row>108</xdr:row>
      <xdr:rowOff>47447</xdr:rowOff>
    </xdr:to>
    <xdr:sp macro="" textlink="">
      <xdr:nvSpPr>
        <xdr:cNvPr id="639" name="楕円 638">
          <a:extLst>
            <a:ext uri="{FF2B5EF4-FFF2-40B4-BE49-F238E27FC236}">
              <a16:creationId xmlns:a16="http://schemas.microsoft.com/office/drawing/2014/main" id="{952C7793-5698-4573-AE18-C6EEC83D8949}"/>
            </a:ext>
          </a:extLst>
        </xdr:cNvPr>
        <xdr:cNvSpPr/>
      </xdr:nvSpPr>
      <xdr:spPr>
        <a:xfrm>
          <a:off x="20383500" y="184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165812</xdr:rowOff>
    </xdr:from>
    <xdr:to>
      <xdr:col>111</xdr:col>
      <xdr:colOff>177800</xdr:colOff>
      <xdr:row>107</xdr:row>
      <xdr:rowOff>168097</xdr:rowOff>
    </xdr:to>
    <xdr:cxnSp macro="">
      <xdr:nvCxnSpPr>
        <xdr:cNvPr id="640" name="直線コネクタ 639">
          <a:extLst>
            <a:ext uri="{FF2B5EF4-FFF2-40B4-BE49-F238E27FC236}">
              <a16:creationId xmlns:a16="http://schemas.microsoft.com/office/drawing/2014/main" id="{FAC5E196-32BB-4C81-97A5-B5C17A507192}"/>
            </a:ext>
          </a:extLst>
        </xdr:cNvPr>
        <xdr:cNvCxnSpPr/>
      </xdr:nvCxnSpPr>
      <xdr:spPr>
        <a:xfrm flipV="1">
          <a:off x="20434300" y="1851096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119583</xdr:rowOff>
    </xdr:from>
    <xdr:to>
      <xdr:col>102</xdr:col>
      <xdr:colOff>165100</xdr:colOff>
      <xdr:row>108</xdr:row>
      <xdr:rowOff>49733</xdr:rowOff>
    </xdr:to>
    <xdr:sp macro="" textlink="">
      <xdr:nvSpPr>
        <xdr:cNvPr id="641" name="楕円 640">
          <a:extLst>
            <a:ext uri="{FF2B5EF4-FFF2-40B4-BE49-F238E27FC236}">
              <a16:creationId xmlns:a16="http://schemas.microsoft.com/office/drawing/2014/main" id="{41EA2483-C608-4373-8EBC-50DABC55C497}"/>
            </a:ext>
          </a:extLst>
        </xdr:cNvPr>
        <xdr:cNvSpPr/>
      </xdr:nvSpPr>
      <xdr:spPr>
        <a:xfrm>
          <a:off x="19494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168097</xdr:rowOff>
    </xdr:from>
    <xdr:to>
      <xdr:col>107</xdr:col>
      <xdr:colOff>50800</xdr:colOff>
      <xdr:row>107</xdr:row>
      <xdr:rowOff>170383</xdr:rowOff>
    </xdr:to>
    <xdr:cxnSp macro="">
      <xdr:nvCxnSpPr>
        <xdr:cNvPr id="642" name="直線コネクタ 641">
          <a:extLst>
            <a:ext uri="{FF2B5EF4-FFF2-40B4-BE49-F238E27FC236}">
              <a16:creationId xmlns:a16="http://schemas.microsoft.com/office/drawing/2014/main" id="{7AE870FC-6D3E-42A5-8064-F120027073D7}"/>
            </a:ext>
          </a:extLst>
        </xdr:cNvPr>
        <xdr:cNvCxnSpPr/>
      </xdr:nvCxnSpPr>
      <xdr:spPr>
        <a:xfrm flipV="1">
          <a:off x="19545300" y="185132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122326</xdr:rowOff>
    </xdr:from>
    <xdr:to>
      <xdr:col>98</xdr:col>
      <xdr:colOff>38100</xdr:colOff>
      <xdr:row>108</xdr:row>
      <xdr:rowOff>52476</xdr:rowOff>
    </xdr:to>
    <xdr:sp macro="" textlink="">
      <xdr:nvSpPr>
        <xdr:cNvPr id="643" name="楕円 642">
          <a:extLst>
            <a:ext uri="{FF2B5EF4-FFF2-40B4-BE49-F238E27FC236}">
              <a16:creationId xmlns:a16="http://schemas.microsoft.com/office/drawing/2014/main" id="{92F3B2B8-389C-48E9-919E-C2B4C9AF4F31}"/>
            </a:ext>
          </a:extLst>
        </xdr:cNvPr>
        <xdr:cNvSpPr/>
      </xdr:nvSpPr>
      <xdr:spPr>
        <a:xfrm>
          <a:off x="18605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170383</xdr:rowOff>
    </xdr:from>
    <xdr:to>
      <xdr:col>102</xdr:col>
      <xdr:colOff>114300</xdr:colOff>
      <xdr:row>108</xdr:row>
      <xdr:rowOff>1676</xdr:rowOff>
    </xdr:to>
    <xdr:cxnSp macro="">
      <xdr:nvCxnSpPr>
        <xdr:cNvPr id="644" name="直線コネクタ 643">
          <a:extLst>
            <a:ext uri="{FF2B5EF4-FFF2-40B4-BE49-F238E27FC236}">
              <a16:creationId xmlns:a16="http://schemas.microsoft.com/office/drawing/2014/main" id="{DDA3B7F1-56EC-43F4-887F-68E0C5B2BACE}"/>
            </a:ext>
          </a:extLst>
        </xdr:cNvPr>
        <xdr:cNvCxnSpPr/>
      </xdr:nvCxnSpPr>
      <xdr:spPr>
        <a:xfrm flipV="1">
          <a:off x="18656300" y="185155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645" name="n_1aveValue【公民館】&#10;一人当たり面積">
          <a:extLst>
            <a:ext uri="{FF2B5EF4-FFF2-40B4-BE49-F238E27FC236}">
              <a16:creationId xmlns:a16="http://schemas.microsoft.com/office/drawing/2014/main" id="{4BA1EAD1-6DCF-400F-9DE4-58C9D9C64248}"/>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646" name="n_2aveValue【公民館】&#10;一人当たり面積">
          <a:extLst>
            <a:ext uri="{FF2B5EF4-FFF2-40B4-BE49-F238E27FC236}">
              <a16:creationId xmlns:a16="http://schemas.microsoft.com/office/drawing/2014/main" id="{6DDCC142-F652-4638-9D7A-B96AB710B0CD}"/>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647" name="n_3aveValue【公民館】&#10;一人当たり面積">
          <a:extLst>
            <a:ext uri="{FF2B5EF4-FFF2-40B4-BE49-F238E27FC236}">
              <a16:creationId xmlns:a16="http://schemas.microsoft.com/office/drawing/2014/main" id="{1BAABF89-6207-45DB-A165-7B6C2A16F211}"/>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48" name="n_4aveValue【公民館】&#10;一人当たり面積">
          <a:extLst>
            <a:ext uri="{FF2B5EF4-FFF2-40B4-BE49-F238E27FC236}">
              <a16:creationId xmlns:a16="http://schemas.microsoft.com/office/drawing/2014/main" id="{93C64A3A-2E20-4194-8258-6D313799D424}"/>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36289</xdr:rowOff>
    </xdr:from>
    <xdr:ext cx="469744" cy="259045"/>
    <xdr:sp macro="" textlink="">
      <xdr:nvSpPr>
        <xdr:cNvPr id="649" name="n_1mainValue【公民館】&#10;一人当たり面積">
          <a:extLst>
            <a:ext uri="{FF2B5EF4-FFF2-40B4-BE49-F238E27FC236}">
              <a16:creationId xmlns:a16="http://schemas.microsoft.com/office/drawing/2014/main" id="{A23CA47C-99DD-40C3-8301-214FB4D05DDE}"/>
            </a:ext>
          </a:extLst>
        </xdr:cNvPr>
        <xdr:cNvSpPr txBox="1"/>
      </xdr:nvSpPr>
      <xdr:spPr>
        <a:xfrm>
          <a:off x="21075727" y="1855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38574</xdr:rowOff>
    </xdr:from>
    <xdr:ext cx="469744" cy="259045"/>
    <xdr:sp macro="" textlink="">
      <xdr:nvSpPr>
        <xdr:cNvPr id="650" name="n_2mainValue【公民館】&#10;一人当たり面積">
          <a:extLst>
            <a:ext uri="{FF2B5EF4-FFF2-40B4-BE49-F238E27FC236}">
              <a16:creationId xmlns:a16="http://schemas.microsoft.com/office/drawing/2014/main" id="{CDF292AB-319D-4CCC-ABFE-2446054D3A3C}"/>
            </a:ext>
          </a:extLst>
        </xdr:cNvPr>
        <xdr:cNvSpPr txBox="1"/>
      </xdr:nvSpPr>
      <xdr:spPr>
        <a:xfrm>
          <a:off x="20199427" y="185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40860</xdr:rowOff>
    </xdr:from>
    <xdr:ext cx="469744" cy="259045"/>
    <xdr:sp macro="" textlink="">
      <xdr:nvSpPr>
        <xdr:cNvPr id="651" name="n_3mainValue【公民館】&#10;一人当たり面積">
          <a:extLst>
            <a:ext uri="{FF2B5EF4-FFF2-40B4-BE49-F238E27FC236}">
              <a16:creationId xmlns:a16="http://schemas.microsoft.com/office/drawing/2014/main" id="{94742BF7-01AA-457C-9466-8455AC8119D6}"/>
            </a:ext>
          </a:extLst>
        </xdr:cNvPr>
        <xdr:cNvSpPr txBox="1"/>
      </xdr:nvSpPr>
      <xdr:spPr>
        <a:xfrm>
          <a:off x="19310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43603</xdr:rowOff>
    </xdr:from>
    <xdr:ext cx="469744" cy="259045"/>
    <xdr:sp macro="" textlink="">
      <xdr:nvSpPr>
        <xdr:cNvPr id="652" name="n_4mainValue【公民館】&#10;一人当たり面積">
          <a:extLst>
            <a:ext uri="{FF2B5EF4-FFF2-40B4-BE49-F238E27FC236}">
              <a16:creationId xmlns:a16="http://schemas.microsoft.com/office/drawing/2014/main" id="{003599BE-6ED8-413F-AA7D-5EA15ECFD526}"/>
            </a:ext>
          </a:extLst>
        </xdr:cNvPr>
        <xdr:cNvSpPr txBox="1"/>
      </xdr:nvSpPr>
      <xdr:spPr>
        <a:xfrm>
          <a:off x="18421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ECECB75B-F797-4C87-940A-35B58D4832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A7E5A877-B6DD-453F-8982-49A8F3148F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B5C9047C-0080-4F47-A6AA-D913525299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道路の有形固定資産減価償却率（以下「率」という。）は</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％と依然として高くなっている。これは公会計における固定資産整備で、道路については期首残額を備忘価格の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円にしているためである。実際は計画的な維持改良を行っており、類似団体数値と大きな乖離はないと想定される。橋梁等の率は</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％であり、類似団体平均より低いが、これは長寿命化計画に基づき順次更新しているためであると考えられる。学校施設は、小中学校の統合で平成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年度に小学校の建築を行っていることから、</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％と比較して低い率となっている。公営住宅については、昭和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年度の間に建設した</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戸の年数経過の影響が大きい。特に昭和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年頃に建設の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戸については、現在入居募集をしておらず、状況を見ながら取り壊しを含めて対応を検討している。また、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は改修工事を行ったことから、率が減少している。公民館については、平成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年度建設の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箇所であり、新規建築計画もないため、修繕で対応していく予定である。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22CABE-BCE8-4F03-B807-D1976CC27B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C3EF76-2205-4F33-B00A-B57431C66A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B9F018-E48A-448B-978E-95525A4B32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F367BB-53CA-4B53-8FFF-F4CBC468DD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F7CD23-C775-4017-A935-D2B894E4E5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3E3DF8-5337-4C6D-8442-68A7F02A9F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40E4A1-A1F8-4A1C-B4B7-C23443FAA2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5308F8-0924-417C-9A53-7DB0A71B4B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8023FE-0C47-4E76-A701-9CFD969288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21AEC8-638E-4E7B-826B-751131B1FB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BB8D86-48DC-4679-8C96-492529F073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398FFB-C59E-4217-B367-24882EEE86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5BEAD7-EB08-45D2-8712-9C10AF9DC9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EDBF99-0589-48A5-A97C-E9DA2A750B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FF8B61-34D7-4329-827C-6856DC1413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BD4B53-BC4B-4625-BF5D-1967BF730C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26C62D-ADF0-492B-B3ED-83EE7105BB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54E5FE-1699-4FB6-A97E-2211C6C2D8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343B1D-A741-4618-A995-38D1137456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6FF759-3822-4C80-8A7E-DC1B68B525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6F6706-D6DB-4F5B-962B-5A62ACE2DF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9193AA-BC79-414D-B838-D947BC7A3F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C05474-0420-46E1-854F-1C62899A89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55A3BC-3CAF-49A0-BB74-A9A9FD6DD7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5F494B-33B7-4FE7-818E-CC6C418FAE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1D7F63-B71B-42B6-8755-4AF12957EB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84F5C7-882F-445D-B03C-34C7EBAE59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0262C6-A8D2-4DC9-9EF8-C5995D4EAD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205988-862D-4037-B5A7-067C9DABED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9B1A5D-5FB7-4583-A8BB-AC41B99AB3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DA320F-4C60-41B1-900D-F1D4AA1143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918619-C0BD-4207-9586-E6FEB2B807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6B7214-AC89-40E9-85D6-73225520EE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FA3E4F-AC2A-4F46-A9F3-371FF33CF0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51B276-075D-45E8-AD52-CBBB6BC797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684CAE-8B6A-4214-92C5-5D3101F82E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74748F-A134-4F18-8B52-4EEBC481E9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9AF791-B27B-40B3-A76C-8F5D37F7F3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D7AB41-530F-43A9-907B-19FEF51A32B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983015C-ED4E-413E-A0F8-A924E695C5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BE703A4-5906-4AEA-971D-F19B4059B1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9D5577F-55FC-43E1-AB72-DA7DFFBF49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C9290E7-BFDE-44E2-8994-CE6F4655F2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2152B4D-AE2C-4984-A93E-DD6F281890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8761FEE-B202-42AC-B9C7-837CD50894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338B380-EBE1-4214-82D0-7D808629AB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00445D0-AD36-4C9B-BFF1-2828444736B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E221BB7-6E9B-4D34-933C-6BC3352945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176574D-8D3E-481F-9AEC-C4BA93C3D1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90A01A3-5FF2-4E80-94F1-463F3BDC94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2724780-8036-41F8-A63A-FF37C28BB8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8759E5-5928-47D5-A292-404A62E001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F1244BA-0929-4587-A1EB-5F755B7A10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3C0D235-022E-4ADE-9060-6A6DD26B9F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9F54DAD-B00E-4038-A17C-D85EEA79B8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8EEFA57-C854-4864-9E60-BF053D714B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7600728-AE50-4E76-AA1C-35C8800E18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6347C39-3E7B-4343-9077-E396557D3A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D58DC5F-C102-4270-B4DC-94398199572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AC02F3C-3BE8-4576-ACCC-7AD50AAC56B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E7DB4F2-ADCE-473B-8B94-13D1D2DB13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458FC3F-BBA9-4B5F-8173-2F653C5AD8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4B71D84-4881-4774-BC5E-E16DD48A1C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95B1DD9-4453-417D-BFFF-82AA04ECA3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7CCD1080-844A-4915-A958-715956FB078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8A18A49-B7EE-4068-BF79-DAAEAEBF130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63E4086-4814-4F62-8F24-11CBC692E4C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AEEA203-81DA-4F5B-A9F3-D54437AB983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432E214-2D2A-4181-AA9D-899EDB14E1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7EA0DEF-ED67-4CE4-ABE0-365B711905D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25515E9-4539-4403-9D40-D742DECCE3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7CEB59E-FB53-4E83-BE77-1F92096DA8BE}"/>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B452088-05EB-4975-8B71-60CDA4FA267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AEB736D-7BD4-41FB-91F2-6EE6C0C1975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DB98025-631C-4CD4-A2ED-150C056405A7}"/>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7350B379-A243-49DA-BE76-59C8B974AC23}"/>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9D57693-1E1F-475C-BCBC-617FD9ADF08A}"/>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EE7EE8A7-3DA8-42BB-80DE-72EBA9B46B38}"/>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78939016-6D9C-42CE-904B-65A2DBC596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68DE0ED-590A-403F-877D-43CB915691FE}"/>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55E687DE-A6C1-48F2-B5FC-4B4CBB47EDA3}"/>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8E6D6B71-0B75-4F96-AEC2-95EF378DD3A7}"/>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EAE9481-428F-451A-9C0F-186CB962CC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58717B0-B74B-4583-80B8-9F17AFB6A2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7D81289-5C2C-405A-9E9A-F8B6BA02DE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C21D28-F940-4310-932C-4CB3316885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F172144-606F-4CF2-BF92-F81ACC526A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27305</xdr:rowOff>
    </xdr:from>
    <xdr:to>
      <xdr:col>24</xdr:col>
      <xdr:colOff>114300</xdr:colOff>
      <xdr:row>63</xdr:row>
      <xdr:rowOff>128905</xdr:rowOff>
    </xdr:to>
    <xdr:sp macro="" textlink="">
      <xdr:nvSpPr>
        <xdr:cNvPr id="89" name="楕円 88">
          <a:extLst>
            <a:ext uri="{FF2B5EF4-FFF2-40B4-BE49-F238E27FC236}">
              <a16:creationId xmlns:a16="http://schemas.microsoft.com/office/drawing/2014/main" id="{7553FF84-93B6-406F-8618-780BAB2CBE1A}"/>
            </a:ext>
          </a:extLst>
        </xdr:cNvPr>
        <xdr:cNvSpPr/>
      </xdr:nvSpPr>
      <xdr:spPr>
        <a:xfrm>
          <a:off x="4584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5732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05FD97A-06F4-437F-ACB5-687D19354543}"/>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153035</xdr:rowOff>
    </xdr:from>
    <xdr:to>
      <xdr:col>20</xdr:col>
      <xdr:colOff>38100</xdr:colOff>
      <xdr:row>63</xdr:row>
      <xdr:rowOff>83185</xdr:rowOff>
    </xdr:to>
    <xdr:sp macro="" textlink="">
      <xdr:nvSpPr>
        <xdr:cNvPr id="91" name="楕円 90">
          <a:extLst>
            <a:ext uri="{FF2B5EF4-FFF2-40B4-BE49-F238E27FC236}">
              <a16:creationId xmlns:a16="http://schemas.microsoft.com/office/drawing/2014/main" id="{7258ED7E-BD82-4ED8-BAEE-CCE15C17373F}"/>
            </a:ext>
          </a:extLst>
        </xdr:cNvPr>
        <xdr:cNvSpPr/>
      </xdr:nvSpPr>
      <xdr:spPr>
        <a:xfrm>
          <a:off x="3746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32385</xdr:rowOff>
    </xdr:from>
    <xdr:to>
      <xdr:col>24</xdr:col>
      <xdr:colOff>63500</xdr:colOff>
      <xdr:row>63</xdr:row>
      <xdr:rowOff>78105</xdr:rowOff>
    </xdr:to>
    <xdr:cxnSp macro="">
      <xdr:nvCxnSpPr>
        <xdr:cNvPr id="92" name="直線コネクタ 91">
          <a:extLst>
            <a:ext uri="{FF2B5EF4-FFF2-40B4-BE49-F238E27FC236}">
              <a16:creationId xmlns:a16="http://schemas.microsoft.com/office/drawing/2014/main" id="{77C598FF-F2BB-4121-9928-1757CE27247A}"/>
            </a:ext>
          </a:extLst>
        </xdr:cNvPr>
        <xdr:cNvCxnSpPr/>
      </xdr:nvCxnSpPr>
      <xdr:spPr>
        <a:xfrm>
          <a:off x="3797300" y="108337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93" name="楕円 92">
          <a:extLst>
            <a:ext uri="{FF2B5EF4-FFF2-40B4-BE49-F238E27FC236}">
              <a16:creationId xmlns:a16="http://schemas.microsoft.com/office/drawing/2014/main" id="{0430DC8E-1590-46FB-B3C0-BBA990B4FA5E}"/>
            </a:ext>
          </a:extLst>
        </xdr:cNvPr>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30480</xdr:rowOff>
    </xdr:from>
    <xdr:to>
      <xdr:col>19</xdr:col>
      <xdr:colOff>177800</xdr:colOff>
      <xdr:row>63</xdr:row>
      <xdr:rowOff>32385</xdr:rowOff>
    </xdr:to>
    <xdr:cxnSp macro="">
      <xdr:nvCxnSpPr>
        <xdr:cNvPr id="94" name="直線コネクタ 93">
          <a:extLst>
            <a:ext uri="{FF2B5EF4-FFF2-40B4-BE49-F238E27FC236}">
              <a16:creationId xmlns:a16="http://schemas.microsoft.com/office/drawing/2014/main" id="{B058B03C-C8ED-402D-AE4F-7A4AADB5F404}"/>
            </a:ext>
          </a:extLst>
        </xdr:cNvPr>
        <xdr:cNvCxnSpPr/>
      </xdr:nvCxnSpPr>
      <xdr:spPr>
        <a:xfrm>
          <a:off x="2908300" y="10831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95" name="楕円 94">
          <a:extLst>
            <a:ext uri="{FF2B5EF4-FFF2-40B4-BE49-F238E27FC236}">
              <a16:creationId xmlns:a16="http://schemas.microsoft.com/office/drawing/2014/main" id="{62F17A5A-6181-41C3-A115-796D49B5059F}"/>
            </a:ext>
          </a:extLst>
        </xdr:cNvPr>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30480</xdr:rowOff>
    </xdr:to>
    <xdr:cxnSp macro="">
      <xdr:nvCxnSpPr>
        <xdr:cNvPr id="96" name="直線コネクタ 95">
          <a:extLst>
            <a:ext uri="{FF2B5EF4-FFF2-40B4-BE49-F238E27FC236}">
              <a16:creationId xmlns:a16="http://schemas.microsoft.com/office/drawing/2014/main" id="{46D7CFF6-07BE-4D42-826D-B3A90DB9426A}"/>
            </a:ext>
          </a:extLst>
        </xdr:cNvPr>
        <xdr:cNvCxnSpPr/>
      </xdr:nvCxnSpPr>
      <xdr:spPr>
        <a:xfrm>
          <a:off x="2019300" y="10791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67310</xdr:rowOff>
    </xdr:from>
    <xdr:to>
      <xdr:col>6</xdr:col>
      <xdr:colOff>38100</xdr:colOff>
      <xdr:row>62</xdr:row>
      <xdr:rowOff>168910</xdr:rowOff>
    </xdr:to>
    <xdr:sp macro="" textlink="">
      <xdr:nvSpPr>
        <xdr:cNvPr id="97" name="楕円 96">
          <a:extLst>
            <a:ext uri="{FF2B5EF4-FFF2-40B4-BE49-F238E27FC236}">
              <a16:creationId xmlns:a16="http://schemas.microsoft.com/office/drawing/2014/main" id="{91A05F26-ED0B-47CB-84D4-5832F441BA06}"/>
            </a:ext>
          </a:extLst>
        </xdr:cNvPr>
        <xdr:cNvSpPr/>
      </xdr:nvSpPr>
      <xdr:spPr>
        <a:xfrm>
          <a:off x="107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118110</xdr:rowOff>
    </xdr:from>
    <xdr:to>
      <xdr:col>10</xdr:col>
      <xdr:colOff>114300</xdr:colOff>
      <xdr:row>62</xdr:row>
      <xdr:rowOff>161925</xdr:rowOff>
    </xdr:to>
    <xdr:cxnSp macro="">
      <xdr:nvCxnSpPr>
        <xdr:cNvPr id="98" name="直線コネクタ 97">
          <a:extLst>
            <a:ext uri="{FF2B5EF4-FFF2-40B4-BE49-F238E27FC236}">
              <a16:creationId xmlns:a16="http://schemas.microsoft.com/office/drawing/2014/main" id="{A5907144-1519-476D-A5C9-DF423821A854}"/>
            </a:ext>
          </a:extLst>
        </xdr:cNvPr>
        <xdr:cNvCxnSpPr/>
      </xdr:nvCxnSpPr>
      <xdr:spPr>
        <a:xfrm>
          <a:off x="1130300" y="10748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877CD4C2-9117-4461-BF77-94FA7ACE757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59F6F7E8-D21F-4652-BE37-E655F3A79112}"/>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2945EE2C-8B40-4C1E-BB51-406EABB40A95}"/>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3EC378F0-7578-4168-B64A-EB9CB331D494}"/>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74312</xdr:rowOff>
    </xdr:from>
    <xdr:ext cx="405111" cy="259045"/>
    <xdr:sp macro="" textlink="">
      <xdr:nvSpPr>
        <xdr:cNvPr id="103" name="n_1mainValue【体育館・プール】&#10;有形固定資産減価償却率">
          <a:extLst>
            <a:ext uri="{FF2B5EF4-FFF2-40B4-BE49-F238E27FC236}">
              <a16:creationId xmlns:a16="http://schemas.microsoft.com/office/drawing/2014/main" id="{AC283DEA-1A64-46EE-A5BD-FA18E878FC8E}"/>
            </a:ext>
          </a:extLst>
        </xdr:cNvPr>
        <xdr:cNvSpPr txBox="1"/>
      </xdr:nvSpPr>
      <xdr:spPr>
        <a:xfrm>
          <a:off x="35820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104" name="n_2mainValue【体育館・プール】&#10;有形固定資産減価償却率">
          <a:extLst>
            <a:ext uri="{FF2B5EF4-FFF2-40B4-BE49-F238E27FC236}">
              <a16:creationId xmlns:a16="http://schemas.microsoft.com/office/drawing/2014/main" id="{3D22F2A9-208F-4521-977A-8A4F5D870FAB}"/>
            </a:ext>
          </a:extLst>
        </xdr:cNvPr>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05" name="n_3mainValue【体育館・プール】&#10;有形固定資産減価償却率">
          <a:extLst>
            <a:ext uri="{FF2B5EF4-FFF2-40B4-BE49-F238E27FC236}">
              <a16:creationId xmlns:a16="http://schemas.microsoft.com/office/drawing/2014/main" id="{288A5C6C-100C-489E-906F-8FD35EE751B1}"/>
            </a:ext>
          </a:extLst>
        </xdr:cNvPr>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160037</xdr:rowOff>
    </xdr:from>
    <xdr:ext cx="405111" cy="259045"/>
    <xdr:sp macro="" textlink="">
      <xdr:nvSpPr>
        <xdr:cNvPr id="106" name="n_4mainValue【体育館・プール】&#10;有形固定資産減価償却率">
          <a:extLst>
            <a:ext uri="{FF2B5EF4-FFF2-40B4-BE49-F238E27FC236}">
              <a16:creationId xmlns:a16="http://schemas.microsoft.com/office/drawing/2014/main" id="{6EDA5253-26BD-40BA-B0F0-21BFF5D3D943}"/>
            </a:ext>
          </a:extLst>
        </xdr:cNvPr>
        <xdr:cNvSpPr txBox="1"/>
      </xdr:nvSpPr>
      <xdr:spPr>
        <a:xfrm>
          <a:off x="927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F35C97C-0138-46E1-9586-7FE9468693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3DEF10C-C346-45B0-8E62-A11784D222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923B6A4-FD0B-44DE-9203-36A77B8FF3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68AABD3-FADA-4256-AFAC-37AEBBA9CE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540D42F-4996-49D7-A22F-08C0EF9860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4E90977-0EA1-4EBD-99F7-14CB902256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E31A512-E69A-435C-B017-C34560ED0F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67ED5E8-0252-4877-8F10-14A3A801DB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715747FD-470E-4C86-B006-5D66832906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326BA93-2521-4451-AA35-14AC83C1E6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18C2AC6E-EE3D-4709-86EC-C2F34AF451D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7B350B0B-3D54-48C7-81F9-4D03C05704A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1F691A09-C6A5-4C66-AA64-56133BFE586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1D83D0F8-974F-40EF-80D0-A104383F39A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75115884-81B2-4301-80C5-3CCCAF5203D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FC750DB6-FED1-48A8-B81F-F1229EE0556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5BDF8094-1BAB-40BB-B986-A70CACC8CAE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C059D9CE-4C2D-45AF-A820-6F8DD264B6B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244F5A7-F98F-459B-9166-9B01F40ABB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2B1F5111-39CA-4F17-ACE7-477A7085AA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6885D3D3-60AD-4DC5-A28D-943C4E928B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2F9F2949-582E-4697-8C32-521459D06457}"/>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9C744C7E-D592-4F11-8F8D-E2D64D264F5B}"/>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9892AD18-796E-4907-B498-1606E483B3EE}"/>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D19CEA37-BF93-4895-96FE-E087B40C1F58}"/>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27250959-12AD-4975-9891-7C5CF32E2BB3}"/>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838A92C5-3276-4651-B624-344D520485FB}"/>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3EE28D27-ECAA-4BFD-831D-8032DCCE0E81}"/>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51EF038E-5F64-488D-827E-353DE7C9403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31524100-8A3E-4743-80C9-9C3029F6DC0E}"/>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A4000000-B49D-4AC8-8F8D-9C430BBC124F}"/>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E059F53A-A3F4-42EC-B0BA-E5748A8B3B3C}"/>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722E817-2326-40EA-903D-CCCE25FC5E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F00A627-7EC5-4BE1-ACE2-DC1F7114C7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DCE3983-EFF2-433B-984F-941F198643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7CFF033-F618-47E0-849C-E034C96691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D6DB1B7-3C72-4310-9F0D-F685012C36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xdr:rowOff>
    </xdr:from>
    <xdr:to>
      <xdr:col>55</xdr:col>
      <xdr:colOff>50800</xdr:colOff>
      <xdr:row>62</xdr:row>
      <xdr:rowOff>110236</xdr:rowOff>
    </xdr:to>
    <xdr:sp macro="" textlink="">
      <xdr:nvSpPr>
        <xdr:cNvPr id="144" name="楕円 143">
          <a:extLst>
            <a:ext uri="{FF2B5EF4-FFF2-40B4-BE49-F238E27FC236}">
              <a16:creationId xmlns:a16="http://schemas.microsoft.com/office/drawing/2014/main" id="{C841B91A-175D-4FF9-80BA-59D3DAFEA0C4}"/>
            </a:ext>
          </a:extLst>
        </xdr:cNvPr>
        <xdr:cNvSpPr/>
      </xdr:nvSpPr>
      <xdr:spPr>
        <a:xfrm>
          <a:off x="10426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158513</xdr:rowOff>
    </xdr:from>
    <xdr:ext cx="469744" cy="259045"/>
    <xdr:sp macro="" textlink="">
      <xdr:nvSpPr>
        <xdr:cNvPr id="145" name="【体育館・プール】&#10;一人当たり面積該当値テキスト">
          <a:extLst>
            <a:ext uri="{FF2B5EF4-FFF2-40B4-BE49-F238E27FC236}">
              <a16:creationId xmlns:a16="http://schemas.microsoft.com/office/drawing/2014/main" id="{34779288-E0BC-4127-922F-5AE96088651E}"/>
            </a:ext>
          </a:extLst>
        </xdr:cNvPr>
        <xdr:cNvSpPr txBox="1"/>
      </xdr:nvSpPr>
      <xdr:spPr>
        <a:xfrm>
          <a:off x="10515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17323</xdr:rowOff>
    </xdr:from>
    <xdr:to>
      <xdr:col>50</xdr:col>
      <xdr:colOff>165100</xdr:colOff>
      <xdr:row>62</xdr:row>
      <xdr:rowOff>118923</xdr:rowOff>
    </xdr:to>
    <xdr:sp macro="" textlink="">
      <xdr:nvSpPr>
        <xdr:cNvPr id="146" name="楕円 145">
          <a:extLst>
            <a:ext uri="{FF2B5EF4-FFF2-40B4-BE49-F238E27FC236}">
              <a16:creationId xmlns:a16="http://schemas.microsoft.com/office/drawing/2014/main" id="{89F738DD-B416-4EB3-A51E-6693B8863855}"/>
            </a:ext>
          </a:extLst>
        </xdr:cNvPr>
        <xdr:cNvSpPr/>
      </xdr:nvSpPr>
      <xdr:spPr>
        <a:xfrm>
          <a:off x="9588500" y="10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59436</xdr:rowOff>
    </xdr:from>
    <xdr:to>
      <xdr:col>55</xdr:col>
      <xdr:colOff>0</xdr:colOff>
      <xdr:row>62</xdr:row>
      <xdr:rowOff>68123</xdr:rowOff>
    </xdr:to>
    <xdr:cxnSp macro="">
      <xdr:nvCxnSpPr>
        <xdr:cNvPr id="147" name="直線コネクタ 146">
          <a:extLst>
            <a:ext uri="{FF2B5EF4-FFF2-40B4-BE49-F238E27FC236}">
              <a16:creationId xmlns:a16="http://schemas.microsoft.com/office/drawing/2014/main" id="{CF07790C-608C-4222-A919-FE5899E3BF66}"/>
            </a:ext>
          </a:extLst>
        </xdr:cNvPr>
        <xdr:cNvCxnSpPr/>
      </xdr:nvCxnSpPr>
      <xdr:spPr>
        <a:xfrm flipV="1">
          <a:off x="9639300" y="1068933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24181</xdr:rowOff>
    </xdr:from>
    <xdr:to>
      <xdr:col>46</xdr:col>
      <xdr:colOff>38100</xdr:colOff>
      <xdr:row>62</xdr:row>
      <xdr:rowOff>125781</xdr:rowOff>
    </xdr:to>
    <xdr:sp macro="" textlink="">
      <xdr:nvSpPr>
        <xdr:cNvPr id="148" name="楕円 147">
          <a:extLst>
            <a:ext uri="{FF2B5EF4-FFF2-40B4-BE49-F238E27FC236}">
              <a16:creationId xmlns:a16="http://schemas.microsoft.com/office/drawing/2014/main" id="{7E470137-C181-4012-866C-61DAEF64BD96}"/>
            </a:ext>
          </a:extLst>
        </xdr:cNvPr>
        <xdr:cNvSpPr/>
      </xdr:nvSpPr>
      <xdr:spPr>
        <a:xfrm>
          <a:off x="8699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68123</xdr:rowOff>
    </xdr:from>
    <xdr:to>
      <xdr:col>50</xdr:col>
      <xdr:colOff>114300</xdr:colOff>
      <xdr:row>62</xdr:row>
      <xdr:rowOff>74981</xdr:rowOff>
    </xdr:to>
    <xdr:cxnSp macro="">
      <xdr:nvCxnSpPr>
        <xdr:cNvPr id="149" name="直線コネクタ 148">
          <a:extLst>
            <a:ext uri="{FF2B5EF4-FFF2-40B4-BE49-F238E27FC236}">
              <a16:creationId xmlns:a16="http://schemas.microsoft.com/office/drawing/2014/main" id="{15F127E3-12FE-44E5-89FC-2BD114A9D5C6}"/>
            </a:ext>
          </a:extLst>
        </xdr:cNvPr>
        <xdr:cNvCxnSpPr/>
      </xdr:nvCxnSpPr>
      <xdr:spPr>
        <a:xfrm flipV="1">
          <a:off x="8750300" y="106980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31496</xdr:rowOff>
    </xdr:from>
    <xdr:to>
      <xdr:col>41</xdr:col>
      <xdr:colOff>101600</xdr:colOff>
      <xdr:row>62</xdr:row>
      <xdr:rowOff>133096</xdr:rowOff>
    </xdr:to>
    <xdr:sp macro="" textlink="">
      <xdr:nvSpPr>
        <xdr:cNvPr id="150" name="楕円 149">
          <a:extLst>
            <a:ext uri="{FF2B5EF4-FFF2-40B4-BE49-F238E27FC236}">
              <a16:creationId xmlns:a16="http://schemas.microsoft.com/office/drawing/2014/main" id="{DA9E24BA-5128-4A77-A069-C56BC15BA87B}"/>
            </a:ext>
          </a:extLst>
        </xdr:cNvPr>
        <xdr:cNvSpPr/>
      </xdr:nvSpPr>
      <xdr:spPr>
        <a:xfrm>
          <a:off x="781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74981</xdr:rowOff>
    </xdr:from>
    <xdr:to>
      <xdr:col>45</xdr:col>
      <xdr:colOff>177800</xdr:colOff>
      <xdr:row>62</xdr:row>
      <xdr:rowOff>82296</xdr:rowOff>
    </xdr:to>
    <xdr:cxnSp macro="">
      <xdr:nvCxnSpPr>
        <xdr:cNvPr id="151" name="直線コネクタ 150">
          <a:extLst>
            <a:ext uri="{FF2B5EF4-FFF2-40B4-BE49-F238E27FC236}">
              <a16:creationId xmlns:a16="http://schemas.microsoft.com/office/drawing/2014/main" id="{E27A78DE-301E-4026-B9F1-008F6209E943}"/>
            </a:ext>
          </a:extLst>
        </xdr:cNvPr>
        <xdr:cNvCxnSpPr/>
      </xdr:nvCxnSpPr>
      <xdr:spPr>
        <a:xfrm flipV="1">
          <a:off x="7861300" y="1070488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152" name="楕円 151">
          <a:extLst>
            <a:ext uri="{FF2B5EF4-FFF2-40B4-BE49-F238E27FC236}">
              <a16:creationId xmlns:a16="http://schemas.microsoft.com/office/drawing/2014/main" id="{D704AF63-86A3-4DE1-8F5B-91CA9D7A0D10}"/>
            </a:ext>
          </a:extLst>
        </xdr:cNvPr>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82296</xdr:rowOff>
    </xdr:from>
    <xdr:to>
      <xdr:col>41</xdr:col>
      <xdr:colOff>50800</xdr:colOff>
      <xdr:row>62</xdr:row>
      <xdr:rowOff>91440</xdr:rowOff>
    </xdr:to>
    <xdr:cxnSp macro="">
      <xdr:nvCxnSpPr>
        <xdr:cNvPr id="153" name="直線コネクタ 152">
          <a:extLst>
            <a:ext uri="{FF2B5EF4-FFF2-40B4-BE49-F238E27FC236}">
              <a16:creationId xmlns:a16="http://schemas.microsoft.com/office/drawing/2014/main" id="{9A4AF0B7-74E7-4947-BE0A-76DC2E561698}"/>
            </a:ext>
          </a:extLst>
        </xdr:cNvPr>
        <xdr:cNvCxnSpPr/>
      </xdr:nvCxnSpPr>
      <xdr:spPr>
        <a:xfrm flipV="1">
          <a:off x="6972300" y="10712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a:extLst>
            <a:ext uri="{FF2B5EF4-FFF2-40B4-BE49-F238E27FC236}">
              <a16:creationId xmlns:a16="http://schemas.microsoft.com/office/drawing/2014/main" id="{C8473ED0-3321-4A33-B2FB-52CF88F909D2}"/>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id="{C593CAB6-441C-4D47-8CA9-22BF567F989D}"/>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id="{8FBF933E-8EA8-4954-BC26-DA1B7E8567CA}"/>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D49BEC5F-9E59-4FF1-B55A-CCAB9BB8D61A}"/>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135450</xdr:rowOff>
    </xdr:from>
    <xdr:ext cx="469744" cy="259045"/>
    <xdr:sp macro="" textlink="">
      <xdr:nvSpPr>
        <xdr:cNvPr id="158" name="n_1mainValue【体育館・プール】&#10;一人当たり面積">
          <a:extLst>
            <a:ext uri="{FF2B5EF4-FFF2-40B4-BE49-F238E27FC236}">
              <a16:creationId xmlns:a16="http://schemas.microsoft.com/office/drawing/2014/main" id="{DBD887F7-F9B2-4DE0-B81E-0202B4C3EFC4}"/>
            </a:ext>
          </a:extLst>
        </xdr:cNvPr>
        <xdr:cNvSpPr txBox="1"/>
      </xdr:nvSpPr>
      <xdr:spPr>
        <a:xfrm>
          <a:off x="9391727" y="1042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142308</xdr:rowOff>
    </xdr:from>
    <xdr:ext cx="469744" cy="259045"/>
    <xdr:sp macro="" textlink="">
      <xdr:nvSpPr>
        <xdr:cNvPr id="159" name="n_2mainValue【体育館・プール】&#10;一人当たり面積">
          <a:extLst>
            <a:ext uri="{FF2B5EF4-FFF2-40B4-BE49-F238E27FC236}">
              <a16:creationId xmlns:a16="http://schemas.microsoft.com/office/drawing/2014/main" id="{80F5AB85-52AD-47B6-B8BB-640992D36960}"/>
            </a:ext>
          </a:extLst>
        </xdr:cNvPr>
        <xdr:cNvSpPr txBox="1"/>
      </xdr:nvSpPr>
      <xdr:spPr>
        <a:xfrm>
          <a:off x="8515427" y="104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149623</xdr:rowOff>
    </xdr:from>
    <xdr:ext cx="469744" cy="259045"/>
    <xdr:sp macro="" textlink="">
      <xdr:nvSpPr>
        <xdr:cNvPr id="160" name="n_3mainValue【体育館・プール】&#10;一人当たり面積">
          <a:extLst>
            <a:ext uri="{FF2B5EF4-FFF2-40B4-BE49-F238E27FC236}">
              <a16:creationId xmlns:a16="http://schemas.microsoft.com/office/drawing/2014/main" id="{FF76A3F3-731F-4396-ABCF-1D303D60A937}"/>
            </a:ext>
          </a:extLst>
        </xdr:cNvPr>
        <xdr:cNvSpPr txBox="1"/>
      </xdr:nvSpPr>
      <xdr:spPr>
        <a:xfrm>
          <a:off x="7626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133367</xdr:rowOff>
    </xdr:from>
    <xdr:ext cx="469744" cy="259045"/>
    <xdr:sp macro="" textlink="">
      <xdr:nvSpPr>
        <xdr:cNvPr id="161" name="n_4mainValue【体育館・プール】&#10;一人当たり面積">
          <a:extLst>
            <a:ext uri="{FF2B5EF4-FFF2-40B4-BE49-F238E27FC236}">
              <a16:creationId xmlns:a16="http://schemas.microsoft.com/office/drawing/2014/main" id="{EADFA4F2-86D6-42BC-B097-85713062A136}"/>
            </a:ext>
          </a:extLst>
        </xdr:cNvPr>
        <xdr:cNvSpPr txBox="1"/>
      </xdr:nvSpPr>
      <xdr:spPr>
        <a:xfrm>
          <a:off x="6737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4AE72A8D-810B-43D1-AE68-08618D2F27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7372AF63-99B7-4638-9975-C721863C11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D5557C37-DB35-4D93-BB02-7DF630650F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A7A46F5-FB6C-4B20-B3AD-4EE5121FE4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1EAB7682-A7E5-4C60-B41F-114C283920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1100F6C0-DB9A-4137-9AAE-39DAEE77C6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731C0F91-D94C-4AD9-993D-98F2F6BAF1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93A8486D-4D65-4DE4-8109-9215C0A593A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6BFE3851-B4C6-466B-BBAB-1E1009E560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28850F8A-F26A-424D-9DEF-E615EE8D9A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A8D7175F-D394-4785-B44A-2EC6D8B9AE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A4A0C2DA-BFAC-4F74-ABA1-AB5D410602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CF0D0748-9F53-47B7-B216-7E5ED719EE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77746695-14C4-4F94-B61A-9901E83D69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5F74CCBA-3769-437C-B9CA-15092F53FD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11FE0FD1-09C8-40D5-A4F0-078C69279DB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D23BDDE5-2415-44A1-9DE6-44C0CF45FB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E2652645-0B0F-41AD-9B1F-FF08E01D50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D60BEF91-2EA3-47E6-B954-4047C29010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F17658DD-98BF-46F9-B8CE-441140FAA1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3B451CD5-5E68-4A21-A1B3-CE880A8B43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59D9A7C5-FCF0-4D1F-AB9C-FAEBCF56AE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C0FBD85E-A6B5-4EE6-AC7F-6FE270F83E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D604F7CB-A359-4FF0-AC5E-1DA6C1B257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A4392ABB-24B0-4EFB-BDFE-45B75C063B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90FB047E-134E-4A15-8797-E7FFDB8676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3BC5EC00-0E10-4449-8820-67DC98E2E8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6CD6F244-8587-46B5-951C-D55F570A42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8DFF5234-E8D1-4231-8623-19BD36C35E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E76DE7DE-ED78-42EC-8CEB-94DD2196A9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DB6F7C62-EE47-437B-8232-376495D27B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63C3D25F-9C51-4923-9D2B-222EA6E62A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2DC12FE5-6FCD-4B2A-AE57-0E43C9AAFA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B7C9C176-2612-4BBA-A1DF-BA6351DEF4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98D023ED-7286-46FF-BA43-105996B4A1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7F10F38E-F4A2-449C-8164-32C6AD6EEE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604C3631-1C2E-4F3E-B5D1-D238E42B48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BC2137C9-9412-47ED-B03E-CE9ED0A2D9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70583293-7A0B-4F62-A485-39F73B53CE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54C5D4B9-CD55-4564-A680-432ACCF8E7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4B459239-3073-452C-93B7-3E9D288277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1F1D5E8A-8BBC-4B53-91CA-34C405A782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F5AB69D9-9210-467E-AD21-C8B733BC5B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3B5DC7B5-9D87-4BF2-9D9F-7106FBB8FF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3A7C0C3E-654D-486E-8C0F-2F8A9E4E19B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33008239-74FC-40BB-A6E9-9125B1DC97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A6D745C1-1D12-48A3-87CD-0D85AEAE1C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CD12F79E-1191-473C-A55C-1C5A5856C81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768764C8-5744-4C78-AD13-D3C50AD698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4194564B-E9E8-4DD0-A36A-00F0B1D7B0A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20BB4A8D-068A-415C-B4EE-E242049EBB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CE30657C-AB51-45B1-AF23-A6A29DFC6E0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8F013D22-736A-46F5-BBD3-69152ADBEED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649AEF2A-0627-4C2A-A40D-C387C08287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37A57F8D-7CC4-4B5C-BBFF-9172950F01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387DFEAD-519A-480D-AAB9-5C693DFD98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19FF9AAD-CA8E-4830-8753-FDC0CEB77A11}"/>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BCB432B9-CF58-4386-857D-68EF0DEB69D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2F60CA05-4820-4F96-86D9-A292837B425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00BA1BAB-6D67-43D6-82B9-55A57243C475}"/>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222" name="直線コネクタ 221">
          <a:extLst>
            <a:ext uri="{FF2B5EF4-FFF2-40B4-BE49-F238E27FC236}">
              <a16:creationId xmlns:a16="http://schemas.microsoft.com/office/drawing/2014/main" id="{2E41D1E6-1758-42DC-9BBA-8187640CCF72}"/>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830C5432-4D33-40B5-BDE2-8115AE6B5528}"/>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24" name="フローチャート: 判断 223">
          <a:extLst>
            <a:ext uri="{FF2B5EF4-FFF2-40B4-BE49-F238E27FC236}">
              <a16:creationId xmlns:a16="http://schemas.microsoft.com/office/drawing/2014/main" id="{553478BB-98F0-4966-A8FC-D54C6A30FDC7}"/>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225" name="フローチャート: 判断 224">
          <a:extLst>
            <a:ext uri="{FF2B5EF4-FFF2-40B4-BE49-F238E27FC236}">
              <a16:creationId xmlns:a16="http://schemas.microsoft.com/office/drawing/2014/main" id="{7DA8D130-291D-45AB-8D6C-EEB9DC6689F7}"/>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226" name="フローチャート: 判断 225">
          <a:extLst>
            <a:ext uri="{FF2B5EF4-FFF2-40B4-BE49-F238E27FC236}">
              <a16:creationId xmlns:a16="http://schemas.microsoft.com/office/drawing/2014/main" id="{44E3F90B-0224-4980-B8AE-6B5D7CC39271}"/>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227" name="フローチャート: 判断 226">
          <a:extLst>
            <a:ext uri="{FF2B5EF4-FFF2-40B4-BE49-F238E27FC236}">
              <a16:creationId xmlns:a16="http://schemas.microsoft.com/office/drawing/2014/main" id="{B8C04100-C48E-4061-AE1E-F48D51ECAAD3}"/>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228" name="フローチャート: 判断 227">
          <a:extLst>
            <a:ext uri="{FF2B5EF4-FFF2-40B4-BE49-F238E27FC236}">
              <a16:creationId xmlns:a16="http://schemas.microsoft.com/office/drawing/2014/main" id="{FF930C74-3C51-45B5-9762-3B78F52A8157}"/>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6D2BC09D-1126-4C21-A5F4-1BCB7B4C1F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29E5F23F-BF9C-4780-8AA1-49AF7247C8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F50C3E7B-2A4F-454B-B3F1-612FF7BACA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969686FB-8CEF-4139-9A0F-751147AEDC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93180250-434C-4B89-A1B3-34E1C48451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234" name="楕円 233">
          <a:extLst>
            <a:ext uri="{FF2B5EF4-FFF2-40B4-BE49-F238E27FC236}">
              <a16:creationId xmlns:a16="http://schemas.microsoft.com/office/drawing/2014/main" id="{15FB622E-3B3E-4C46-BE25-D416B0F2C952}"/>
            </a:ext>
          </a:extLst>
        </xdr:cNvPr>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5831FB4D-10EA-499B-BD1C-196D80C7EC73}"/>
            </a:ext>
          </a:extLst>
        </xdr:cNvPr>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236" name="楕円 235">
          <a:extLst>
            <a:ext uri="{FF2B5EF4-FFF2-40B4-BE49-F238E27FC236}">
              <a16:creationId xmlns:a16="http://schemas.microsoft.com/office/drawing/2014/main" id="{A7589CF5-7288-4346-A68E-7AAB27765434}"/>
            </a:ext>
          </a:extLst>
        </xdr:cNvPr>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123825</xdr:rowOff>
    </xdr:to>
    <xdr:cxnSp macro="">
      <xdr:nvCxnSpPr>
        <xdr:cNvPr id="237" name="直線コネクタ 236">
          <a:extLst>
            <a:ext uri="{FF2B5EF4-FFF2-40B4-BE49-F238E27FC236}">
              <a16:creationId xmlns:a16="http://schemas.microsoft.com/office/drawing/2014/main" id="{9A4EFE6C-63FD-4908-8910-0093919E08E0}"/>
            </a:ext>
          </a:extLst>
        </xdr:cNvPr>
        <xdr:cNvCxnSpPr/>
      </xdr:nvCxnSpPr>
      <xdr:spPr>
        <a:xfrm>
          <a:off x="15481300" y="62426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153035</xdr:rowOff>
    </xdr:from>
    <xdr:to>
      <xdr:col>76</xdr:col>
      <xdr:colOff>165100</xdr:colOff>
      <xdr:row>36</xdr:row>
      <xdr:rowOff>83185</xdr:rowOff>
    </xdr:to>
    <xdr:sp macro="" textlink="">
      <xdr:nvSpPr>
        <xdr:cNvPr id="238" name="楕円 237">
          <a:extLst>
            <a:ext uri="{FF2B5EF4-FFF2-40B4-BE49-F238E27FC236}">
              <a16:creationId xmlns:a16="http://schemas.microsoft.com/office/drawing/2014/main" id="{6743B8B9-0E65-47AD-8996-CC6354F78D27}"/>
            </a:ext>
          </a:extLst>
        </xdr:cNvPr>
        <xdr:cNvSpPr/>
      </xdr:nvSpPr>
      <xdr:spPr>
        <a:xfrm>
          <a:off x="14541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32385</xdr:rowOff>
    </xdr:from>
    <xdr:to>
      <xdr:col>81</xdr:col>
      <xdr:colOff>50800</xdr:colOff>
      <xdr:row>36</xdr:row>
      <xdr:rowOff>70485</xdr:rowOff>
    </xdr:to>
    <xdr:cxnSp macro="">
      <xdr:nvCxnSpPr>
        <xdr:cNvPr id="239" name="直線コネクタ 238">
          <a:extLst>
            <a:ext uri="{FF2B5EF4-FFF2-40B4-BE49-F238E27FC236}">
              <a16:creationId xmlns:a16="http://schemas.microsoft.com/office/drawing/2014/main" id="{EF2EF94F-5547-46DA-9973-2C33D78A5F29}"/>
            </a:ext>
          </a:extLst>
        </xdr:cNvPr>
        <xdr:cNvCxnSpPr/>
      </xdr:nvCxnSpPr>
      <xdr:spPr>
        <a:xfrm>
          <a:off x="14592300" y="6204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240" name="楕円 239">
          <a:extLst>
            <a:ext uri="{FF2B5EF4-FFF2-40B4-BE49-F238E27FC236}">
              <a16:creationId xmlns:a16="http://schemas.microsoft.com/office/drawing/2014/main" id="{885C5EE7-5A49-4B56-99FE-EDA5669005FF}"/>
            </a:ext>
          </a:extLst>
        </xdr:cNvPr>
        <xdr:cNvSpPr/>
      </xdr:nvSpPr>
      <xdr:spPr>
        <a:xfrm>
          <a:off x="1365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158115</xdr:rowOff>
    </xdr:from>
    <xdr:to>
      <xdr:col>76</xdr:col>
      <xdr:colOff>114300</xdr:colOff>
      <xdr:row>36</xdr:row>
      <xdr:rowOff>32385</xdr:rowOff>
    </xdr:to>
    <xdr:cxnSp macro="">
      <xdr:nvCxnSpPr>
        <xdr:cNvPr id="241" name="直線コネクタ 240">
          <a:extLst>
            <a:ext uri="{FF2B5EF4-FFF2-40B4-BE49-F238E27FC236}">
              <a16:creationId xmlns:a16="http://schemas.microsoft.com/office/drawing/2014/main" id="{444AF991-9C28-45B2-B877-EB2217F91BBD}"/>
            </a:ext>
          </a:extLst>
        </xdr:cNvPr>
        <xdr:cNvCxnSpPr/>
      </xdr:nvCxnSpPr>
      <xdr:spPr>
        <a:xfrm>
          <a:off x="13703300" y="6158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63500</xdr:rowOff>
    </xdr:from>
    <xdr:to>
      <xdr:col>67</xdr:col>
      <xdr:colOff>101600</xdr:colOff>
      <xdr:row>35</xdr:row>
      <xdr:rowOff>165100</xdr:rowOff>
    </xdr:to>
    <xdr:sp macro="" textlink="">
      <xdr:nvSpPr>
        <xdr:cNvPr id="242" name="楕円 241">
          <a:extLst>
            <a:ext uri="{FF2B5EF4-FFF2-40B4-BE49-F238E27FC236}">
              <a16:creationId xmlns:a16="http://schemas.microsoft.com/office/drawing/2014/main" id="{518F1549-4581-4B05-A560-F1516D446027}"/>
            </a:ext>
          </a:extLst>
        </xdr:cNvPr>
        <xdr:cNvSpPr/>
      </xdr:nvSpPr>
      <xdr:spPr>
        <a:xfrm>
          <a:off x="1276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35</xdr:row>
      <xdr:rowOff>158115</xdr:rowOff>
    </xdr:to>
    <xdr:cxnSp macro="">
      <xdr:nvCxnSpPr>
        <xdr:cNvPr id="243" name="直線コネクタ 242">
          <a:extLst>
            <a:ext uri="{FF2B5EF4-FFF2-40B4-BE49-F238E27FC236}">
              <a16:creationId xmlns:a16="http://schemas.microsoft.com/office/drawing/2014/main" id="{B6F442FB-7F49-4372-9260-D0804D7C164C}"/>
            </a:ext>
          </a:extLst>
        </xdr:cNvPr>
        <xdr:cNvCxnSpPr/>
      </xdr:nvCxnSpPr>
      <xdr:spPr>
        <a:xfrm>
          <a:off x="12814300" y="6115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CB7B43E6-02A2-434B-A805-B5562924F55A}"/>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EEC7FF80-000C-4660-8998-CEE0D7B813D1}"/>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1B25E69D-1722-4E7A-A129-41EDFFF5A939}"/>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B5D84707-2027-4274-ABAF-29BD9BDC18F4}"/>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1B143B44-4D08-47BC-BC05-88BE01FC3BA0}"/>
            </a:ext>
          </a:extLst>
        </xdr:cNvPr>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99712</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01CC4436-F345-4CFE-9B77-7A8FE2342C66}"/>
            </a:ext>
          </a:extLst>
        </xdr:cNvPr>
        <xdr:cNvSpPr txBox="1"/>
      </xdr:nvSpPr>
      <xdr:spPr>
        <a:xfrm>
          <a:off x="14389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53992</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CC42FB1A-7D60-4A05-AED0-E99F3F0B6BC7}"/>
            </a:ext>
          </a:extLst>
        </xdr:cNvPr>
        <xdr:cNvSpPr txBox="1"/>
      </xdr:nvSpPr>
      <xdr:spPr>
        <a:xfrm>
          <a:off x="13500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156227</xdr:rowOff>
    </xdr:from>
    <xdr:ext cx="405111" cy="259045"/>
    <xdr:sp macro="" textlink="">
      <xdr:nvSpPr>
        <xdr:cNvPr id="251" name="n_4mainValue【一般廃棄物処理施設】&#10;有形固定資産減価償却率">
          <a:extLst>
            <a:ext uri="{FF2B5EF4-FFF2-40B4-BE49-F238E27FC236}">
              <a16:creationId xmlns:a16="http://schemas.microsoft.com/office/drawing/2014/main" id="{421F2AD2-22DB-43DF-A972-1535487A4456}"/>
            </a:ext>
          </a:extLst>
        </xdr:cNvPr>
        <xdr:cNvSpPr txBox="1"/>
      </xdr:nvSpPr>
      <xdr:spPr>
        <a:xfrm>
          <a:off x="12611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DFBD6BA-9BFB-43F6-BA12-8571096231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C1BC2BAA-619B-43BB-A5E0-768FE6378C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A284FDB8-B177-4B16-A0F3-863A2ED09D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EE174B4F-1004-41B8-9988-BDAE072D30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332A751C-E5A5-4512-ADEE-BEF2B9AF7A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E15DDEC9-08BD-4230-824A-2E948E77E8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D00886BA-9FE2-4001-8BB5-9FFBD63943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9837CB57-8395-4C6E-B337-7AB9070EF2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15D83810-D609-40CD-A81A-7D5619483C1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23ED79FA-D57E-4CE7-8AFD-D9CBCCA683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a:extLst>
            <a:ext uri="{FF2B5EF4-FFF2-40B4-BE49-F238E27FC236}">
              <a16:creationId xmlns:a16="http://schemas.microsoft.com/office/drawing/2014/main" id="{6CB470DA-7832-490E-BB34-2F9A1B819CD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a:extLst>
            <a:ext uri="{FF2B5EF4-FFF2-40B4-BE49-F238E27FC236}">
              <a16:creationId xmlns:a16="http://schemas.microsoft.com/office/drawing/2014/main" id="{2F8366D5-2670-45FF-BAD6-C915D0F63FE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a:extLst>
            <a:ext uri="{FF2B5EF4-FFF2-40B4-BE49-F238E27FC236}">
              <a16:creationId xmlns:a16="http://schemas.microsoft.com/office/drawing/2014/main" id="{4375B60B-63EA-4768-AB92-3FAB59D6FBE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5" name="テキスト ボックス 264">
          <a:extLst>
            <a:ext uri="{FF2B5EF4-FFF2-40B4-BE49-F238E27FC236}">
              <a16:creationId xmlns:a16="http://schemas.microsoft.com/office/drawing/2014/main" id="{46FAFE55-52EC-46A4-8EC3-298255D23A4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a:extLst>
            <a:ext uri="{FF2B5EF4-FFF2-40B4-BE49-F238E27FC236}">
              <a16:creationId xmlns:a16="http://schemas.microsoft.com/office/drawing/2014/main" id="{8EE6CA46-54D0-420A-AA36-ADA9D9FDB7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a:extLst>
            <a:ext uri="{FF2B5EF4-FFF2-40B4-BE49-F238E27FC236}">
              <a16:creationId xmlns:a16="http://schemas.microsoft.com/office/drawing/2014/main" id="{2894961C-F46C-4E57-A043-237302D12DE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a:extLst>
            <a:ext uri="{FF2B5EF4-FFF2-40B4-BE49-F238E27FC236}">
              <a16:creationId xmlns:a16="http://schemas.microsoft.com/office/drawing/2014/main" id="{7711E7CE-C0AB-4D79-8CF6-8DF64A05D1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a:extLst>
            <a:ext uri="{FF2B5EF4-FFF2-40B4-BE49-F238E27FC236}">
              <a16:creationId xmlns:a16="http://schemas.microsoft.com/office/drawing/2014/main" id="{41BF69B2-BC1E-4AE4-8044-119796247CE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a:extLst>
            <a:ext uri="{FF2B5EF4-FFF2-40B4-BE49-F238E27FC236}">
              <a16:creationId xmlns:a16="http://schemas.microsoft.com/office/drawing/2014/main" id="{C10DF34B-BE45-4D55-83E6-3D11808F774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1" name="テキスト ボックス 270">
          <a:extLst>
            <a:ext uri="{FF2B5EF4-FFF2-40B4-BE49-F238E27FC236}">
              <a16:creationId xmlns:a16="http://schemas.microsoft.com/office/drawing/2014/main" id="{856A34F2-531B-44E0-BA8D-9EC29ADCA4E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D4C58FC7-8952-40F5-A081-6FD6D193EB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0316A22A-3ECB-41B8-8B3F-DE3CE838A3C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968F6C26-1511-4F74-9F39-192DE5C52F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275" name="直線コネクタ 274">
          <a:extLst>
            <a:ext uri="{FF2B5EF4-FFF2-40B4-BE49-F238E27FC236}">
              <a16:creationId xmlns:a16="http://schemas.microsoft.com/office/drawing/2014/main" id="{6A3C4FC7-47F0-4C7E-BC69-A288AD2A7346}"/>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3FC3BD3E-0E40-4F7F-9340-AA3054534A1C}"/>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277" name="直線コネクタ 276">
          <a:extLst>
            <a:ext uri="{FF2B5EF4-FFF2-40B4-BE49-F238E27FC236}">
              <a16:creationId xmlns:a16="http://schemas.microsoft.com/office/drawing/2014/main" id="{691E3469-2CAF-4F67-947E-51B91A84B675}"/>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278" name="【一般廃棄物処理施設】&#10;一人当たり有形固定資産（償却資産）額最大値テキスト">
          <a:extLst>
            <a:ext uri="{FF2B5EF4-FFF2-40B4-BE49-F238E27FC236}">
              <a16:creationId xmlns:a16="http://schemas.microsoft.com/office/drawing/2014/main" id="{1E3F92D6-F6D2-4682-BA6A-0A756820B4A9}"/>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279" name="直線コネクタ 278">
          <a:extLst>
            <a:ext uri="{FF2B5EF4-FFF2-40B4-BE49-F238E27FC236}">
              <a16:creationId xmlns:a16="http://schemas.microsoft.com/office/drawing/2014/main" id="{1BF69A5A-6D73-4DA8-95D5-26ED8A2CB7B5}"/>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7227FD6D-665E-4A0D-8958-9E6697190089}"/>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281" name="フローチャート: 判断 280">
          <a:extLst>
            <a:ext uri="{FF2B5EF4-FFF2-40B4-BE49-F238E27FC236}">
              <a16:creationId xmlns:a16="http://schemas.microsoft.com/office/drawing/2014/main" id="{08816D93-835F-4610-856C-A8666D6AB3B7}"/>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282" name="フローチャート: 判断 281">
          <a:extLst>
            <a:ext uri="{FF2B5EF4-FFF2-40B4-BE49-F238E27FC236}">
              <a16:creationId xmlns:a16="http://schemas.microsoft.com/office/drawing/2014/main" id="{906C5122-4673-42B1-BE2F-8E79F365250D}"/>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283" name="フローチャート: 判断 282">
          <a:extLst>
            <a:ext uri="{FF2B5EF4-FFF2-40B4-BE49-F238E27FC236}">
              <a16:creationId xmlns:a16="http://schemas.microsoft.com/office/drawing/2014/main" id="{716F221E-A2E2-4398-8DD9-0CC93C9BD83A}"/>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284" name="フローチャート: 判断 283">
          <a:extLst>
            <a:ext uri="{FF2B5EF4-FFF2-40B4-BE49-F238E27FC236}">
              <a16:creationId xmlns:a16="http://schemas.microsoft.com/office/drawing/2014/main" id="{35209776-8066-4E89-B606-8948EFD64518}"/>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285" name="フローチャート: 判断 284">
          <a:extLst>
            <a:ext uri="{FF2B5EF4-FFF2-40B4-BE49-F238E27FC236}">
              <a16:creationId xmlns:a16="http://schemas.microsoft.com/office/drawing/2014/main" id="{50974D3D-518C-4E37-9E40-9627DB7A3E6D}"/>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ED3785D7-6E65-4EB8-AB60-7AC853A6E3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9EDF8EFD-3104-4683-A858-E557D8E798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36BED5CA-EC63-4F58-8D54-BC077FB2E8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EC14112D-E81D-4217-B1B6-EB21B09657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EC19E4F5-2BC3-4701-A133-D637B788EE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17729</xdr:rowOff>
    </xdr:from>
    <xdr:to>
      <xdr:col>116</xdr:col>
      <xdr:colOff>114300</xdr:colOff>
      <xdr:row>39</xdr:row>
      <xdr:rowOff>119329</xdr:rowOff>
    </xdr:to>
    <xdr:sp macro="" textlink="">
      <xdr:nvSpPr>
        <xdr:cNvPr id="291" name="楕円 290">
          <a:extLst>
            <a:ext uri="{FF2B5EF4-FFF2-40B4-BE49-F238E27FC236}">
              <a16:creationId xmlns:a16="http://schemas.microsoft.com/office/drawing/2014/main" id="{1F6238E3-0D07-4DCE-8BAC-627363D7B377}"/>
            </a:ext>
          </a:extLst>
        </xdr:cNvPr>
        <xdr:cNvSpPr/>
      </xdr:nvSpPr>
      <xdr:spPr>
        <a:xfrm>
          <a:off x="22110700" y="67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142206</xdr:rowOff>
    </xdr:from>
    <xdr:ext cx="599010" cy="259045"/>
    <xdr:sp macro="" textlink="">
      <xdr:nvSpPr>
        <xdr:cNvPr id="292" name="【一般廃棄物処理施設】&#10;一人当たり有形固定資産（償却資産）額該当値テキスト">
          <a:extLst>
            <a:ext uri="{FF2B5EF4-FFF2-40B4-BE49-F238E27FC236}">
              <a16:creationId xmlns:a16="http://schemas.microsoft.com/office/drawing/2014/main" id="{6C864732-71CE-4FDD-92BA-BDB9573DD2C3}"/>
            </a:ext>
          </a:extLst>
        </xdr:cNvPr>
        <xdr:cNvSpPr txBox="1"/>
      </xdr:nvSpPr>
      <xdr:spPr>
        <a:xfrm>
          <a:off x="22199600" y="665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33603</xdr:rowOff>
    </xdr:from>
    <xdr:to>
      <xdr:col>112</xdr:col>
      <xdr:colOff>38100</xdr:colOff>
      <xdr:row>39</xdr:row>
      <xdr:rowOff>135203</xdr:rowOff>
    </xdr:to>
    <xdr:sp macro="" textlink="">
      <xdr:nvSpPr>
        <xdr:cNvPr id="293" name="楕円 292">
          <a:extLst>
            <a:ext uri="{FF2B5EF4-FFF2-40B4-BE49-F238E27FC236}">
              <a16:creationId xmlns:a16="http://schemas.microsoft.com/office/drawing/2014/main" id="{52C0117A-A13A-4548-AE71-80F491000984}"/>
            </a:ext>
          </a:extLst>
        </xdr:cNvPr>
        <xdr:cNvSpPr/>
      </xdr:nvSpPr>
      <xdr:spPr>
        <a:xfrm>
          <a:off x="21272500" y="67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68529</xdr:rowOff>
    </xdr:from>
    <xdr:to>
      <xdr:col>116</xdr:col>
      <xdr:colOff>63500</xdr:colOff>
      <xdr:row>39</xdr:row>
      <xdr:rowOff>84403</xdr:rowOff>
    </xdr:to>
    <xdr:cxnSp macro="">
      <xdr:nvCxnSpPr>
        <xdr:cNvPr id="294" name="直線コネクタ 293">
          <a:extLst>
            <a:ext uri="{FF2B5EF4-FFF2-40B4-BE49-F238E27FC236}">
              <a16:creationId xmlns:a16="http://schemas.microsoft.com/office/drawing/2014/main" id="{21DAEB22-37F2-4C40-9552-07E13090FC61}"/>
            </a:ext>
          </a:extLst>
        </xdr:cNvPr>
        <xdr:cNvCxnSpPr/>
      </xdr:nvCxnSpPr>
      <xdr:spPr>
        <a:xfrm flipV="1">
          <a:off x="21323300" y="6755079"/>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47690</xdr:rowOff>
    </xdr:from>
    <xdr:to>
      <xdr:col>107</xdr:col>
      <xdr:colOff>101600</xdr:colOff>
      <xdr:row>39</xdr:row>
      <xdr:rowOff>149290</xdr:rowOff>
    </xdr:to>
    <xdr:sp macro="" textlink="">
      <xdr:nvSpPr>
        <xdr:cNvPr id="295" name="楕円 294">
          <a:extLst>
            <a:ext uri="{FF2B5EF4-FFF2-40B4-BE49-F238E27FC236}">
              <a16:creationId xmlns:a16="http://schemas.microsoft.com/office/drawing/2014/main" id="{963C19A7-610A-4F05-9C50-F4E95E8F4801}"/>
            </a:ext>
          </a:extLst>
        </xdr:cNvPr>
        <xdr:cNvSpPr/>
      </xdr:nvSpPr>
      <xdr:spPr>
        <a:xfrm>
          <a:off x="20383500" y="67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84403</xdr:rowOff>
    </xdr:from>
    <xdr:to>
      <xdr:col>111</xdr:col>
      <xdr:colOff>177800</xdr:colOff>
      <xdr:row>39</xdr:row>
      <xdr:rowOff>98490</xdr:rowOff>
    </xdr:to>
    <xdr:cxnSp macro="">
      <xdr:nvCxnSpPr>
        <xdr:cNvPr id="296" name="直線コネクタ 295">
          <a:extLst>
            <a:ext uri="{FF2B5EF4-FFF2-40B4-BE49-F238E27FC236}">
              <a16:creationId xmlns:a16="http://schemas.microsoft.com/office/drawing/2014/main" id="{BB01FD70-4559-446E-BD86-F4BF277BE382}"/>
            </a:ext>
          </a:extLst>
        </xdr:cNvPr>
        <xdr:cNvCxnSpPr/>
      </xdr:nvCxnSpPr>
      <xdr:spPr>
        <a:xfrm flipV="1">
          <a:off x="20434300" y="6770953"/>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62756</xdr:rowOff>
    </xdr:from>
    <xdr:to>
      <xdr:col>102</xdr:col>
      <xdr:colOff>165100</xdr:colOff>
      <xdr:row>39</xdr:row>
      <xdr:rowOff>164356</xdr:rowOff>
    </xdr:to>
    <xdr:sp macro="" textlink="">
      <xdr:nvSpPr>
        <xdr:cNvPr id="297" name="楕円 296">
          <a:extLst>
            <a:ext uri="{FF2B5EF4-FFF2-40B4-BE49-F238E27FC236}">
              <a16:creationId xmlns:a16="http://schemas.microsoft.com/office/drawing/2014/main" id="{3CBA8198-F22E-4A6B-BDFC-AECBBC4A6AC5}"/>
            </a:ext>
          </a:extLst>
        </xdr:cNvPr>
        <xdr:cNvSpPr/>
      </xdr:nvSpPr>
      <xdr:spPr>
        <a:xfrm>
          <a:off x="19494500" y="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98490</xdr:rowOff>
    </xdr:from>
    <xdr:to>
      <xdr:col>107</xdr:col>
      <xdr:colOff>50800</xdr:colOff>
      <xdr:row>39</xdr:row>
      <xdr:rowOff>113556</xdr:rowOff>
    </xdr:to>
    <xdr:cxnSp macro="">
      <xdr:nvCxnSpPr>
        <xdr:cNvPr id="298" name="直線コネクタ 297">
          <a:extLst>
            <a:ext uri="{FF2B5EF4-FFF2-40B4-BE49-F238E27FC236}">
              <a16:creationId xmlns:a16="http://schemas.microsoft.com/office/drawing/2014/main" id="{084F4515-BFF5-4663-9051-429BEA20D2D0}"/>
            </a:ext>
          </a:extLst>
        </xdr:cNvPr>
        <xdr:cNvCxnSpPr/>
      </xdr:nvCxnSpPr>
      <xdr:spPr>
        <a:xfrm flipV="1">
          <a:off x="19545300" y="6785040"/>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81721</xdr:rowOff>
    </xdr:from>
    <xdr:to>
      <xdr:col>98</xdr:col>
      <xdr:colOff>38100</xdr:colOff>
      <xdr:row>40</xdr:row>
      <xdr:rowOff>11871</xdr:rowOff>
    </xdr:to>
    <xdr:sp macro="" textlink="">
      <xdr:nvSpPr>
        <xdr:cNvPr id="299" name="楕円 298">
          <a:extLst>
            <a:ext uri="{FF2B5EF4-FFF2-40B4-BE49-F238E27FC236}">
              <a16:creationId xmlns:a16="http://schemas.microsoft.com/office/drawing/2014/main" id="{C3B9ADC7-9393-4DFB-952A-743E4C1F64D6}"/>
            </a:ext>
          </a:extLst>
        </xdr:cNvPr>
        <xdr:cNvSpPr/>
      </xdr:nvSpPr>
      <xdr:spPr>
        <a:xfrm>
          <a:off x="18605500" y="67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113556</xdr:rowOff>
    </xdr:from>
    <xdr:to>
      <xdr:col>102</xdr:col>
      <xdr:colOff>114300</xdr:colOff>
      <xdr:row>39</xdr:row>
      <xdr:rowOff>132521</xdr:rowOff>
    </xdr:to>
    <xdr:cxnSp macro="">
      <xdr:nvCxnSpPr>
        <xdr:cNvPr id="300" name="直線コネクタ 299">
          <a:extLst>
            <a:ext uri="{FF2B5EF4-FFF2-40B4-BE49-F238E27FC236}">
              <a16:creationId xmlns:a16="http://schemas.microsoft.com/office/drawing/2014/main" id="{17B0DA5F-0ED0-423D-95CA-F942289BB83E}"/>
            </a:ext>
          </a:extLst>
        </xdr:cNvPr>
        <xdr:cNvCxnSpPr/>
      </xdr:nvCxnSpPr>
      <xdr:spPr>
        <a:xfrm flipV="1">
          <a:off x="18656300" y="6800106"/>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018294A0-273C-46B7-8781-E35AA1810359}"/>
            </a:ext>
          </a:extLst>
        </xdr:cNvPr>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D0F6CF50-2B90-4530-B7B5-71B5698EB221}"/>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F3BEF1E9-A419-4541-9C21-9738159A4E41}"/>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04" name="n_4aveValue【一般廃棄物処理施設】&#10;一人当たり有形固定資産（償却資産）額">
          <a:extLst>
            <a:ext uri="{FF2B5EF4-FFF2-40B4-BE49-F238E27FC236}">
              <a16:creationId xmlns:a16="http://schemas.microsoft.com/office/drawing/2014/main" id="{3AD9BA9E-57BA-4787-94CA-E6171D319B56}"/>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151730</xdr:rowOff>
    </xdr:from>
    <xdr:ext cx="599010" cy="259045"/>
    <xdr:sp macro="" textlink="">
      <xdr:nvSpPr>
        <xdr:cNvPr id="305" name="n_1mainValue【一般廃棄物処理施設】&#10;一人当たり有形固定資産（償却資産）額">
          <a:extLst>
            <a:ext uri="{FF2B5EF4-FFF2-40B4-BE49-F238E27FC236}">
              <a16:creationId xmlns:a16="http://schemas.microsoft.com/office/drawing/2014/main" id="{0E7F3617-98CA-4862-8523-0AE8A219AB04}"/>
            </a:ext>
          </a:extLst>
        </xdr:cNvPr>
        <xdr:cNvSpPr txBox="1"/>
      </xdr:nvSpPr>
      <xdr:spPr>
        <a:xfrm>
          <a:off x="21011095" y="649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165817</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93184FFB-7C94-435D-AE5C-953EAD547A0B}"/>
            </a:ext>
          </a:extLst>
        </xdr:cNvPr>
        <xdr:cNvSpPr txBox="1"/>
      </xdr:nvSpPr>
      <xdr:spPr>
        <a:xfrm>
          <a:off x="20134795" y="650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9433</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3612F5A9-17E2-41F2-8F87-D21B07ADA343}"/>
            </a:ext>
          </a:extLst>
        </xdr:cNvPr>
        <xdr:cNvSpPr txBox="1"/>
      </xdr:nvSpPr>
      <xdr:spPr>
        <a:xfrm>
          <a:off x="19245795" y="65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2998</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5547440C-DA01-4E08-B88E-68B7596C7E73}"/>
            </a:ext>
          </a:extLst>
        </xdr:cNvPr>
        <xdr:cNvSpPr txBox="1"/>
      </xdr:nvSpPr>
      <xdr:spPr>
        <a:xfrm>
          <a:off x="18356795" y="686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D14FCF26-F536-4523-8D36-DA0E851A6D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9F1786F0-92B2-4393-AF24-652F148D12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0ED5303A-7C0C-4DE7-8ABF-608C9FBEF2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CF1ED5AF-12D2-4177-9D39-FCE4E4A79C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E69C272F-4060-4C6A-8F45-753BE7AF29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65886184-FE1D-4B2A-973C-3FC48BBA46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77306310-67A1-4EE2-8B8B-A30D969B9B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4B867854-31B7-4A40-86E0-DDFB498FB5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9933DD0A-551C-44D0-8F85-751356B9A6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B486897E-7367-454F-977C-DC77652BB0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90F5C4AF-A7BD-43EB-B486-D3F10BB9DF5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0" name="直線コネクタ 319">
          <a:extLst>
            <a:ext uri="{FF2B5EF4-FFF2-40B4-BE49-F238E27FC236}">
              <a16:creationId xmlns:a16="http://schemas.microsoft.com/office/drawing/2014/main" id="{67928B41-CE96-4D68-ACFB-970BB39A30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1" name="テキスト ボックス 320">
          <a:extLst>
            <a:ext uri="{FF2B5EF4-FFF2-40B4-BE49-F238E27FC236}">
              <a16:creationId xmlns:a16="http://schemas.microsoft.com/office/drawing/2014/main" id="{342CD596-5A12-4A41-A7B0-E02C4E16EDE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2" name="直線コネクタ 321">
          <a:extLst>
            <a:ext uri="{FF2B5EF4-FFF2-40B4-BE49-F238E27FC236}">
              <a16:creationId xmlns:a16="http://schemas.microsoft.com/office/drawing/2014/main" id="{4A0F1AB9-FA51-46B7-A84E-3A0A0F45F6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3" name="テキスト ボックス 322">
          <a:extLst>
            <a:ext uri="{FF2B5EF4-FFF2-40B4-BE49-F238E27FC236}">
              <a16:creationId xmlns:a16="http://schemas.microsoft.com/office/drawing/2014/main" id="{8FB31C9A-3F5E-435E-82BA-3A5D021BA4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4" name="直線コネクタ 323">
          <a:extLst>
            <a:ext uri="{FF2B5EF4-FFF2-40B4-BE49-F238E27FC236}">
              <a16:creationId xmlns:a16="http://schemas.microsoft.com/office/drawing/2014/main" id="{710A9EB0-E162-4E38-B97D-B92A344CF1B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5" name="テキスト ボックス 324">
          <a:extLst>
            <a:ext uri="{FF2B5EF4-FFF2-40B4-BE49-F238E27FC236}">
              <a16:creationId xmlns:a16="http://schemas.microsoft.com/office/drawing/2014/main" id="{05D34B58-6A7D-4231-905E-1A2A9DF244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6" name="直線コネクタ 325">
          <a:extLst>
            <a:ext uri="{FF2B5EF4-FFF2-40B4-BE49-F238E27FC236}">
              <a16:creationId xmlns:a16="http://schemas.microsoft.com/office/drawing/2014/main" id="{4DF4AA87-D375-4370-9361-9E7387769F0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7" name="テキスト ボックス 326">
          <a:extLst>
            <a:ext uri="{FF2B5EF4-FFF2-40B4-BE49-F238E27FC236}">
              <a16:creationId xmlns:a16="http://schemas.microsoft.com/office/drawing/2014/main" id="{6F0B3C1D-769A-4E4B-AEB5-ACBD50D4D8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8" name="直線コネクタ 327">
          <a:extLst>
            <a:ext uri="{FF2B5EF4-FFF2-40B4-BE49-F238E27FC236}">
              <a16:creationId xmlns:a16="http://schemas.microsoft.com/office/drawing/2014/main" id="{72746D6D-2813-4E99-9FC6-1BC2FB340A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9" name="テキスト ボックス 328">
          <a:extLst>
            <a:ext uri="{FF2B5EF4-FFF2-40B4-BE49-F238E27FC236}">
              <a16:creationId xmlns:a16="http://schemas.microsoft.com/office/drawing/2014/main" id="{F6A50C77-6BD0-4A41-91CA-5F2B238278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0" name="直線コネクタ 329">
          <a:extLst>
            <a:ext uri="{FF2B5EF4-FFF2-40B4-BE49-F238E27FC236}">
              <a16:creationId xmlns:a16="http://schemas.microsoft.com/office/drawing/2014/main" id="{1884CE02-3E70-49D7-B928-E2430D71CB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1" name="テキスト ボックス 330">
          <a:extLst>
            <a:ext uri="{FF2B5EF4-FFF2-40B4-BE49-F238E27FC236}">
              <a16:creationId xmlns:a16="http://schemas.microsoft.com/office/drawing/2014/main" id="{1ADC0420-6218-47B5-9394-E266B5ED8E9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BDD0F469-2C9D-48D8-B966-0716196BDC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07C96FE1-DDDA-4AD2-BE32-F65008DE68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4" name="直線コネクタ 333">
          <a:extLst>
            <a:ext uri="{FF2B5EF4-FFF2-40B4-BE49-F238E27FC236}">
              <a16:creationId xmlns:a16="http://schemas.microsoft.com/office/drawing/2014/main" id="{3D2E8056-AEE6-405D-8194-87B28085BA57}"/>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5" name="【保健センター・保健所】&#10;有形固定資産減価償却率最小値テキスト">
          <a:extLst>
            <a:ext uri="{FF2B5EF4-FFF2-40B4-BE49-F238E27FC236}">
              <a16:creationId xmlns:a16="http://schemas.microsoft.com/office/drawing/2014/main" id="{D8469DD0-DBAF-4399-AF8E-7C432E728BA1}"/>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6" name="直線コネクタ 335">
          <a:extLst>
            <a:ext uri="{FF2B5EF4-FFF2-40B4-BE49-F238E27FC236}">
              <a16:creationId xmlns:a16="http://schemas.microsoft.com/office/drawing/2014/main" id="{B4CEDBF8-3AB1-475A-9EF5-6F23F14E57A4}"/>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7" name="【保健センター・保健所】&#10;有形固定資産減価償却率最大値テキスト">
          <a:extLst>
            <a:ext uri="{FF2B5EF4-FFF2-40B4-BE49-F238E27FC236}">
              <a16:creationId xmlns:a16="http://schemas.microsoft.com/office/drawing/2014/main" id="{EE0B62C8-D148-43CE-BAA5-FB03A4FC281A}"/>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8" name="直線コネクタ 337">
          <a:extLst>
            <a:ext uri="{FF2B5EF4-FFF2-40B4-BE49-F238E27FC236}">
              <a16:creationId xmlns:a16="http://schemas.microsoft.com/office/drawing/2014/main" id="{12B1FF17-E90D-42FD-BF5C-C5498A86D51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CDAE0603-2020-4B7F-96E2-5683EFE9AA2D}"/>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40" name="フローチャート: 判断 339">
          <a:extLst>
            <a:ext uri="{FF2B5EF4-FFF2-40B4-BE49-F238E27FC236}">
              <a16:creationId xmlns:a16="http://schemas.microsoft.com/office/drawing/2014/main" id="{148AF031-16FD-424E-BFA6-BF12B94F254F}"/>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41" name="フローチャート: 判断 340">
          <a:extLst>
            <a:ext uri="{FF2B5EF4-FFF2-40B4-BE49-F238E27FC236}">
              <a16:creationId xmlns:a16="http://schemas.microsoft.com/office/drawing/2014/main" id="{F18D6563-1331-401F-BB4B-90D2A4DFBFF7}"/>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42" name="フローチャート: 判断 341">
          <a:extLst>
            <a:ext uri="{FF2B5EF4-FFF2-40B4-BE49-F238E27FC236}">
              <a16:creationId xmlns:a16="http://schemas.microsoft.com/office/drawing/2014/main" id="{3BF42142-C3FD-4590-820A-A81138CC2B85}"/>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43" name="フローチャート: 判断 342">
          <a:extLst>
            <a:ext uri="{FF2B5EF4-FFF2-40B4-BE49-F238E27FC236}">
              <a16:creationId xmlns:a16="http://schemas.microsoft.com/office/drawing/2014/main" id="{944DC749-3A3B-4175-9E00-26E7841DD2F5}"/>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4" name="フローチャート: 判断 343">
          <a:extLst>
            <a:ext uri="{FF2B5EF4-FFF2-40B4-BE49-F238E27FC236}">
              <a16:creationId xmlns:a16="http://schemas.microsoft.com/office/drawing/2014/main" id="{F350A252-345A-4942-9E3F-BB69035C5A58}"/>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A395A721-F1B6-4EEE-AB43-DA5599CE94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C399076F-AB26-4E71-8701-67AE664772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64E28252-7053-4FB7-B41B-7CDC398DC7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25CB839-9DCF-4FF2-9B30-6B6DD22B73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5CC4BD75-6564-41FA-A45D-4EECA32BA5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83094</xdr:rowOff>
    </xdr:from>
    <xdr:to>
      <xdr:col>85</xdr:col>
      <xdr:colOff>177800</xdr:colOff>
      <xdr:row>62</xdr:row>
      <xdr:rowOff>13244</xdr:rowOff>
    </xdr:to>
    <xdr:sp macro="" textlink="">
      <xdr:nvSpPr>
        <xdr:cNvPr id="350" name="楕円 349">
          <a:extLst>
            <a:ext uri="{FF2B5EF4-FFF2-40B4-BE49-F238E27FC236}">
              <a16:creationId xmlns:a16="http://schemas.microsoft.com/office/drawing/2014/main" id="{1549D740-90EF-4C55-855D-EE135527A628}"/>
            </a:ext>
          </a:extLst>
        </xdr:cNvPr>
        <xdr:cNvSpPr/>
      </xdr:nvSpPr>
      <xdr:spPr>
        <a:xfrm>
          <a:off x="16268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61521</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ADC6B95C-25CF-4CAD-89A2-D2AD682836B2}"/>
            </a:ext>
          </a:extLst>
        </xdr:cNvPr>
        <xdr:cNvSpPr txBox="1"/>
      </xdr:nvSpPr>
      <xdr:spPr>
        <a:xfrm>
          <a:off x="16357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34109</xdr:rowOff>
    </xdr:from>
    <xdr:to>
      <xdr:col>81</xdr:col>
      <xdr:colOff>101600</xdr:colOff>
      <xdr:row>61</xdr:row>
      <xdr:rowOff>135709</xdr:rowOff>
    </xdr:to>
    <xdr:sp macro="" textlink="">
      <xdr:nvSpPr>
        <xdr:cNvPr id="352" name="楕円 351">
          <a:extLst>
            <a:ext uri="{FF2B5EF4-FFF2-40B4-BE49-F238E27FC236}">
              <a16:creationId xmlns:a16="http://schemas.microsoft.com/office/drawing/2014/main" id="{CDFAAA84-6509-4A09-9AB0-ACAF3FA7F78D}"/>
            </a:ext>
          </a:extLst>
        </xdr:cNvPr>
        <xdr:cNvSpPr/>
      </xdr:nvSpPr>
      <xdr:spPr>
        <a:xfrm>
          <a:off x="15430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84909</xdr:rowOff>
    </xdr:from>
    <xdr:to>
      <xdr:col>85</xdr:col>
      <xdr:colOff>127000</xdr:colOff>
      <xdr:row>61</xdr:row>
      <xdr:rowOff>133894</xdr:rowOff>
    </xdr:to>
    <xdr:cxnSp macro="">
      <xdr:nvCxnSpPr>
        <xdr:cNvPr id="353" name="直線コネクタ 352">
          <a:extLst>
            <a:ext uri="{FF2B5EF4-FFF2-40B4-BE49-F238E27FC236}">
              <a16:creationId xmlns:a16="http://schemas.microsoft.com/office/drawing/2014/main" id="{18D54B6A-7AE3-4329-9271-634C857F6FF4}"/>
            </a:ext>
          </a:extLst>
        </xdr:cNvPr>
        <xdr:cNvCxnSpPr/>
      </xdr:nvCxnSpPr>
      <xdr:spPr>
        <a:xfrm>
          <a:off x="15481300" y="1054335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354" name="楕円 353">
          <a:extLst>
            <a:ext uri="{FF2B5EF4-FFF2-40B4-BE49-F238E27FC236}">
              <a16:creationId xmlns:a16="http://schemas.microsoft.com/office/drawing/2014/main" id="{2C5CC10C-EBAC-49ED-B90E-C356A7AE996A}"/>
            </a:ext>
          </a:extLst>
        </xdr:cNvPr>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84909</xdr:rowOff>
    </xdr:to>
    <xdr:cxnSp macro="">
      <xdr:nvCxnSpPr>
        <xdr:cNvPr id="355" name="直線コネクタ 354">
          <a:extLst>
            <a:ext uri="{FF2B5EF4-FFF2-40B4-BE49-F238E27FC236}">
              <a16:creationId xmlns:a16="http://schemas.microsoft.com/office/drawing/2014/main" id="{BF0C26DF-AF99-4D9A-8D11-3E45556CCCC5}"/>
            </a:ext>
          </a:extLst>
        </xdr:cNvPr>
        <xdr:cNvCxnSpPr/>
      </xdr:nvCxnSpPr>
      <xdr:spPr>
        <a:xfrm>
          <a:off x="14592300" y="1049600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356" name="楕円 355">
          <a:extLst>
            <a:ext uri="{FF2B5EF4-FFF2-40B4-BE49-F238E27FC236}">
              <a16:creationId xmlns:a16="http://schemas.microsoft.com/office/drawing/2014/main" id="{8AE17EB0-7E57-4910-945B-F0206E7C350D}"/>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37556</xdr:rowOff>
    </xdr:to>
    <xdr:cxnSp macro="">
      <xdr:nvCxnSpPr>
        <xdr:cNvPr id="357" name="直線コネクタ 356">
          <a:extLst>
            <a:ext uri="{FF2B5EF4-FFF2-40B4-BE49-F238E27FC236}">
              <a16:creationId xmlns:a16="http://schemas.microsoft.com/office/drawing/2014/main" id="{BBD8CF60-09C8-4AA3-A017-2F139D5DA568}"/>
            </a:ext>
          </a:extLst>
        </xdr:cNvPr>
        <xdr:cNvCxnSpPr/>
      </xdr:nvCxnSpPr>
      <xdr:spPr>
        <a:xfrm>
          <a:off x="13703300" y="104470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171269</xdr:rowOff>
    </xdr:from>
    <xdr:to>
      <xdr:col>67</xdr:col>
      <xdr:colOff>101600</xdr:colOff>
      <xdr:row>61</xdr:row>
      <xdr:rowOff>101419</xdr:rowOff>
    </xdr:to>
    <xdr:sp macro="" textlink="">
      <xdr:nvSpPr>
        <xdr:cNvPr id="358" name="楕円 357">
          <a:extLst>
            <a:ext uri="{FF2B5EF4-FFF2-40B4-BE49-F238E27FC236}">
              <a16:creationId xmlns:a16="http://schemas.microsoft.com/office/drawing/2014/main" id="{B6CA4300-8E28-4ACD-9C6D-2AE23F11F9E1}"/>
            </a:ext>
          </a:extLst>
        </xdr:cNvPr>
        <xdr:cNvSpPr/>
      </xdr:nvSpPr>
      <xdr:spPr>
        <a:xfrm>
          <a:off x="1276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50619</xdr:rowOff>
    </xdr:to>
    <xdr:cxnSp macro="">
      <xdr:nvCxnSpPr>
        <xdr:cNvPr id="359" name="直線コネクタ 358">
          <a:extLst>
            <a:ext uri="{FF2B5EF4-FFF2-40B4-BE49-F238E27FC236}">
              <a16:creationId xmlns:a16="http://schemas.microsoft.com/office/drawing/2014/main" id="{B7950015-921B-4E59-AE60-89EED84813C8}"/>
            </a:ext>
          </a:extLst>
        </xdr:cNvPr>
        <xdr:cNvCxnSpPr/>
      </xdr:nvCxnSpPr>
      <xdr:spPr>
        <a:xfrm flipV="1">
          <a:off x="12814300" y="104470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64471F46-644F-4E10-82EF-DEE88F188BD6}"/>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C9E5D035-BF70-4B85-A3F2-D5EA6922120B}"/>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C7C5D2D4-0F5E-42AA-8CE8-C38AB9E0667A}"/>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68BA3BFB-1087-4D4E-82FA-C31B9732E205}"/>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126836</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242597A5-7714-4523-B281-3A24E7AA811F}"/>
            </a:ext>
          </a:extLst>
        </xdr:cNvPr>
        <xdr:cNvSpPr txBox="1"/>
      </xdr:nvSpPr>
      <xdr:spPr>
        <a:xfrm>
          <a:off x="15266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06DA6E8C-C847-4ED7-8EF6-2E1DFA69A565}"/>
            </a:ext>
          </a:extLst>
        </xdr:cNvPr>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1B49FE73-0145-4C23-81BB-778CF352A3F1}"/>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92546</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009AE49F-5274-4C1A-B805-6E0991541500}"/>
            </a:ext>
          </a:extLst>
        </xdr:cNvPr>
        <xdr:cNvSpPr txBox="1"/>
      </xdr:nvSpPr>
      <xdr:spPr>
        <a:xfrm>
          <a:off x="12611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DA04D9D4-4C12-40FF-BEA5-B2FF7CDF92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F1FD4E66-1B1F-469E-8363-373D571C41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96A1D8B4-232B-4145-81E7-5DDB1756CF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6D98F353-D32D-4065-B556-AA9DEE08DC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49B022AA-5106-4ACA-B152-77191DA48B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BC440E05-9AD0-40F6-9177-AEDA30AA04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1B0E8625-9177-4873-BC39-A99ED04BD9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3B4CFFEB-673B-42CC-B85D-FEE96E1A5F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C6E1B492-363E-4C69-9CF2-392F6830C6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7D242A02-0EC8-4A6C-88A3-8AC40D3F58B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a:extLst>
            <a:ext uri="{FF2B5EF4-FFF2-40B4-BE49-F238E27FC236}">
              <a16:creationId xmlns:a16="http://schemas.microsoft.com/office/drawing/2014/main" id="{1E83752D-D075-4F0F-A500-D2DF7713651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a:extLst>
            <a:ext uri="{FF2B5EF4-FFF2-40B4-BE49-F238E27FC236}">
              <a16:creationId xmlns:a16="http://schemas.microsoft.com/office/drawing/2014/main" id="{F9B1FDE9-BE08-4C5D-BE45-F45CDF3960C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a:extLst>
            <a:ext uri="{FF2B5EF4-FFF2-40B4-BE49-F238E27FC236}">
              <a16:creationId xmlns:a16="http://schemas.microsoft.com/office/drawing/2014/main" id="{F1B48835-2ADC-4559-84C2-523603A362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a:extLst>
            <a:ext uri="{FF2B5EF4-FFF2-40B4-BE49-F238E27FC236}">
              <a16:creationId xmlns:a16="http://schemas.microsoft.com/office/drawing/2014/main" id="{9D7D6B42-8E44-47B1-BE82-AB88B61C6C6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7C23D70B-F128-4A2A-952D-B6724F8DA77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1F4B249C-D720-472B-A028-D73477AFFE8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a:extLst>
            <a:ext uri="{FF2B5EF4-FFF2-40B4-BE49-F238E27FC236}">
              <a16:creationId xmlns:a16="http://schemas.microsoft.com/office/drawing/2014/main" id="{D7D4D82D-682F-47C5-8D9D-B8FFD8EBDB9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a:extLst>
            <a:ext uri="{FF2B5EF4-FFF2-40B4-BE49-F238E27FC236}">
              <a16:creationId xmlns:a16="http://schemas.microsoft.com/office/drawing/2014/main" id="{0EFECC2D-980D-4E87-BFBA-5A5D1EBDE72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a:extLst>
            <a:ext uri="{FF2B5EF4-FFF2-40B4-BE49-F238E27FC236}">
              <a16:creationId xmlns:a16="http://schemas.microsoft.com/office/drawing/2014/main" id="{BF6DB676-D73D-4066-8658-2A0F9C9AFF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a:extLst>
            <a:ext uri="{FF2B5EF4-FFF2-40B4-BE49-F238E27FC236}">
              <a16:creationId xmlns:a16="http://schemas.microsoft.com/office/drawing/2014/main" id="{0C122FB1-E174-47D5-8046-094C80489CF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619E7419-FA3F-41B2-BEA2-CDD02570CE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922A179B-F1F0-4793-896B-6AAC2985FA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20C04825-6AA9-458C-83FA-15A4663D76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91" name="直線コネクタ 390">
          <a:extLst>
            <a:ext uri="{FF2B5EF4-FFF2-40B4-BE49-F238E27FC236}">
              <a16:creationId xmlns:a16="http://schemas.microsoft.com/office/drawing/2014/main" id="{D583B44D-756F-4096-A2AF-AD662E05E39F}"/>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0F51BF10-1951-46B5-82CC-EC36837CBAC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3" name="直線コネクタ 392">
          <a:extLst>
            <a:ext uri="{FF2B5EF4-FFF2-40B4-BE49-F238E27FC236}">
              <a16:creationId xmlns:a16="http://schemas.microsoft.com/office/drawing/2014/main" id="{6C111468-4F13-4EA1-83A3-E1064D96B347}"/>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5389D101-00CF-4037-98CC-5F08861AE19B}"/>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5" name="直線コネクタ 394">
          <a:extLst>
            <a:ext uri="{FF2B5EF4-FFF2-40B4-BE49-F238E27FC236}">
              <a16:creationId xmlns:a16="http://schemas.microsoft.com/office/drawing/2014/main" id="{6E215C68-2153-4F6B-A1E1-987069140FC5}"/>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9AC09769-295A-43FB-9570-A949831D1C70}"/>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7" name="フローチャート: 判断 396">
          <a:extLst>
            <a:ext uri="{FF2B5EF4-FFF2-40B4-BE49-F238E27FC236}">
              <a16:creationId xmlns:a16="http://schemas.microsoft.com/office/drawing/2014/main" id="{E5AD1790-1B66-468A-B502-C3EDD2AD01A7}"/>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8" name="フローチャート: 判断 397">
          <a:extLst>
            <a:ext uri="{FF2B5EF4-FFF2-40B4-BE49-F238E27FC236}">
              <a16:creationId xmlns:a16="http://schemas.microsoft.com/office/drawing/2014/main" id="{80F2F910-E29E-41BA-A365-FF86614917EB}"/>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99" name="フローチャート: 判断 398">
          <a:extLst>
            <a:ext uri="{FF2B5EF4-FFF2-40B4-BE49-F238E27FC236}">
              <a16:creationId xmlns:a16="http://schemas.microsoft.com/office/drawing/2014/main" id="{64215ED5-A0D8-4A4A-96BE-4741EB4393B3}"/>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00" name="フローチャート: 判断 399">
          <a:extLst>
            <a:ext uri="{FF2B5EF4-FFF2-40B4-BE49-F238E27FC236}">
              <a16:creationId xmlns:a16="http://schemas.microsoft.com/office/drawing/2014/main" id="{C269C617-B7B5-43FB-81BB-3E4DC05FDF6C}"/>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01" name="フローチャート: 判断 400">
          <a:extLst>
            <a:ext uri="{FF2B5EF4-FFF2-40B4-BE49-F238E27FC236}">
              <a16:creationId xmlns:a16="http://schemas.microsoft.com/office/drawing/2014/main" id="{F42CF097-414F-448C-B889-DB5228CA2FA8}"/>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EF1C2320-8101-4AEA-9221-F27B474DBB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370E414-34BB-4097-B0F9-2BBAE93449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DF8ABBB6-E7E5-4FBD-BD92-29F1529645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8EA34F15-D024-4AD5-AA33-C2DDB69C2C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8BDB66D5-F93E-40FF-8D5E-BBC299AE54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22860</xdr:rowOff>
    </xdr:from>
    <xdr:to>
      <xdr:col>116</xdr:col>
      <xdr:colOff>114300</xdr:colOff>
      <xdr:row>63</xdr:row>
      <xdr:rowOff>124460</xdr:rowOff>
    </xdr:to>
    <xdr:sp macro="" textlink="">
      <xdr:nvSpPr>
        <xdr:cNvPr id="407" name="楕円 406">
          <a:extLst>
            <a:ext uri="{FF2B5EF4-FFF2-40B4-BE49-F238E27FC236}">
              <a16:creationId xmlns:a16="http://schemas.microsoft.com/office/drawing/2014/main" id="{C8B6522C-46A7-4641-BC6E-0435D24839D6}"/>
            </a:ext>
          </a:extLst>
        </xdr:cNvPr>
        <xdr:cNvSpPr/>
      </xdr:nvSpPr>
      <xdr:spPr>
        <a:xfrm>
          <a:off x="221107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9DA4B715-9598-4E04-82E5-EF0D4A52AE24}"/>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27940</xdr:rowOff>
    </xdr:from>
    <xdr:to>
      <xdr:col>112</xdr:col>
      <xdr:colOff>38100</xdr:colOff>
      <xdr:row>63</xdr:row>
      <xdr:rowOff>129540</xdr:rowOff>
    </xdr:to>
    <xdr:sp macro="" textlink="">
      <xdr:nvSpPr>
        <xdr:cNvPr id="409" name="楕円 408">
          <a:extLst>
            <a:ext uri="{FF2B5EF4-FFF2-40B4-BE49-F238E27FC236}">
              <a16:creationId xmlns:a16="http://schemas.microsoft.com/office/drawing/2014/main" id="{72090CAD-B376-49DC-9EE6-7DEC5C9D5036}"/>
            </a:ext>
          </a:extLst>
        </xdr:cNvPr>
        <xdr:cNvSpPr/>
      </xdr:nvSpPr>
      <xdr:spPr>
        <a:xfrm>
          <a:off x="21272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73660</xdr:rowOff>
    </xdr:from>
    <xdr:to>
      <xdr:col>116</xdr:col>
      <xdr:colOff>63500</xdr:colOff>
      <xdr:row>63</xdr:row>
      <xdr:rowOff>78740</xdr:rowOff>
    </xdr:to>
    <xdr:cxnSp macro="">
      <xdr:nvCxnSpPr>
        <xdr:cNvPr id="410" name="直線コネクタ 409">
          <a:extLst>
            <a:ext uri="{FF2B5EF4-FFF2-40B4-BE49-F238E27FC236}">
              <a16:creationId xmlns:a16="http://schemas.microsoft.com/office/drawing/2014/main" id="{92C0A527-5783-4520-9C6E-1578F7000956}"/>
            </a:ext>
          </a:extLst>
        </xdr:cNvPr>
        <xdr:cNvCxnSpPr/>
      </xdr:nvCxnSpPr>
      <xdr:spPr>
        <a:xfrm flipV="1">
          <a:off x="21323300" y="1087501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31750</xdr:rowOff>
    </xdr:from>
    <xdr:to>
      <xdr:col>107</xdr:col>
      <xdr:colOff>101600</xdr:colOff>
      <xdr:row>63</xdr:row>
      <xdr:rowOff>133350</xdr:rowOff>
    </xdr:to>
    <xdr:sp macro="" textlink="">
      <xdr:nvSpPr>
        <xdr:cNvPr id="411" name="楕円 410">
          <a:extLst>
            <a:ext uri="{FF2B5EF4-FFF2-40B4-BE49-F238E27FC236}">
              <a16:creationId xmlns:a16="http://schemas.microsoft.com/office/drawing/2014/main" id="{8D8416FF-CF20-465E-BFE6-B2B1E8E551D2}"/>
            </a:ext>
          </a:extLst>
        </xdr:cNvPr>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78740</xdr:rowOff>
    </xdr:from>
    <xdr:to>
      <xdr:col>111</xdr:col>
      <xdr:colOff>177800</xdr:colOff>
      <xdr:row>63</xdr:row>
      <xdr:rowOff>82550</xdr:rowOff>
    </xdr:to>
    <xdr:cxnSp macro="">
      <xdr:nvCxnSpPr>
        <xdr:cNvPr id="412" name="直線コネクタ 411">
          <a:extLst>
            <a:ext uri="{FF2B5EF4-FFF2-40B4-BE49-F238E27FC236}">
              <a16:creationId xmlns:a16="http://schemas.microsoft.com/office/drawing/2014/main" id="{1F63A259-355F-4B6F-BAD6-7B96CBE2370B}"/>
            </a:ext>
          </a:extLst>
        </xdr:cNvPr>
        <xdr:cNvCxnSpPr/>
      </xdr:nvCxnSpPr>
      <xdr:spPr>
        <a:xfrm flipV="1">
          <a:off x="20434300" y="10880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413" name="楕円 412">
          <a:extLst>
            <a:ext uri="{FF2B5EF4-FFF2-40B4-BE49-F238E27FC236}">
              <a16:creationId xmlns:a16="http://schemas.microsoft.com/office/drawing/2014/main" id="{FAC89DEE-7B74-4072-9C6A-1D85F093640D}"/>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82550</xdr:rowOff>
    </xdr:from>
    <xdr:to>
      <xdr:col>107</xdr:col>
      <xdr:colOff>50800</xdr:colOff>
      <xdr:row>63</xdr:row>
      <xdr:rowOff>87630</xdr:rowOff>
    </xdr:to>
    <xdr:cxnSp macro="">
      <xdr:nvCxnSpPr>
        <xdr:cNvPr id="414" name="直線コネクタ 413">
          <a:extLst>
            <a:ext uri="{FF2B5EF4-FFF2-40B4-BE49-F238E27FC236}">
              <a16:creationId xmlns:a16="http://schemas.microsoft.com/office/drawing/2014/main" id="{7557AB1A-B466-467C-9FF4-42FAE7AAA676}"/>
            </a:ext>
          </a:extLst>
        </xdr:cNvPr>
        <xdr:cNvCxnSpPr/>
      </xdr:nvCxnSpPr>
      <xdr:spPr>
        <a:xfrm flipV="1">
          <a:off x="19545300" y="10883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41910</xdr:rowOff>
    </xdr:from>
    <xdr:to>
      <xdr:col>98</xdr:col>
      <xdr:colOff>38100</xdr:colOff>
      <xdr:row>63</xdr:row>
      <xdr:rowOff>143510</xdr:rowOff>
    </xdr:to>
    <xdr:sp macro="" textlink="">
      <xdr:nvSpPr>
        <xdr:cNvPr id="415" name="楕円 414">
          <a:extLst>
            <a:ext uri="{FF2B5EF4-FFF2-40B4-BE49-F238E27FC236}">
              <a16:creationId xmlns:a16="http://schemas.microsoft.com/office/drawing/2014/main" id="{67FB7EB1-288B-4B7A-83E8-93690A2C57FF}"/>
            </a:ext>
          </a:extLst>
        </xdr:cNvPr>
        <xdr:cNvSpPr/>
      </xdr:nvSpPr>
      <xdr:spPr>
        <a:xfrm>
          <a:off x="18605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92710</xdr:rowOff>
    </xdr:to>
    <xdr:cxnSp macro="">
      <xdr:nvCxnSpPr>
        <xdr:cNvPr id="416" name="直線コネクタ 415">
          <a:extLst>
            <a:ext uri="{FF2B5EF4-FFF2-40B4-BE49-F238E27FC236}">
              <a16:creationId xmlns:a16="http://schemas.microsoft.com/office/drawing/2014/main" id="{3312226D-D6E7-4B2B-88C2-15E42CA7ED17}"/>
            </a:ext>
          </a:extLst>
        </xdr:cNvPr>
        <xdr:cNvCxnSpPr/>
      </xdr:nvCxnSpPr>
      <xdr:spPr>
        <a:xfrm flipV="1">
          <a:off x="18656300" y="108889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17" name="n_1aveValue【保健センター・保健所】&#10;一人当たり面積">
          <a:extLst>
            <a:ext uri="{FF2B5EF4-FFF2-40B4-BE49-F238E27FC236}">
              <a16:creationId xmlns:a16="http://schemas.microsoft.com/office/drawing/2014/main" id="{F2001F4D-A484-437A-BFCE-5ACAF73C9A7D}"/>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18" name="n_2aveValue【保健センター・保健所】&#10;一人当たり面積">
          <a:extLst>
            <a:ext uri="{FF2B5EF4-FFF2-40B4-BE49-F238E27FC236}">
              <a16:creationId xmlns:a16="http://schemas.microsoft.com/office/drawing/2014/main" id="{7DC2E0DE-CFE7-4150-80AC-E82158D89A0C}"/>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19" name="n_3aveValue【保健センター・保健所】&#10;一人当たり面積">
          <a:extLst>
            <a:ext uri="{FF2B5EF4-FFF2-40B4-BE49-F238E27FC236}">
              <a16:creationId xmlns:a16="http://schemas.microsoft.com/office/drawing/2014/main" id="{53194E20-D6C9-49CB-993B-E46406B1077D}"/>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20" name="n_4aveValue【保健センター・保健所】&#10;一人当たり面積">
          <a:extLst>
            <a:ext uri="{FF2B5EF4-FFF2-40B4-BE49-F238E27FC236}">
              <a16:creationId xmlns:a16="http://schemas.microsoft.com/office/drawing/2014/main" id="{6661114D-CC58-4213-BEF6-F5364CFAAE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120667</xdr:rowOff>
    </xdr:from>
    <xdr:ext cx="469744" cy="259045"/>
    <xdr:sp macro="" textlink="">
      <xdr:nvSpPr>
        <xdr:cNvPr id="421" name="n_1mainValue【保健センター・保健所】&#10;一人当たり面積">
          <a:extLst>
            <a:ext uri="{FF2B5EF4-FFF2-40B4-BE49-F238E27FC236}">
              <a16:creationId xmlns:a16="http://schemas.microsoft.com/office/drawing/2014/main" id="{7377338B-3AF9-410C-AB04-4541A53AF691}"/>
            </a:ext>
          </a:extLst>
        </xdr:cNvPr>
        <xdr:cNvSpPr txBox="1"/>
      </xdr:nvSpPr>
      <xdr:spPr>
        <a:xfrm>
          <a:off x="210757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124477</xdr:rowOff>
    </xdr:from>
    <xdr:ext cx="469744" cy="259045"/>
    <xdr:sp macro="" textlink="">
      <xdr:nvSpPr>
        <xdr:cNvPr id="422" name="n_2mainValue【保健センター・保健所】&#10;一人当たり面積">
          <a:extLst>
            <a:ext uri="{FF2B5EF4-FFF2-40B4-BE49-F238E27FC236}">
              <a16:creationId xmlns:a16="http://schemas.microsoft.com/office/drawing/2014/main" id="{D060BB5F-D9F6-42FE-9E3D-ACBF2A3BF80A}"/>
            </a:ext>
          </a:extLst>
        </xdr:cNvPr>
        <xdr:cNvSpPr txBox="1"/>
      </xdr:nvSpPr>
      <xdr:spPr>
        <a:xfrm>
          <a:off x="20199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423" name="n_3mainValue【保健センター・保健所】&#10;一人当たり面積">
          <a:extLst>
            <a:ext uri="{FF2B5EF4-FFF2-40B4-BE49-F238E27FC236}">
              <a16:creationId xmlns:a16="http://schemas.microsoft.com/office/drawing/2014/main" id="{6AB01967-F548-4C6B-9E0D-4E81AFB98A8A}"/>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134637</xdr:rowOff>
    </xdr:from>
    <xdr:ext cx="469744" cy="259045"/>
    <xdr:sp macro="" textlink="">
      <xdr:nvSpPr>
        <xdr:cNvPr id="424" name="n_4mainValue【保健センター・保健所】&#10;一人当たり面積">
          <a:extLst>
            <a:ext uri="{FF2B5EF4-FFF2-40B4-BE49-F238E27FC236}">
              <a16:creationId xmlns:a16="http://schemas.microsoft.com/office/drawing/2014/main" id="{EAD83BBD-A795-407D-8B83-95A970805441}"/>
            </a:ext>
          </a:extLst>
        </xdr:cNvPr>
        <xdr:cNvSpPr txBox="1"/>
      </xdr:nvSpPr>
      <xdr:spPr>
        <a:xfrm>
          <a:off x="184214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3471103A-27C8-4BD1-9EC9-9D1D195779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AD4103D4-8D21-4DD4-8310-1573197018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32E6D7EE-4481-4846-8D08-831F2B0E9B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A9CC9A18-1C61-43AC-A723-258B12AC18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E78DAD7-7661-404B-9B3A-5A7740BDB3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CE38E6DD-D173-4039-8814-7F907637CF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D87E8CC4-02FD-4CFF-A512-505899707E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246D7348-DDC1-4B09-8599-C632D527EC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A8362ED4-21DC-4C06-A188-73D4DE5ACE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0D7952FD-259A-4C72-98E2-80986BE537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C1BFF2EC-33D2-4C58-9A44-51930DEB87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a:extLst>
            <a:ext uri="{FF2B5EF4-FFF2-40B4-BE49-F238E27FC236}">
              <a16:creationId xmlns:a16="http://schemas.microsoft.com/office/drawing/2014/main" id="{B461CCA6-598A-4551-9F45-78A8B77AAA4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7" name="テキスト ボックス 436">
          <a:extLst>
            <a:ext uri="{FF2B5EF4-FFF2-40B4-BE49-F238E27FC236}">
              <a16:creationId xmlns:a16="http://schemas.microsoft.com/office/drawing/2014/main" id="{20A853C9-1E12-4DA9-AAAF-485C1D878BE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a:extLst>
            <a:ext uri="{FF2B5EF4-FFF2-40B4-BE49-F238E27FC236}">
              <a16:creationId xmlns:a16="http://schemas.microsoft.com/office/drawing/2014/main" id="{7CE5D3DC-3019-4E72-B0A4-32F4D72335D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a:extLst>
            <a:ext uri="{FF2B5EF4-FFF2-40B4-BE49-F238E27FC236}">
              <a16:creationId xmlns:a16="http://schemas.microsoft.com/office/drawing/2014/main" id="{BE3DABF2-2ABB-4D29-9207-C630D94D40F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a:extLst>
            <a:ext uri="{FF2B5EF4-FFF2-40B4-BE49-F238E27FC236}">
              <a16:creationId xmlns:a16="http://schemas.microsoft.com/office/drawing/2014/main" id="{E0D5C961-659D-4542-A06D-5784D5AF3E0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a:extLst>
            <a:ext uri="{FF2B5EF4-FFF2-40B4-BE49-F238E27FC236}">
              <a16:creationId xmlns:a16="http://schemas.microsoft.com/office/drawing/2014/main" id="{82A188F4-F5C4-4A47-B315-6F02849E614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a:extLst>
            <a:ext uri="{FF2B5EF4-FFF2-40B4-BE49-F238E27FC236}">
              <a16:creationId xmlns:a16="http://schemas.microsoft.com/office/drawing/2014/main" id="{47F1E4D4-0B26-45D6-9D21-A716B26C2EA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a:extLst>
            <a:ext uri="{FF2B5EF4-FFF2-40B4-BE49-F238E27FC236}">
              <a16:creationId xmlns:a16="http://schemas.microsoft.com/office/drawing/2014/main" id="{C0F4263C-1EAD-41C0-B702-085E918AC28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a:extLst>
            <a:ext uri="{FF2B5EF4-FFF2-40B4-BE49-F238E27FC236}">
              <a16:creationId xmlns:a16="http://schemas.microsoft.com/office/drawing/2014/main" id="{8BE2438C-17AD-4172-A022-4F061E607C9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5" name="テキスト ボックス 444">
          <a:extLst>
            <a:ext uri="{FF2B5EF4-FFF2-40B4-BE49-F238E27FC236}">
              <a16:creationId xmlns:a16="http://schemas.microsoft.com/office/drawing/2014/main" id="{12A2CD67-1F9C-49AC-A70A-616D2F6E92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1A6F9ECB-FBD3-4664-8690-54C3AF9B58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7" name="テキスト ボックス 446">
          <a:extLst>
            <a:ext uri="{FF2B5EF4-FFF2-40B4-BE49-F238E27FC236}">
              <a16:creationId xmlns:a16="http://schemas.microsoft.com/office/drawing/2014/main" id="{89850B84-6E89-4A41-961B-9F80BAB2C07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A5D921C5-24AD-4093-AAF2-78C848616F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9" name="直線コネクタ 448">
          <a:extLst>
            <a:ext uri="{FF2B5EF4-FFF2-40B4-BE49-F238E27FC236}">
              <a16:creationId xmlns:a16="http://schemas.microsoft.com/office/drawing/2014/main" id="{23A650AD-76AE-4BF4-A5F9-62449F3E1771}"/>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50" name="【消防施設】&#10;有形固定資産減価償却率最小値テキスト">
          <a:extLst>
            <a:ext uri="{FF2B5EF4-FFF2-40B4-BE49-F238E27FC236}">
              <a16:creationId xmlns:a16="http://schemas.microsoft.com/office/drawing/2014/main" id="{FD501B32-B93B-44E2-860E-4BCDE521D436}"/>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51" name="直線コネクタ 450">
          <a:extLst>
            <a:ext uri="{FF2B5EF4-FFF2-40B4-BE49-F238E27FC236}">
              <a16:creationId xmlns:a16="http://schemas.microsoft.com/office/drawing/2014/main" id="{8DD13037-EA9C-4B0A-B0B2-D201BD32AD58}"/>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52" name="【消防施設】&#10;有形固定資産減価償却率最大値テキスト">
          <a:extLst>
            <a:ext uri="{FF2B5EF4-FFF2-40B4-BE49-F238E27FC236}">
              <a16:creationId xmlns:a16="http://schemas.microsoft.com/office/drawing/2014/main" id="{B1D81592-F4CF-41D1-B777-27829B76A35C}"/>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53" name="直線コネクタ 452">
          <a:extLst>
            <a:ext uri="{FF2B5EF4-FFF2-40B4-BE49-F238E27FC236}">
              <a16:creationId xmlns:a16="http://schemas.microsoft.com/office/drawing/2014/main" id="{53919C81-E303-49F3-9A2F-8AE481D061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4812D3A4-6997-4258-A39A-9FF791350CB6}"/>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5" name="フローチャート: 判断 454">
          <a:extLst>
            <a:ext uri="{FF2B5EF4-FFF2-40B4-BE49-F238E27FC236}">
              <a16:creationId xmlns:a16="http://schemas.microsoft.com/office/drawing/2014/main" id="{118F8D26-296B-4BF1-AF94-1D2A063A43E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6" name="フローチャート: 判断 455">
          <a:extLst>
            <a:ext uri="{FF2B5EF4-FFF2-40B4-BE49-F238E27FC236}">
              <a16:creationId xmlns:a16="http://schemas.microsoft.com/office/drawing/2014/main" id="{8194CB06-CB0E-4CDC-BF16-B3B2435A38C4}"/>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7" name="フローチャート: 判断 456">
          <a:extLst>
            <a:ext uri="{FF2B5EF4-FFF2-40B4-BE49-F238E27FC236}">
              <a16:creationId xmlns:a16="http://schemas.microsoft.com/office/drawing/2014/main" id="{1E63668A-74A1-434D-998D-CA650FECA13F}"/>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8" name="フローチャート: 判断 457">
          <a:extLst>
            <a:ext uri="{FF2B5EF4-FFF2-40B4-BE49-F238E27FC236}">
              <a16:creationId xmlns:a16="http://schemas.microsoft.com/office/drawing/2014/main" id="{F18897DD-A738-4C67-99A6-CA51B7266065}"/>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9" name="フローチャート: 判断 458">
          <a:extLst>
            <a:ext uri="{FF2B5EF4-FFF2-40B4-BE49-F238E27FC236}">
              <a16:creationId xmlns:a16="http://schemas.microsoft.com/office/drawing/2014/main" id="{CE6E6DAD-43E5-42C5-B4F8-9C0DB0D6437F}"/>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C414F6BB-1531-42A3-838A-D486B36195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B3216618-258D-4B30-94DA-4E9FF76F52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4F8A6F62-9AB7-4DB8-A1F4-5894455495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DF45DF24-D91E-4422-8EBC-CBF5A5B4BB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B6784862-10CB-4155-B279-047C3220B4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97789</xdr:rowOff>
    </xdr:from>
    <xdr:to>
      <xdr:col>85</xdr:col>
      <xdr:colOff>177800</xdr:colOff>
      <xdr:row>86</xdr:row>
      <xdr:rowOff>27939</xdr:rowOff>
    </xdr:to>
    <xdr:sp macro="" textlink="">
      <xdr:nvSpPr>
        <xdr:cNvPr id="465" name="楕円 464">
          <a:extLst>
            <a:ext uri="{FF2B5EF4-FFF2-40B4-BE49-F238E27FC236}">
              <a16:creationId xmlns:a16="http://schemas.microsoft.com/office/drawing/2014/main" id="{B8A0D5D8-6708-4C80-8B08-15F5258D0C90}"/>
            </a:ext>
          </a:extLst>
        </xdr:cNvPr>
        <xdr:cNvSpPr/>
      </xdr:nvSpPr>
      <xdr:spPr>
        <a:xfrm>
          <a:off x="16268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12716</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1FE52315-B3EE-42E5-B891-70EA981FD746}"/>
            </a:ext>
          </a:extLst>
        </xdr:cNvPr>
        <xdr:cNvSpPr txBox="1"/>
      </xdr:nvSpPr>
      <xdr:spPr>
        <a:xfrm>
          <a:off x="16357600" y="1458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65405</xdr:rowOff>
    </xdr:from>
    <xdr:to>
      <xdr:col>81</xdr:col>
      <xdr:colOff>101600</xdr:colOff>
      <xdr:row>85</xdr:row>
      <xdr:rowOff>167005</xdr:rowOff>
    </xdr:to>
    <xdr:sp macro="" textlink="">
      <xdr:nvSpPr>
        <xdr:cNvPr id="467" name="楕円 466">
          <a:extLst>
            <a:ext uri="{FF2B5EF4-FFF2-40B4-BE49-F238E27FC236}">
              <a16:creationId xmlns:a16="http://schemas.microsoft.com/office/drawing/2014/main" id="{070D53E5-1F9F-4E3C-9EA4-885901DB10BD}"/>
            </a:ext>
          </a:extLst>
        </xdr:cNvPr>
        <xdr:cNvSpPr/>
      </xdr:nvSpPr>
      <xdr:spPr>
        <a:xfrm>
          <a:off x="1543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116205</xdr:rowOff>
    </xdr:from>
    <xdr:to>
      <xdr:col>85</xdr:col>
      <xdr:colOff>127000</xdr:colOff>
      <xdr:row>85</xdr:row>
      <xdr:rowOff>148589</xdr:rowOff>
    </xdr:to>
    <xdr:cxnSp macro="">
      <xdr:nvCxnSpPr>
        <xdr:cNvPr id="468" name="直線コネクタ 467">
          <a:extLst>
            <a:ext uri="{FF2B5EF4-FFF2-40B4-BE49-F238E27FC236}">
              <a16:creationId xmlns:a16="http://schemas.microsoft.com/office/drawing/2014/main" id="{6BCC2F95-1F4C-43A3-9A72-787D4C4E93CF}"/>
            </a:ext>
          </a:extLst>
        </xdr:cNvPr>
        <xdr:cNvCxnSpPr/>
      </xdr:nvCxnSpPr>
      <xdr:spPr>
        <a:xfrm>
          <a:off x="15481300" y="146894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118745</xdr:rowOff>
    </xdr:from>
    <xdr:to>
      <xdr:col>76</xdr:col>
      <xdr:colOff>165100</xdr:colOff>
      <xdr:row>86</xdr:row>
      <xdr:rowOff>48895</xdr:rowOff>
    </xdr:to>
    <xdr:sp macro="" textlink="">
      <xdr:nvSpPr>
        <xdr:cNvPr id="469" name="楕円 468">
          <a:extLst>
            <a:ext uri="{FF2B5EF4-FFF2-40B4-BE49-F238E27FC236}">
              <a16:creationId xmlns:a16="http://schemas.microsoft.com/office/drawing/2014/main" id="{B05258D2-9D49-4840-9EAB-78B85565707A}"/>
            </a:ext>
          </a:extLst>
        </xdr:cNvPr>
        <xdr:cNvSpPr/>
      </xdr:nvSpPr>
      <xdr:spPr>
        <a:xfrm>
          <a:off x="14541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116205</xdr:rowOff>
    </xdr:from>
    <xdr:to>
      <xdr:col>81</xdr:col>
      <xdr:colOff>50800</xdr:colOff>
      <xdr:row>85</xdr:row>
      <xdr:rowOff>169545</xdr:rowOff>
    </xdr:to>
    <xdr:cxnSp macro="">
      <xdr:nvCxnSpPr>
        <xdr:cNvPr id="470" name="直線コネクタ 469">
          <a:extLst>
            <a:ext uri="{FF2B5EF4-FFF2-40B4-BE49-F238E27FC236}">
              <a16:creationId xmlns:a16="http://schemas.microsoft.com/office/drawing/2014/main" id="{C239A871-F79F-4771-87B1-88FFA6D676EE}"/>
            </a:ext>
          </a:extLst>
        </xdr:cNvPr>
        <xdr:cNvCxnSpPr/>
      </xdr:nvCxnSpPr>
      <xdr:spPr>
        <a:xfrm flipV="1">
          <a:off x="14592300" y="146894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114936</xdr:rowOff>
    </xdr:from>
    <xdr:to>
      <xdr:col>72</xdr:col>
      <xdr:colOff>38100</xdr:colOff>
      <xdr:row>86</xdr:row>
      <xdr:rowOff>45086</xdr:rowOff>
    </xdr:to>
    <xdr:sp macro="" textlink="">
      <xdr:nvSpPr>
        <xdr:cNvPr id="471" name="楕円 470">
          <a:extLst>
            <a:ext uri="{FF2B5EF4-FFF2-40B4-BE49-F238E27FC236}">
              <a16:creationId xmlns:a16="http://schemas.microsoft.com/office/drawing/2014/main" id="{82D08CFD-42B3-4D41-8521-1B25B1DC363B}"/>
            </a:ext>
          </a:extLst>
        </xdr:cNvPr>
        <xdr:cNvSpPr/>
      </xdr:nvSpPr>
      <xdr:spPr>
        <a:xfrm>
          <a:off x="1365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165736</xdr:rowOff>
    </xdr:from>
    <xdr:to>
      <xdr:col>76</xdr:col>
      <xdr:colOff>114300</xdr:colOff>
      <xdr:row>85</xdr:row>
      <xdr:rowOff>169545</xdr:rowOff>
    </xdr:to>
    <xdr:cxnSp macro="">
      <xdr:nvCxnSpPr>
        <xdr:cNvPr id="472" name="直線コネクタ 471">
          <a:extLst>
            <a:ext uri="{FF2B5EF4-FFF2-40B4-BE49-F238E27FC236}">
              <a16:creationId xmlns:a16="http://schemas.microsoft.com/office/drawing/2014/main" id="{304DF14F-A5BA-48B2-8B3A-03A70C253214}"/>
            </a:ext>
          </a:extLst>
        </xdr:cNvPr>
        <xdr:cNvCxnSpPr/>
      </xdr:nvCxnSpPr>
      <xdr:spPr>
        <a:xfrm>
          <a:off x="13703300" y="147389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132080</xdr:rowOff>
    </xdr:from>
    <xdr:to>
      <xdr:col>67</xdr:col>
      <xdr:colOff>101600</xdr:colOff>
      <xdr:row>86</xdr:row>
      <xdr:rowOff>62230</xdr:rowOff>
    </xdr:to>
    <xdr:sp macro="" textlink="">
      <xdr:nvSpPr>
        <xdr:cNvPr id="473" name="楕円 472">
          <a:extLst>
            <a:ext uri="{FF2B5EF4-FFF2-40B4-BE49-F238E27FC236}">
              <a16:creationId xmlns:a16="http://schemas.microsoft.com/office/drawing/2014/main" id="{37A8D9DC-6FD5-4AF2-8DA8-D6DE1813867A}"/>
            </a:ext>
          </a:extLst>
        </xdr:cNvPr>
        <xdr:cNvSpPr/>
      </xdr:nvSpPr>
      <xdr:spPr>
        <a:xfrm>
          <a:off x="1276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165736</xdr:rowOff>
    </xdr:from>
    <xdr:to>
      <xdr:col>71</xdr:col>
      <xdr:colOff>177800</xdr:colOff>
      <xdr:row>86</xdr:row>
      <xdr:rowOff>11430</xdr:rowOff>
    </xdr:to>
    <xdr:cxnSp macro="">
      <xdr:nvCxnSpPr>
        <xdr:cNvPr id="474" name="直線コネクタ 473">
          <a:extLst>
            <a:ext uri="{FF2B5EF4-FFF2-40B4-BE49-F238E27FC236}">
              <a16:creationId xmlns:a16="http://schemas.microsoft.com/office/drawing/2014/main" id="{57379379-26E5-4BF4-9118-E009F4A32FF6}"/>
            </a:ext>
          </a:extLst>
        </xdr:cNvPr>
        <xdr:cNvCxnSpPr/>
      </xdr:nvCxnSpPr>
      <xdr:spPr>
        <a:xfrm flipV="1">
          <a:off x="12814300" y="147389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475" name="n_1aveValue【消防施設】&#10;有形固定資産減価償却率">
          <a:extLst>
            <a:ext uri="{FF2B5EF4-FFF2-40B4-BE49-F238E27FC236}">
              <a16:creationId xmlns:a16="http://schemas.microsoft.com/office/drawing/2014/main" id="{34D735C0-FBDA-4F1F-9DCA-EFE25589ACEC}"/>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76" name="n_2aveValue【消防施設】&#10;有形固定資産減価償却率">
          <a:extLst>
            <a:ext uri="{FF2B5EF4-FFF2-40B4-BE49-F238E27FC236}">
              <a16:creationId xmlns:a16="http://schemas.microsoft.com/office/drawing/2014/main" id="{C0AC5192-D1C5-4E73-9927-EE83E75EE84A}"/>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77" name="n_3aveValue【消防施設】&#10;有形固定資産減価償却率">
          <a:extLst>
            <a:ext uri="{FF2B5EF4-FFF2-40B4-BE49-F238E27FC236}">
              <a16:creationId xmlns:a16="http://schemas.microsoft.com/office/drawing/2014/main" id="{8F2122EC-ABFE-4969-8D9D-B8B851DED263}"/>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78" name="n_4aveValue【消防施設】&#10;有形固定資産減価償却率">
          <a:extLst>
            <a:ext uri="{FF2B5EF4-FFF2-40B4-BE49-F238E27FC236}">
              <a16:creationId xmlns:a16="http://schemas.microsoft.com/office/drawing/2014/main" id="{AC829044-2ABC-4811-84D2-A5DF842F58C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158132</xdr:rowOff>
    </xdr:from>
    <xdr:ext cx="405111" cy="259045"/>
    <xdr:sp macro="" textlink="">
      <xdr:nvSpPr>
        <xdr:cNvPr id="479" name="n_1mainValue【消防施設】&#10;有形固定資産減価償却率">
          <a:extLst>
            <a:ext uri="{FF2B5EF4-FFF2-40B4-BE49-F238E27FC236}">
              <a16:creationId xmlns:a16="http://schemas.microsoft.com/office/drawing/2014/main" id="{24689C6E-CEB3-4E18-AC24-92CCF48D0592}"/>
            </a:ext>
          </a:extLst>
        </xdr:cNvPr>
        <xdr:cNvSpPr txBox="1"/>
      </xdr:nvSpPr>
      <xdr:spPr>
        <a:xfrm>
          <a:off x="152660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40022</xdr:rowOff>
    </xdr:from>
    <xdr:ext cx="405111" cy="259045"/>
    <xdr:sp macro="" textlink="">
      <xdr:nvSpPr>
        <xdr:cNvPr id="480" name="n_2mainValue【消防施設】&#10;有形固定資産減価償却率">
          <a:extLst>
            <a:ext uri="{FF2B5EF4-FFF2-40B4-BE49-F238E27FC236}">
              <a16:creationId xmlns:a16="http://schemas.microsoft.com/office/drawing/2014/main" id="{08472FCA-0A11-4AF4-9D85-35E1344E4422}"/>
            </a:ext>
          </a:extLst>
        </xdr:cNvPr>
        <xdr:cNvSpPr txBox="1"/>
      </xdr:nvSpPr>
      <xdr:spPr>
        <a:xfrm>
          <a:off x="143897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36213</xdr:rowOff>
    </xdr:from>
    <xdr:ext cx="405111" cy="259045"/>
    <xdr:sp macro="" textlink="">
      <xdr:nvSpPr>
        <xdr:cNvPr id="481" name="n_3mainValue【消防施設】&#10;有形固定資産減価償却率">
          <a:extLst>
            <a:ext uri="{FF2B5EF4-FFF2-40B4-BE49-F238E27FC236}">
              <a16:creationId xmlns:a16="http://schemas.microsoft.com/office/drawing/2014/main" id="{07089A82-C16B-4DD1-B0C6-804B11385B27}"/>
            </a:ext>
          </a:extLst>
        </xdr:cNvPr>
        <xdr:cNvSpPr txBox="1"/>
      </xdr:nvSpPr>
      <xdr:spPr>
        <a:xfrm>
          <a:off x="13500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53357</xdr:rowOff>
    </xdr:from>
    <xdr:ext cx="405111" cy="259045"/>
    <xdr:sp macro="" textlink="">
      <xdr:nvSpPr>
        <xdr:cNvPr id="482" name="n_4mainValue【消防施設】&#10;有形固定資産減価償却率">
          <a:extLst>
            <a:ext uri="{FF2B5EF4-FFF2-40B4-BE49-F238E27FC236}">
              <a16:creationId xmlns:a16="http://schemas.microsoft.com/office/drawing/2014/main" id="{A9101262-3215-4BC8-90E9-DE028B13C1C5}"/>
            </a:ext>
          </a:extLst>
        </xdr:cNvPr>
        <xdr:cNvSpPr txBox="1"/>
      </xdr:nvSpPr>
      <xdr:spPr>
        <a:xfrm>
          <a:off x="12611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2F42AF52-F9C0-4406-914B-AC8596175B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8AECCE32-2317-41C9-8257-F85954F7B4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225B1A68-05AE-42C0-9E08-4E124FAC4B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12263538-D117-4633-8D51-D9E6A29A92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B7BAF7FA-24C0-4B1A-9098-40FAA1DD92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7167A8D9-050E-4230-8C8A-413775F11C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02D194CA-7F67-42F3-8298-6E6652A652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CF50DB19-9FD5-4B37-949F-5311526FF0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ECAFF70A-83A5-410F-BB79-C0010DE7EA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0D9D369A-44A7-47F6-8AAA-FAD6C4BA13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a:extLst>
            <a:ext uri="{FF2B5EF4-FFF2-40B4-BE49-F238E27FC236}">
              <a16:creationId xmlns:a16="http://schemas.microsoft.com/office/drawing/2014/main" id="{186345FB-62ED-4882-8EC2-26721683E86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a:extLst>
            <a:ext uri="{FF2B5EF4-FFF2-40B4-BE49-F238E27FC236}">
              <a16:creationId xmlns:a16="http://schemas.microsoft.com/office/drawing/2014/main" id="{17EB1A68-9F81-4B7D-B014-3F784BBD93D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a:extLst>
            <a:ext uri="{FF2B5EF4-FFF2-40B4-BE49-F238E27FC236}">
              <a16:creationId xmlns:a16="http://schemas.microsoft.com/office/drawing/2014/main" id="{150A2B1C-ADF3-4EDE-8E09-2362442F301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a:extLst>
            <a:ext uri="{FF2B5EF4-FFF2-40B4-BE49-F238E27FC236}">
              <a16:creationId xmlns:a16="http://schemas.microsoft.com/office/drawing/2014/main" id="{A2308E0C-E482-4C21-8E04-45B98747F43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a:extLst>
            <a:ext uri="{FF2B5EF4-FFF2-40B4-BE49-F238E27FC236}">
              <a16:creationId xmlns:a16="http://schemas.microsoft.com/office/drawing/2014/main" id="{E3D1F96B-722A-46D8-9AD6-B57DA92D7B0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a:extLst>
            <a:ext uri="{FF2B5EF4-FFF2-40B4-BE49-F238E27FC236}">
              <a16:creationId xmlns:a16="http://schemas.microsoft.com/office/drawing/2014/main" id="{4625C246-D5C6-4E5D-9E3F-C950E1024CD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a:extLst>
            <a:ext uri="{FF2B5EF4-FFF2-40B4-BE49-F238E27FC236}">
              <a16:creationId xmlns:a16="http://schemas.microsoft.com/office/drawing/2014/main" id="{589CDC7B-865E-488E-99F4-6D883C90E45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a:extLst>
            <a:ext uri="{FF2B5EF4-FFF2-40B4-BE49-F238E27FC236}">
              <a16:creationId xmlns:a16="http://schemas.microsoft.com/office/drawing/2014/main" id="{95751E05-6E7F-49B9-AC05-5B048EFD786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34E68CCC-C557-4DFD-93C9-A28F7CB4EE1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FC890772-208F-4A98-BF43-9E590618DC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D6217718-243E-46B8-ABB2-EDAB3416F90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4" name="直線コネクタ 503">
          <a:extLst>
            <a:ext uri="{FF2B5EF4-FFF2-40B4-BE49-F238E27FC236}">
              <a16:creationId xmlns:a16="http://schemas.microsoft.com/office/drawing/2014/main" id="{6FDFFC0C-124C-48DE-95B9-6DA1BB056EA5}"/>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5" name="【消防施設】&#10;一人当たり面積最小値テキスト">
          <a:extLst>
            <a:ext uri="{FF2B5EF4-FFF2-40B4-BE49-F238E27FC236}">
              <a16:creationId xmlns:a16="http://schemas.microsoft.com/office/drawing/2014/main" id="{A260D73B-9ED5-46CF-B110-116CD8415999}"/>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6" name="直線コネクタ 505">
          <a:extLst>
            <a:ext uri="{FF2B5EF4-FFF2-40B4-BE49-F238E27FC236}">
              <a16:creationId xmlns:a16="http://schemas.microsoft.com/office/drawing/2014/main" id="{EDD19651-B4E7-4C28-A118-045134F0E53B}"/>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7" name="【消防施設】&#10;一人当たり面積最大値テキスト">
          <a:extLst>
            <a:ext uri="{FF2B5EF4-FFF2-40B4-BE49-F238E27FC236}">
              <a16:creationId xmlns:a16="http://schemas.microsoft.com/office/drawing/2014/main" id="{B8BA4746-6FEB-4069-8B51-EB1B1B7EB0D6}"/>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8" name="直線コネクタ 507">
          <a:extLst>
            <a:ext uri="{FF2B5EF4-FFF2-40B4-BE49-F238E27FC236}">
              <a16:creationId xmlns:a16="http://schemas.microsoft.com/office/drawing/2014/main" id="{B264ED23-3AC3-4EA4-B26E-FD007E3E9BE9}"/>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9" name="【消防施設】&#10;一人当たり面積平均値テキスト">
          <a:extLst>
            <a:ext uri="{FF2B5EF4-FFF2-40B4-BE49-F238E27FC236}">
              <a16:creationId xmlns:a16="http://schemas.microsoft.com/office/drawing/2014/main" id="{87680382-2986-412C-9AE5-4C6649A71839}"/>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10" name="フローチャート: 判断 509">
          <a:extLst>
            <a:ext uri="{FF2B5EF4-FFF2-40B4-BE49-F238E27FC236}">
              <a16:creationId xmlns:a16="http://schemas.microsoft.com/office/drawing/2014/main" id="{5632172C-9C42-41F7-BC81-C2F98991F7A7}"/>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11" name="フローチャート: 判断 510">
          <a:extLst>
            <a:ext uri="{FF2B5EF4-FFF2-40B4-BE49-F238E27FC236}">
              <a16:creationId xmlns:a16="http://schemas.microsoft.com/office/drawing/2014/main" id="{BE0E20FF-DA42-4029-8E94-2970EE1DAEBA}"/>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12" name="フローチャート: 判断 511">
          <a:extLst>
            <a:ext uri="{FF2B5EF4-FFF2-40B4-BE49-F238E27FC236}">
              <a16:creationId xmlns:a16="http://schemas.microsoft.com/office/drawing/2014/main" id="{09F48D2E-AAD9-4B90-9468-1B4C24426BCD}"/>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13" name="フローチャート: 判断 512">
          <a:extLst>
            <a:ext uri="{FF2B5EF4-FFF2-40B4-BE49-F238E27FC236}">
              <a16:creationId xmlns:a16="http://schemas.microsoft.com/office/drawing/2014/main" id="{6AF4E0EC-D148-4802-8625-728A04385378}"/>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4" name="フローチャート: 判断 513">
          <a:extLst>
            <a:ext uri="{FF2B5EF4-FFF2-40B4-BE49-F238E27FC236}">
              <a16:creationId xmlns:a16="http://schemas.microsoft.com/office/drawing/2014/main" id="{2FFD3B7D-0832-4D21-8BF2-9AA8B4812C51}"/>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A5273CFC-51A6-4FE5-A63F-5362ED133D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A9C3D544-329C-4C90-A75D-3C552A695C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753EF6DD-516E-4E41-9F95-42EEDAFB38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292EA208-DAFA-4566-9B57-7A35829C4B1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915EB50D-FCD3-4E54-9D19-F123C0654A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57708</xdr:rowOff>
    </xdr:from>
    <xdr:to>
      <xdr:col>116</xdr:col>
      <xdr:colOff>114300</xdr:colOff>
      <xdr:row>85</xdr:row>
      <xdr:rowOff>159308</xdr:rowOff>
    </xdr:to>
    <xdr:sp macro="" textlink="">
      <xdr:nvSpPr>
        <xdr:cNvPr id="520" name="楕円 519">
          <a:extLst>
            <a:ext uri="{FF2B5EF4-FFF2-40B4-BE49-F238E27FC236}">
              <a16:creationId xmlns:a16="http://schemas.microsoft.com/office/drawing/2014/main" id="{E75529B8-40DC-4B08-8E3E-AD7C0679C137}"/>
            </a:ext>
          </a:extLst>
        </xdr:cNvPr>
        <xdr:cNvSpPr/>
      </xdr:nvSpPr>
      <xdr:spPr>
        <a:xfrm>
          <a:off x="221107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11446</xdr:rowOff>
    </xdr:from>
    <xdr:ext cx="469744" cy="259045"/>
    <xdr:sp macro="" textlink="">
      <xdr:nvSpPr>
        <xdr:cNvPr id="521" name="【消防施設】&#10;一人当たり面積該当値テキスト">
          <a:extLst>
            <a:ext uri="{FF2B5EF4-FFF2-40B4-BE49-F238E27FC236}">
              <a16:creationId xmlns:a16="http://schemas.microsoft.com/office/drawing/2014/main" id="{8D80C8FC-9394-45E1-82DB-29F95D4318BA}"/>
            </a:ext>
          </a:extLst>
        </xdr:cNvPr>
        <xdr:cNvSpPr txBox="1"/>
      </xdr:nvSpPr>
      <xdr:spPr>
        <a:xfrm>
          <a:off x="22199600" y="1458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522" name="楕円 521">
          <a:extLst>
            <a:ext uri="{FF2B5EF4-FFF2-40B4-BE49-F238E27FC236}">
              <a16:creationId xmlns:a16="http://schemas.microsoft.com/office/drawing/2014/main" id="{93436B5C-D23F-420D-AC50-D96C13EFEF8B}"/>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108508</xdr:rowOff>
    </xdr:from>
    <xdr:to>
      <xdr:col>116</xdr:col>
      <xdr:colOff>63500</xdr:colOff>
      <xdr:row>85</xdr:row>
      <xdr:rowOff>108965</xdr:rowOff>
    </xdr:to>
    <xdr:cxnSp macro="">
      <xdr:nvCxnSpPr>
        <xdr:cNvPr id="523" name="直線コネクタ 522">
          <a:extLst>
            <a:ext uri="{FF2B5EF4-FFF2-40B4-BE49-F238E27FC236}">
              <a16:creationId xmlns:a16="http://schemas.microsoft.com/office/drawing/2014/main" id="{CE19A380-245C-48F4-83F5-BA8745CF1B81}"/>
            </a:ext>
          </a:extLst>
        </xdr:cNvPr>
        <xdr:cNvCxnSpPr/>
      </xdr:nvCxnSpPr>
      <xdr:spPr>
        <a:xfrm flipV="1">
          <a:off x="21323300" y="1468175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70053</xdr:rowOff>
    </xdr:from>
    <xdr:to>
      <xdr:col>107</xdr:col>
      <xdr:colOff>101600</xdr:colOff>
      <xdr:row>86</xdr:row>
      <xdr:rowOff>203</xdr:rowOff>
    </xdr:to>
    <xdr:sp macro="" textlink="">
      <xdr:nvSpPr>
        <xdr:cNvPr id="524" name="楕円 523">
          <a:extLst>
            <a:ext uri="{FF2B5EF4-FFF2-40B4-BE49-F238E27FC236}">
              <a16:creationId xmlns:a16="http://schemas.microsoft.com/office/drawing/2014/main" id="{45210191-19D5-4828-AAE2-917DC9C6E43F}"/>
            </a:ext>
          </a:extLst>
        </xdr:cNvPr>
        <xdr:cNvSpPr/>
      </xdr:nvSpPr>
      <xdr:spPr>
        <a:xfrm>
          <a:off x="20383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120853</xdr:rowOff>
    </xdr:to>
    <xdr:cxnSp macro="">
      <xdr:nvCxnSpPr>
        <xdr:cNvPr id="525" name="直線コネクタ 524">
          <a:extLst>
            <a:ext uri="{FF2B5EF4-FFF2-40B4-BE49-F238E27FC236}">
              <a16:creationId xmlns:a16="http://schemas.microsoft.com/office/drawing/2014/main" id="{516553DA-C3FB-4369-9E52-01618DD0D208}"/>
            </a:ext>
          </a:extLst>
        </xdr:cNvPr>
        <xdr:cNvCxnSpPr/>
      </xdr:nvCxnSpPr>
      <xdr:spPr>
        <a:xfrm flipV="1">
          <a:off x="20434300" y="146822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526" name="楕円 525">
          <a:extLst>
            <a:ext uri="{FF2B5EF4-FFF2-40B4-BE49-F238E27FC236}">
              <a16:creationId xmlns:a16="http://schemas.microsoft.com/office/drawing/2014/main" id="{1F66336B-8330-4592-8238-391F837CEB4D}"/>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120853</xdr:rowOff>
    </xdr:from>
    <xdr:to>
      <xdr:col>107</xdr:col>
      <xdr:colOff>50800</xdr:colOff>
      <xdr:row>85</xdr:row>
      <xdr:rowOff>122682</xdr:rowOff>
    </xdr:to>
    <xdr:cxnSp macro="">
      <xdr:nvCxnSpPr>
        <xdr:cNvPr id="527" name="直線コネクタ 526">
          <a:extLst>
            <a:ext uri="{FF2B5EF4-FFF2-40B4-BE49-F238E27FC236}">
              <a16:creationId xmlns:a16="http://schemas.microsoft.com/office/drawing/2014/main" id="{6F0E55D3-B8DE-447A-B48A-918003062B4C}"/>
            </a:ext>
          </a:extLst>
        </xdr:cNvPr>
        <xdr:cNvCxnSpPr/>
      </xdr:nvCxnSpPr>
      <xdr:spPr>
        <a:xfrm flipV="1">
          <a:off x="19545300" y="1469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73710</xdr:rowOff>
    </xdr:from>
    <xdr:to>
      <xdr:col>98</xdr:col>
      <xdr:colOff>38100</xdr:colOff>
      <xdr:row>86</xdr:row>
      <xdr:rowOff>3860</xdr:rowOff>
    </xdr:to>
    <xdr:sp macro="" textlink="">
      <xdr:nvSpPr>
        <xdr:cNvPr id="528" name="楕円 527">
          <a:extLst>
            <a:ext uri="{FF2B5EF4-FFF2-40B4-BE49-F238E27FC236}">
              <a16:creationId xmlns:a16="http://schemas.microsoft.com/office/drawing/2014/main" id="{EC0ED3E9-CF32-4480-BFCE-42ABE635EFE5}"/>
            </a:ext>
          </a:extLst>
        </xdr:cNvPr>
        <xdr:cNvSpPr/>
      </xdr:nvSpPr>
      <xdr:spPr>
        <a:xfrm>
          <a:off x="18605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124510</xdr:rowOff>
    </xdr:to>
    <xdr:cxnSp macro="">
      <xdr:nvCxnSpPr>
        <xdr:cNvPr id="529" name="直線コネクタ 528">
          <a:extLst>
            <a:ext uri="{FF2B5EF4-FFF2-40B4-BE49-F238E27FC236}">
              <a16:creationId xmlns:a16="http://schemas.microsoft.com/office/drawing/2014/main" id="{E45DF9BE-9585-48FC-B5D0-40EB77487E05}"/>
            </a:ext>
          </a:extLst>
        </xdr:cNvPr>
        <xdr:cNvCxnSpPr/>
      </xdr:nvCxnSpPr>
      <xdr:spPr>
        <a:xfrm flipV="1">
          <a:off x="18656300" y="1469593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30" name="n_1aveValue【消防施設】&#10;一人当たり面積">
          <a:extLst>
            <a:ext uri="{FF2B5EF4-FFF2-40B4-BE49-F238E27FC236}">
              <a16:creationId xmlns:a16="http://schemas.microsoft.com/office/drawing/2014/main" id="{A4C0026F-471F-44BB-A1A1-39D2DC885C52}"/>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31" name="n_2aveValue【消防施設】&#10;一人当たり面積">
          <a:extLst>
            <a:ext uri="{FF2B5EF4-FFF2-40B4-BE49-F238E27FC236}">
              <a16:creationId xmlns:a16="http://schemas.microsoft.com/office/drawing/2014/main" id="{C031052A-D46D-4D6C-839C-7E7F18998907}"/>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32" name="n_3aveValue【消防施設】&#10;一人当たり面積">
          <a:extLst>
            <a:ext uri="{FF2B5EF4-FFF2-40B4-BE49-F238E27FC236}">
              <a16:creationId xmlns:a16="http://schemas.microsoft.com/office/drawing/2014/main" id="{72E4901D-A5DF-4791-BD7D-22D43A52DA4D}"/>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533" name="n_4aveValue【消防施設】&#10;一人当たり面積">
          <a:extLst>
            <a:ext uri="{FF2B5EF4-FFF2-40B4-BE49-F238E27FC236}">
              <a16:creationId xmlns:a16="http://schemas.microsoft.com/office/drawing/2014/main" id="{B6A5456F-616F-4A93-9943-5F5764B78DA4}"/>
            </a:ext>
          </a:extLst>
        </xdr:cNvPr>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534" name="n_1mainValue【消防施設】&#10;一人当たり面積">
          <a:extLst>
            <a:ext uri="{FF2B5EF4-FFF2-40B4-BE49-F238E27FC236}">
              <a16:creationId xmlns:a16="http://schemas.microsoft.com/office/drawing/2014/main" id="{6EF96C01-7843-47BD-A74D-03B14883617A}"/>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162780</xdr:rowOff>
    </xdr:from>
    <xdr:ext cx="469744" cy="259045"/>
    <xdr:sp macro="" textlink="">
      <xdr:nvSpPr>
        <xdr:cNvPr id="535" name="n_2mainValue【消防施設】&#10;一人当たり面積">
          <a:extLst>
            <a:ext uri="{FF2B5EF4-FFF2-40B4-BE49-F238E27FC236}">
              <a16:creationId xmlns:a16="http://schemas.microsoft.com/office/drawing/2014/main" id="{CEEBDC5A-E58C-42D5-B306-176D85F4D44B}"/>
            </a:ext>
          </a:extLst>
        </xdr:cNvPr>
        <xdr:cNvSpPr txBox="1"/>
      </xdr:nvSpPr>
      <xdr:spPr>
        <a:xfrm>
          <a:off x="201994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536" name="n_3mainValue【消防施設】&#10;一人当たり面積">
          <a:extLst>
            <a:ext uri="{FF2B5EF4-FFF2-40B4-BE49-F238E27FC236}">
              <a16:creationId xmlns:a16="http://schemas.microsoft.com/office/drawing/2014/main" id="{B11B01D2-764F-4FD6-B465-86164C5D42C1}"/>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20387</xdr:rowOff>
    </xdr:from>
    <xdr:ext cx="469744" cy="259045"/>
    <xdr:sp macro="" textlink="">
      <xdr:nvSpPr>
        <xdr:cNvPr id="537" name="n_4mainValue【消防施設】&#10;一人当たり面積">
          <a:extLst>
            <a:ext uri="{FF2B5EF4-FFF2-40B4-BE49-F238E27FC236}">
              <a16:creationId xmlns:a16="http://schemas.microsoft.com/office/drawing/2014/main" id="{B93D85E4-8A6A-4D04-85D1-5C831E83EF67}"/>
            </a:ext>
          </a:extLst>
        </xdr:cNvPr>
        <xdr:cNvSpPr txBox="1"/>
      </xdr:nvSpPr>
      <xdr:spPr>
        <a:xfrm>
          <a:off x="184214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000961CD-454D-4B26-BFA2-081C7517C0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5933B96D-2E5E-449D-90F1-53E5AABBB5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367725DA-E562-4089-9F1E-4F73BCAD9A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637CA6C7-5321-45C0-8260-D4B809DF17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F47F1293-BAE8-4FB5-BABB-EF42BB2B1F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5ABD15D-524E-4931-BD10-E5B78B9980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6BE3900E-EF14-498E-B56C-016005E4CF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5DC54C30-605E-49F7-B26C-1EE0BB6FAE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290C963B-226C-43B6-9690-5E6D3A8A8C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7618F93F-ADA0-444B-AEAA-C703E3F576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6B4F60FF-44AB-4473-8230-8DA408AB23D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E7B16BFA-63E9-4AB9-8706-97CA479D8B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0F60F037-90B4-4E5E-A410-D28974C5C4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46E4AC96-A045-4553-80BF-443BD22864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F17D2BC5-1604-4987-85F8-30736F544C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2E6484F2-B05A-496F-B1AB-FF90BBAE04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DF596A47-DE42-4DC4-9CA5-994A70D42B0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D4327ECC-C17E-482E-A1E3-88544BC920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ABA33F1C-B9D9-41F5-8497-6D74E062C7F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2AA5A7D6-7404-4178-BD03-05705645FE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0E72EE24-F096-4C24-B415-452F64BA59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2967A41A-C33F-4D3E-8D41-039E14FA43A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7FFABD2A-04C2-4ED9-944B-59549F0706C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B987ED9E-13AB-4365-AE86-456193258D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5A307886-A23B-4AD0-BC2E-F46CE1DCAB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63" name="直線コネクタ 562">
          <a:extLst>
            <a:ext uri="{FF2B5EF4-FFF2-40B4-BE49-F238E27FC236}">
              <a16:creationId xmlns:a16="http://schemas.microsoft.com/office/drawing/2014/main" id="{0F31A8DF-3CC0-4D2D-8306-B5106213F00F}"/>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4" name="【庁舎】&#10;有形固定資産減価償却率最小値テキスト">
          <a:extLst>
            <a:ext uri="{FF2B5EF4-FFF2-40B4-BE49-F238E27FC236}">
              <a16:creationId xmlns:a16="http://schemas.microsoft.com/office/drawing/2014/main" id="{6345C432-C092-4FDD-8150-79550C61CE8A}"/>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5" name="直線コネクタ 564">
          <a:extLst>
            <a:ext uri="{FF2B5EF4-FFF2-40B4-BE49-F238E27FC236}">
              <a16:creationId xmlns:a16="http://schemas.microsoft.com/office/drawing/2014/main" id="{3E5526D6-E7D6-4319-99FF-FF10479CD879}"/>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6" name="【庁舎】&#10;有形固定資産減価償却率最大値テキスト">
          <a:extLst>
            <a:ext uri="{FF2B5EF4-FFF2-40B4-BE49-F238E27FC236}">
              <a16:creationId xmlns:a16="http://schemas.microsoft.com/office/drawing/2014/main" id="{428E6401-2BD0-4C18-85E2-80686718803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7" name="直線コネクタ 566">
          <a:extLst>
            <a:ext uri="{FF2B5EF4-FFF2-40B4-BE49-F238E27FC236}">
              <a16:creationId xmlns:a16="http://schemas.microsoft.com/office/drawing/2014/main" id="{113B0364-0579-4805-8751-DEB21293250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8" name="【庁舎】&#10;有形固定資産減価償却率平均値テキスト">
          <a:extLst>
            <a:ext uri="{FF2B5EF4-FFF2-40B4-BE49-F238E27FC236}">
              <a16:creationId xmlns:a16="http://schemas.microsoft.com/office/drawing/2014/main" id="{A3823F3C-7C8A-4EB0-A141-7312121D6721}"/>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9" name="フローチャート: 判断 568">
          <a:extLst>
            <a:ext uri="{FF2B5EF4-FFF2-40B4-BE49-F238E27FC236}">
              <a16:creationId xmlns:a16="http://schemas.microsoft.com/office/drawing/2014/main" id="{0112CA64-9619-4989-95BA-EFB3545468BB}"/>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70" name="フローチャート: 判断 569">
          <a:extLst>
            <a:ext uri="{FF2B5EF4-FFF2-40B4-BE49-F238E27FC236}">
              <a16:creationId xmlns:a16="http://schemas.microsoft.com/office/drawing/2014/main" id="{C04B3BF5-7082-4D0D-B6CF-9B065F48D217}"/>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71" name="フローチャート: 判断 570">
          <a:extLst>
            <a:ext uri="{FF2B5EF4-FFF2-40B4-BE49-F238E27FC236}">
              <a16:creationId xmlns:a16="http://schemas.microsoft.com/office/drawing/2014/main" id="{559ECD93-1428-4868-8CEF-34EFCCB6E48F}"/>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72" name="フローチャート: 判断 571">
          <a:extLst>
            <a:ext uri="{FF2B5EF4-FFF2-40B4-BE49-F238E27FC236}">
              <a16:creationId xmlns:a16="http://schemas.microsoft.com/office/drawing/2014/main" id="{D90470CD-E2E0-4080-A9DC-4AF870B6928A}"/>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73" name="フローチャート: 判断 572">
          <a:extLst>
            <a:ext uri="{FF2B5EF4-FFF2-40B4-BE49-F238E27FC236}">
              <a16:creationId xmlns:a16="http://schemas.microsoft.com/office/drawing/2014/main" id="{26695D7D-489E-4E55-B120-2A64360B938C}"/>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1D390A58-0AAB-4DB7-A905-E03D5B73C9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F673150-7256-49CC-AB8A-19CA46FB11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AB6203B-0713-49AC-AFC5-DF3284E49C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2A013DF9-8F5B-47F1-9E9B-7A7563DD33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A1A5576-416A-4CAA-B318-E199A932A4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579" name="楕円 578">
          <a:extLst>
            <a:ext uri="{FF2B5EF4-FFF2-40B4-BE49-F238E27FC236}">
              <a16:creationId xmlns:a16="http://schemas.microsoft.com/office/drawing/2014/main" id="{4A4CA5D2-436A-49FA-BC0A-72D02F5F2593}"/>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580" name="【庁舎】&#10;有形固定資産減価償却率該当値テキスト">
          <a:extLst>
            <a:ext uri="{FF2B5EF4-FFF2-40B4-BE49-F238E27FC236}">
              <a16:creationId xmlns:a16="http://schemas.microsoft.com/office/drawing/2014/main" id="{6437A416-5EA2-491E-B140-3DEEE5B70C2D}"/>
            </a:ext>
          </a:extLst>
        </xdr:cNvPr>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581" name="楕円 580">
          <a:extLst>
            <a:ext uri="{FF2B5EF4-FFF2-40B4-BE49-F238E27FC236}">
              <a16:creationId xmlns:a16="http://schemas.microsoft.com/office/drawing/2014/main" id="{CEFEF35A-503D-476E-9B72-931073B281C5}"/>
            </a:ext>
          </a:extLst>
        </xdr:cNvPr>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61505</xdr:rowOff>
    </xdr:to>
    <xdr:cxnSp macro="">
      <xdr:nvCxnSpPr>
        <xdr:cNvPr id="582" name="直線コネクタ 581">
          <a:extLst>
            <a:ext uri="{FF2B5EF4-FFF2-40B4-BE49-F238E27FC236}">
              <a16:creationId xmlns:a16="http://schemas.microsoft.com/office/drawing/2014/main" id="{387B6451-CB96-4C78-9266-FB062E59B0DA}"/>
            </a:ext>
          </a:extLst>
        </xdr:cNvPr>
        <xdr:cNvCxnSpPr/>
      </xdr:nvCxnSpPr>
      <xdr:spPr>
        <a:xfrm>
          <a:off x="15481300" y="180245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83" name="楕円 582">
          <a:extLst>
            <a:ext uri="{FF2B5EF4-FFF2-40B4-BE49-F238E27FC236}">
              <a16:creationId xmlns:a16="http://schemas.microsoft.com/office/drawing/2014/main" id="{157CF04E-ABA2-4029-84AF-A90EEC9E7C07}"/>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22316</xdr:rowOff>
    </xdr:to>
    <xdr:cxnSp macro="">
      <xdr:nvCxnSpPr>
        <xdr:cNvPr id="584" name="直線コネクタ 583">
          <a:extLst>
            <a:ext uri="{FF2B5EF4-FFF2-40B4-BE49-F238E27FC236}">
              <a16:creationId xmlns:a16="http://schemas.microsoft.com/office/drawing/2014/main" id="{3EB3EFC3-8FAF-48A0-AE7B-247765C96B67}"/>
            </a:ext>
          </a:extLst>
        </xdr:cNvPr>
        <xdr:cNvCxnSpPr/>
      </xdr:nvCxnSpPr>
      <xdr:spPr>
        <a:xfrm>
          <a:off x="14592300" y="179870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585" name="楕円 584">
          <a:extLst>
            <a:ext uri="{FF2B5EF4-FFF2-40B4-BE49-F238E27FC236}">
              <a16:creationId xmlns:a16="http://schemas.microsoft.com/office/drawing/2014/main" id="{18A839B1-3462-4477-B6A0-0EE1904E7EB4}"/>
            </a:ext>
          </a:extLst>
        </xdr:cNvPr>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156211</xdr:rowOff>
    </xdr:to>
    <xdr:cxnSp macro="">
      <xdr:nvCxnSpPr>
        <xdr:cNvPr id="586" name="直線コネクタ 585">
          <a:extLst>
            <a:ext uri="{FF2B5EF4-FFF2-40B4-BE49-F238E27FC236}">
              <a16:creationId xmlns:a16="http://schemas.microsoft.com/office/drawing/2014/main" id="{9A09CBE6-D538-41B1-A284-21D91978171E}"/>
            </a:ext>
          </a:extLst>
        </xdr:cNvPr>
        <xdr:cNvCxnSpPr/>
      </xdr:nvCxnSpPr>
      <xdr:spPr>
        <a:xfrm>
          <a:off x="13703300" y="179478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587" name="楕円 586">
          <a:extLst>
            <a:ext uri="{FF2B5EF4-FFF2-40B4-BE49-F238E27FC236}">
              <a16:creationId xmlns:a16="http://schemas.microsoft.com/office/drawing/2014/main" id="{35AC5FB5-22D5-456F-A870-5E3788587625}"/>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117021</xdr:rowOff>
    </xdr:to>
    <xdr:cxnSp macro="">
      <xdr:nvCxnSpPr>
        <xdr:cNvPr id="588" name="直線コネクタ 587">
          <a:extLst>
            <a:ext uri="{FF2B5EF4-FFF2-40B4-BE49-F238E27FC236}">
              <a16:creationId xmlns:a16="http://schemas.microsoft.com/office/drawing/2014/main" id="{87707F45-2D51-4B82-81B2-DBCBE9752C00}"/>
            </a:ext>
          </a:extLst>
        </xdr:cNvPr>
        <xdr:cNvCxnSpPr/>
      </xdr:nvCxnSpPr>
      <xdr:spPr>
        <a:xfrm>
          <a:off x="12814300" y="179102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89" name="n_1aveValue【庁舎】&#10;有形固定資産減価償却率">
          <a:extLst>
            <a:ext uri="{FF2B5EF4-FFF2-40B4-BE49-F238E27FC236}">
              <a16:creationId xmlns:a16="http://schemas.microsoft.com/office/drawing/2014/main" id="{4115E9AE-BFD3-486C-8A82-3D2FB5A483AE}"/>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90" name="n_2aveValue【庁舎】&#10;有形固定資産減価償却率">
          <a:extLst>
            <a:ext uri="{FF2B5EF4-FFF2-40B4-BE49-F238E27FC236}">
              <a16:creationId xmlns:a16="http://schemas.microsoft.com/office/drawing/2014/main" id="{1C5966CF-D864-4246-B1A4-5656755D9736}"/>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91" name="n_3aveValue【庁舎】&#10;有形固定資産減価償却率">
          <a:extLst>
            <a:ext uri="{FF2B5EF4-FFF2-40B4-BE49-F238E27FC236}">
              <a16:creationId xmlns:a16="http://schemas.microsoft.com/office/drawing/2014/main" id="{57D02DCD-07D5-4B37-8D6B-84885DDAE789}"/>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92" name="n_4aveValue【庁舎】&#10;有形固定資産減価償却率">
          <a:extLst>
            <a:ext uri="{FF2B5EF4-FFF2-40B4-BE49-F238E27FC236}">
              <a16:creationId xmlns:a16="http://schemas.microsoft.com/office/drawing/2014/main" id="{82932CE3-3BD6-4A53-8A5A-64416EEED244}"/>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593" name="n_1mainValue【庁舎】&#10;有形固定資産減価償却率">
          <a:extLst>
            <a:ext uri="{FF2B5EF4-FFF2-40B4-BE49-F238E27FC236}">
              <a16:creationId xmlns:a16="http://schemas.microsoft.com/office/drawing/2014/main" id="{1EE90E77-73D4-4989-A7D3-7720E7B65B0B}"/>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94" name="n_2mainValue【庁舎】&#10;有形固定資産減価償却率">
          <a:extLst>
            <a:ext uri="{FF2B5EF4-FFF2-40B4-BE49-F238E27FC236}">
              <a16:creationId xmlns:a16="http://schemas.microsoft.com/office/drawing/2014/main" id="{16919729-3C30-410F-A46B-2A5ACB09B193}"/>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595" name="n_3mainValue【庁舎】&#10;有形固定資産減価償却率">
          <a:extLst>
            <a:ext uri="{FF2B5EF4-FFF2-40B4-BE49-F238E27FC236}">
              <a16:creationId xmlns:a16="http://schemas.microsoft.com/office/drawing/2014/main" id="{3488BB47-B1DD-4082-B51C-59083059A3FF}"/>
            </a:ext>
          </a:extLst>
        </xdr:cNvPr>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596" name="n_4mainValue【庁舎】&#10;有形固定資産減価償却率">
          <a:extLst>
            <a:ext uri="{FF2B5EF4-FFF2-40B4-BE49-F238E27FC236}">
              <a16:creationId xmlns:a16="http://schemas.microsoft.com/office/drawing/2014/main" id="{29D418F6-AB05-4384-BE86-F8D306D05A5F}"/>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FF45BDAD-5DAE-47B6-94A1-6314B9DBF5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3B1D8309-DEA3-44BD-9E1C-1E6C1F7001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3E8173BC-C411-447D-88EF-97692BD410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C5F1C6A6-C30D-401F-9766-C7A791018C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681E63ED-0EBD-4715-87A0-B6F35C25DD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DCFD8401-5EF6-4B90-AB66-B0FCDAAA1F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A67871B8-6DE8-4C08-AB3F-464EED699EF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B4DD9D7F-15EA-4ABC-AB93-6AD8B2924C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2F2324D-16D5-45DA-A142-67E4F0FB6D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F6D42744-7E55-46FE-81C8-5780AE68CF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id="{BF3F9324-81AA-46C4-B0A4-6BAC4D1B0AA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BF83BA06-6BCE-47F7-84B2-9F611209F9B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id="{D00BE9DB-521B-4264-B3BA-E8776BE1DDC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id="{8F0CB193-32DE-45C7-9CA2-B3CDFD02A7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id="{25C48018-9BB6-46F8-BB24-E26D6123617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id="{5EEF2122-ABD9-44C5-BBF5-D81C552A09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id="{2FCC4155-73D7-40D3-8D68-CCC1CCCA1C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id="{B3E5EE62-D198-433F-9E68-64E14251E3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id="{E343F778-DAF6-4183-8CCA-CC24D394F61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id="{59356F81-30D7-4258-84AB-59CADE15CE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id="{F0C68ED2-B4D6-4C7A-A72A-80B91FA1BE4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28B935AD-71E9-4B6A-8E92-5A7477765E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FEE1EFD0-0177-4A84-9F36-0DE2FA6D40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40ED4774-5170-4964-AA5F-6E17CA4B35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AFDB7EA9-2E2B-437D-8BBC-BE4D59FFC0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22" name="直線コネクタ 621">
          <a:extLst>
            <a:ext uri="{FF2B5EF4-FFF2-40B4-BE49-F238E27FC236}">
              <a16:creationId xmlns:a16="http://schemas.microsoft.com/office/drawing/2014/main" id="{8444A264-9D46-484C-A56A-438A9D7B9846}"/>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23" name="【庁舎】&#10;一人当たり面積最小値テキスト">
          <a:extLst>
            <a:ext uri="{FF2B5EF4-FFF2-40B4-BE49-F238E27FC236}">
              <a16:creationId xmlns:a16="http://schemas.microsoft.com/office/drawing/2014/main" id="{122B1A4D-BC70-4783-947B-0A598ED806A4}"/>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4" name="直線コネクタ 623">
          <a:extLst>
            <a:ext uri="{FF2B5EF4-FFF2-40B4-BE49-F238E27FC236}">
              <a16:creationId xmlns:a16="http://schemas.microsoft.com/office/drawing/2014/main" id="{9510D42B-1EFB-48F1-BC0C-8E70111A9314}"/>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5" name="【庁舎】&#10;一人当たり面積最大値テキスト">
          <a:extLst>
            <a:ext uri="{FF2B5EF4-FFF2-40B4-BE49-F238E27FC236}">
              <a16:creationId xmlns:a16="http://schemas.microsoft.com/office/drawing/2014/main" id="{8517E37F-69BB-47D8-8E22-71F2AA6FE88C}"/>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6" name="直線コネクタ 625">
          <a:extLst>
            <a:ext uri="{FF2B5EF4-FFF2-40B4-BE49-F238E27FC236}">
              <a16:creationId xmlns:a16="http://schemas.microsoft.com/office/drawing/2014/main" id="{0E1A9DDE-0441-4722-A095-8AED44CC060F}"/>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7" name="【庁舎】&#10;一人当たり面積平均値テキスト">
          <a:extLst>
            <a:ext uri="{FF2B5EF4-FFF2-40B4-BE49-F238E27FC236}">
              <a16:creationId xmlns:a16="http://schemas.microsoft.com/office/drawing/2014/main" id="{D10384FB-7D0F-4481-8B18-088CA70F213B}"/>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8" name="フローチャート: 判断 627">
          <a:extLst>
            <a:ext uri="{FF2B5EF4-FFF2-40B4-BE49-F238E27FC236}">
              <a16:creationId xmlns:a16="http://schemas.microsoft.com/office/drawing/2014/main" id="{6E03C79E-22E3-496E-9478-3DD06454EC42}"/>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9" name="フローチャート: 判断 628">
          <a:extLst>
            <a:ext uri="{FF2B5EF4-FFF2-40B4-BE49-F238E27FC236}">
              <a16:creationId xmlns:a16="http://schemas.microsoft.com/office/drawing/2014/main" id="{8757B4C1-D327-45EA-8482-A4660C84292B}"/>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30" name="フローチャート: 判断 629">
          <a:extLst>
            <a:ext uri="{FF2B5EF4-FFF2-40B4-BE49-F238E27FC236}">
              <a16:creationId xmlns:a16="http://schemas.microsoft.com/office/drawing/2014/main" id="{B0529CF1-35B0-4625-9A67-E885AEFE8CB5}"/>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31" name="フローチャート: 判断 630">
          <a:extLst>
            <a:ext uri="{FF2B5EF4-FFF2-40B4-BE49-F238E27FC236}">
              <a16:creationId xmlns:a16="http://schemas.microsoft.com/office/drawing/2014/main" id="{26D1899E-1ADB-4562-B78C-9B0D04EAFAC3}"/>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32" name="フローチャート: 判断 631">
          <a:extLst>
            <a:ext uri="{FF2B5EF4-FFF2-40B4-BE49-F238E27FC236}">
              <a16:creationId xmlns:a16="http://schemas.microsoft.com/office/drawing/2014/main" id="{E28B027F-CB7A-4D24-86E4-2F0E8D5E246D}"/>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3390543-A868-4EE2-9A46-F84B10EC51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5391B10-3276-4618-8D13-F3720AB16B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F129E3A2-F5DB-4666-BB1A-D147DFDD90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3738FB1-4BFE-4319-9AF3-B66BF72D59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3161514-E7EA-4E8D-9C81-A1269EFF6C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638" name="楕円 637">
          <a:extLst>
            <a:ext uri="{FF2B5EF4-FFF2-40B4-BE49-F238E27FC236}">
              <a16:creationId xmlns:a16="http://schemas.microsoft.com/office/drawing/2014/main" id="{F608E4B0-1793-433C-AB74-344C08E9BAD4}"/>
            </a:ext>
          </a:extLst>
        </xdr:cNvPr>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41383</xdr:rowOff>
    </xdr:from>
    <xdr:ext cx="469744" cy="259045"/>
    <xdr:sp macro="" textlink="">
      <xdr:nvSpPr>
        <xdr:cNvPr id="639" name="【庁舎】&#10;一人当たり面積該当値テキスト">
          <a:extLst>
            <a:ext uri="{FF2B5EF4-FFF2-40B4-BE49-F238E27FC236}">
              <a16:creationId xmlns:a16="http://schemas.microsoft.com/office/drawing/2014/main" id="{C4B34BCB-EC57-43C4-A15C-1DE93CBC9019}"/>
            </a:ext>
          </a:extLst>
        </xdr:cNvPr>
        <xdr:cNvSpPr txBox="1"/>
      </xdr:nvSpPr>
      <xdr:spPr>
        <a:xfrm>
          <a:off x="22199600"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81462</xdr:rowOff>
    </xdr:from>
    <xdr:to>
      <xdr:col>112</xdr:col>
      <xdr:colOff>38100</xdr:colOff>
      <xdr:row>106</xdr:row>
      <xdr:rowOff>11612</xdr:rowOff>
    </xdr:to>
    <xdr:sp macro="" textlink="">
      <xdr:nvSpPr>
        <xdr:cNvPr id="640" name="楕円 639">
          <a:extLst>
            <a:ext uri="{FF2B5EF4-FFF2-40B4-BE49-F238E27FC236}">
              <a16:creationId xmlns:a16="http://schemas.microsoft.com/office/drawing/2014/main" id="{488F7449-B6B7-42B1-95C8-B0C89BC04347}"/>
            </a:ext>
          </a:extLst>
        </xdr:cNvPr>
        <xdr:cNvSpPr/>
      </xdr:nvSpPr>
      <xdr:spPr>
        <a:xfrm>
          <a:off x="212725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132262</xdr:rowOff>
    </xdr:to>
    <xdr:cxnSp macro="">
      <xdr:nvCxnSpPr>
        <xdr:cNvPr id="641" name="直線コネクタ 640">
          <a:extLst>
            <a:ext uri="{FF2B5EF4-FFF2-40B4-BE49-F238E27FC236}">
              <a16:creationId xmlns:a16="http://schemas.microsoft.com/office/drawing/2014/main" id="{F8EB7F36-340C-4B9F-96D3-F8ABC188D18C}"/>
            </a:ext>
          </a:extLst>
        </xdr:cNvPr>
        <xdr:cNvCxnSpPr/>
      </xdr:nvCxnSpPr>
      <xdr:spPr>
        <a:xfrm flipV="1">
          <a:off x="21323300" y="18116006"/>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642" name="楕円 641">
          <a:extLst>
            <a:ext uri="{FF2B5EF4-FFF2-40B4-BE49-F238E27FC236}">
              <a16:creationId xmlns:a16="http://schemas.microsoft.com/office/drawing/2014/main" id="{CE6E7179-8596-4EC3-BEA7-12C929AE4F34}"/>
            </a:ext>
          </a:extLst>
        </xdr:cNvPr>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132262</xdr:rowOff>
    </xdr:from>
    <xdr:to>
      <xdr:col>111</xdr:col>
      <xdr:colOff>177800</xdr:colOff>
      <xdr:row>105</xdr:row>
      <xdr:rowOff>146413</xdr:rowOff>
    </xdr:to>
    <xdr:cxnSp macro="">
      <xdr:nvCxnSpPr>
        <xdr:cNvPr id="643" name="直線コネクタ 642">
          <a:extLst>
            <a:ext uri="{FF2B5EF4-FFF2-40B4-BE49-F238E27FC236}">
              <a16:creationId xmlns:a16="http://schemas.microsoft.com/office/drawing/2014/main" id="{B6C49CE2-90D8-4214-ADA0-C41016923599}"/>
            </a:ext>
          </a:extLst>
        </xdr:cNvPr>
        <xdr:cNvCxnSpPr/>
      </xdr:nvCxnSpPr>
      <xdr:spPr>
        <a:xfrm flipV="1">
          <a:off x="20434300" y="1813451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644" name="楕円 643">
          <a:extLst>
            <a:ext uri="{FF2B5EF4-FFF2-40B4-BE49-F238E27FC236}">
              <a16:creationId xmlns:a16="http://schemas.microsoft.com/office/drawing/2014/main" id="{C8EDBCA4-19D7-461D-8E70-72599903A7F2}"/>
            </a:ext>
          </a:extLst>
        </xdr:cNvPr>
        <xdr:cNvSpPr/>
      </xdr:nvSpPr>
      <xdr:spPr>
        <a:xfrm>
          <a:off x="19494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162742</xdr:rowOff>
    </xdr:to>
    <xdr:cxnSp macro="">
      <xdr:nvCxnSpPr>
        <xdr:cNvPr id="645" name="直線コネクタ 644">
          <a:extLst>
            <a:ext uri="{FF2B5EF4-FFF2-40B4-BE49-F238E27FC236}">
              <a16:creationId xmlns:a16="http://schemas.microsoft.com/office/drawing/2014/main" id="{7B82290E-FF4A-4050-BDD6-388871D8A010}"/>
            </a:ext>
          </a:extLst>
        </xdr:cNvPr>
        <xdr:cNvCxnSpPr/>
      </xdr:nvCxnSpPr>
      <xdr:spPr>
        <a:xfrm flipV="1">
          <a:off x="19545300" y="181486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646" name="楕円 645">
          <a:extLst>
            <a:ext uri="{FF2B5EF4-FFF2-40B4-BE49-F238E27FC236}">
              <a16:creationId xmlns:a16="http://schemas.microsoft.com/office/drawing/2014/main" id="{B82C9F4C-8CB9-4E7C-A8E4-14E9C7857CDD}"/>
            </a:ext>
          </a:extLst>
        </xdr:cNvPr>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162742</xdr:rowOff>
    </xdr:from>
    <xdr:to>
      <xdr:col>102</xdr:col>
      <xdr:colOff>114300</xdr:colOff>
      <xdr:row>106</xdr:row>
      <xdr:rowOff>10886</xdr:rowOff>
    </xdr:to>
    <xdr:cxnSp macro="">
      <xdr:nvCxnSpPr>
        <xdr:cNvPr id="647" name="直線コネクタ 646">
          <a:extLst>
            <a:ext uri="{FF2B5EF4-FFF2-40B4-BE49-F238E27FC236}">
              <a16:creationId xmlns:a16="http://schemas.microsoft.com/office/drawing/2014/main" id="{1851C764-E15F-4ED2-81D2-59348D5F60A4}"/>
            </a:ext>
          </a:extLst>
        </xdr:cNvPr>
        <xdr:cNvCxnSpPr/>
      </xdr:nvCxnSpPr>
      <xdr:spPr>
        <a:xfrm flipV="1">
          <a:off x="18656300" y="181649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48" name="n_1aveValue【庁舎】&#10;一人当たり面積">
          <a:extLst>
            <a:ext uri="{FF2B5EF4-FFF2-40B4-BE49-F238E27FC236}">
              <a16:creationId xmlns:a16="http://schemas.microsoft.com/office/drawing/2014/main" id="{7A3D89B9-3606-4E41-B0E9-0D69BC1AB37D}"/>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49" name="n_2aveValue【庁舎】&#10;一人当たり面積">
          <a:extLst>
            <a:ext uri="{FF2B5EF4-FFF2-40B4-BE49-F238E27FC236}">
              <a16:creationId xmlns:a16="http://schemas.microsoft.com/office/drawing/2014/main" id="{C22447AF-CC47-4318-A529-E1C84594E4A2}"/>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50" name="n_3aveValue【庁舎】&#10;一人当たり面積">
          <a:extLst>
            <a:ext uri="{FF2B5EF4-FFF2-40B4-BE49-F238E27FC236}">
              <a16:creationId xmlns:a16="http://schemas.microsoft.com/office/drawing/2014/main" id="{D06CC64A-0D52-4520-BDE3-5094A72B9F59}"/>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51" name="n_4aveValue【庁舎】&#10;一人当たり面積">
          <a:extLst>
            <a:ext uri="{FF2B5EF4-FFF2-40B4-BE49-F238E27FC236}">
              <a16:creationId xmlns:a16="http://schemas.microsoft.com/office/drawing/2014/main" id="{9B8E0E09-6AE4-45AC-AFA6-DE2E1B690C84}"/>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2739</xdr:rowOff>
    </xdr:from>
    <xdr:ext cx="469744" cy="259045"/>
    <xdr:sp macro="" textlink="">
      <xdr:nvSpPr>
        <xdr:cNvPr id="652" name="n_1mainValue【庁舎】&#10;一人当たり面積">
          <a:extLst>
            <a:ext uri="{FF2B5EF4-FFF2-40B4-BE49-F238E27FC236}">
              <a16:creationId xmlns:a16="http://schemas.microsoft.com/office/drawing/2014/main" id="{4C74F840-7A56-469C-BC62-0F104DD45C98}"/>
            </a:ext>
          </a:extLst>
        </xdr:cNvPr>
        <xdr:cNvSpPr txBox="1"/>
      </xdr:nvSpPr>
      <xdr:spPr>
        <a:xfrm>
          <a:off x="21075727" y="181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653" name="n_2mainValue【庁舎】&#10;一人当たり面積">
          <a:extLst>
            <a:ext uri="{FF2B5EF4-FFF2-40B4-BE49-F238E27FC236}">
              <a16:creationId xmlns:a16="http://schemas.microsoft.com/office/drawing/2014/main" id="{ACF4CA9D-5F3F-452A-9D84-9C247F9A5B58}"/>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58619</xdr:rowOff>
    </xdr:from>
    <xdr:ext cx="469744" cy="259045"/>
    <xdr:sp macro="" textlink="">
      <xdr:nvSpPr>
        <xdr:cNvPr id="654" name="n_3mainValue【庁舎】&#10;一人当たり面積">
          <a:extLst>
            <a:ext uri="{FF2B5EF4-FFF2-40B4-BE49-F238E27FC236}">
              <a16:creationId xmlns:a16="http://schemas.microsoft.com/office/drawing/2014/main" id="{70020DEA-7B79-42BF-9D72-A0F9E3B2FABC}"/>
            </a:ext>
          </a:extLst>
        </xdr:cNvPr>
        <xdr:cNvSpPr txBox="1"/>
      </xdr:nvSpPr>
      <xdr:spPr>
        <a:xfrm>
          <a:off x="19310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52813</xdr:rowOff>
    </xdr:from>
    <xdr:ext cx="469744" cy="259045"/>
    <xdr:sp macro="" textlink="">
      <xdr:nvSpPr>
        <xdr:cNvPr id="655" name="n_4mainValue【庁舎】&#10;一人当たり面積">
          <a:extLst>
            <a:ext uri="{FF2B5EF4-FFF2-40B4-BE49-F238E27FC236}">
              <a16:creationId xmlns:a16="http://schemas.microsoft.com/office/drawing/2014/main" id="{3D9CB112-3115-4D8D-82FB-18ED4A75289E}"/>
            </a:ext>
          </a:extLst>
        </xdr:cNvPr>
        <xdr:cNvSpPr txBox="1"/>
      </xdr:nvSpPr>
      <xdr:spPr>
        <a:xfrm>
          <a:off x="18421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1F160094-E561-4708-AA00-06F02B9D51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BC975BA5-4683-4338-8EA4-149F14C620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47CCF08-B226-4951-9199-6EA82BBFA2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年度建設（小学校）と平成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年度建設（中学校）の学校体育館のほか、昭和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現在は社会体育館となっている旧学校体育館が存在している。減価償却の進んでいる社会体育館については、建物の状況を確認しながら、取壊しを含めて検討していく予定である。保健センター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カ所あり、率は</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％と半分を過ぎたところにある。状況に応じて補修等を行うこととしており、平成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年に空調設備の更新工事を行ったところである。消防施設に行いては、道路と同じく防火水槽等の期首残額を備忘価格の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％と高い水準にある。庁舎については、昭和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年に建築され、平成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年度に耐震補強工事を行ったところである。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令和２年度決算では、類似団体平均が現状維持であった中、</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ポイント下がったため、その分差が広がってしまった。</a:t>
          </a:r>
        </a:p>
        <a:p>
          <a:r>
            <a:rPr kumimoji="1" lang="ja-JP" altLang="en-US" sz="1300">
              <a:latin typeface="ＭＳ Ｐゴシック" panose="020B0600070205080204" pitchFamily="50" charset="-128"/>
              <a:ea typeface="ＭＳ Ｐゴシック" panose="020B0600070205080204" pitchFamily="50" charset="-128"/>
            </a:rPr>
            <a:t>　しかし、高齢化・少子化の進行とともに、生産年齢人口も減少し、町税収入も落ち込んでいる事から、長期的には下落傾向にある。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今後も引き続き、全職員による集中滞納整理を実施し、収納率の向上に努めるとともに、行政改革による事務事業の見直しも進め、経費の削減を図り財政基盤の強化を図る。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ポイント改善し、類似団体との差が前年度の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ポイントに縮まった。　</a:t>
          </a:r>
        </a:p>
        <a:p>
          <a:r>
            <a:rPr kumimoji="1" lang="ja-JP" altLang="en-US" sz="1300">
              <a:latin typeface="ＭＳ Ｐゴシック" panose="020B0600070205080204" pitchFamily="50" charset="-128"/>
              <a:ea typeface="ＭＳ Ｐゴシック" panose="020B0600070205080204" pitchFamily="50" charset="-128"/>
            </a:rPr>
            <a:t>　経常経費のうち分母の経常一般財源収入が、地方交付税や地方譲与税の増額により</a:t>
          </a:r>
          <a:r>
            <a:rPr kumimoji="1" lang="en-US" altLang="ja-JP" sz="1300">
              <a:latin typeface="ＭＳ Ｐゴシック" panose="020B0600070205080204" pitchFamily="50" charset="-128"/>
              <a:ea typeface="ＭＳ Ｐゴシック" panose="020B0600070205080204" pitchFamily="50" charset="-128"/>
            </a:rPr>
            <a:t>129,640</a:t>
          </a:r>
          <a:r>
            <a:rPr kumimoji="1" lang="ja-JP" altLang="en-US" sz="1300">
              <a:latin typeface="ＭＳ Ｐゴシック" panose="020B0600070205080204" pitchFamily="50" charset="-128"/>
              <a:ea typeface="ＭＳ Ｐゴシック" panose="020B0600070205080204" pitchFamily="50" charset="-128"/>
            </a:rPr>
            <a:t>千円の増額になったことが、大きな減の要因である。</a:t>
          </a:r>
        </a:p>
        <a:p>
          <a:r>
            <a:rPr kumimoji="1" lang="ja-JP" altLang="en-US" sz="1300">
              <a:latin typeface="ＭＳ Ｐゴシック" panose="020B0600070205080204" pitchFamily="50" charset="-128"/>
              <a:ea typeface="ＭＳ Ｐゴシック" panose="020B0600070205080204" pitchFamily="50" charset="-128"/>
            </a:rPr>
            <a:t>　また相対的な経費でみると、一部事務組合（病院事業・ごみ処理事業等）に対する補助費負担額と公債費の歳出に占める比率が大きいことが経常収支比率が高い要因となっている。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70612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2664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1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138176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282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28,106</a:t>
          </a:r>
          <a:r>
            <a:rPr kumimoji="1" lang="ja-JP" altLang="en-US" sz="1300">
              <a:latin typeface="ＭＳ Ｐゴシック" panose="020B0600070205080204" pitchFamily="50" charset="-128"/>
              <a:ea typeface="ＭＳ Ｐゴシック" panose="020B0600070205080204" pitchFamily="50" charset="-128"/>
            </a:rPr>
            <a:t>円少なく、ここ数年は、類似団体の平均を下回っている。しかし、人口の減少が顕著なため、全国平均・県平均を大きく上回っている。引き続き、各分野での経費削減を図っていきたい。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49909</xdr:rowOff>
    </xdr:from>
    <xdr:to>
      <xdr:col>23</xdr:col>
      <xdr:colOff>133350</xdr:colOff>
      <xdr:row>82</xdr:row>
      <xdr:rowOff>111367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08809"/>
          <a:ext cx="838200" cy="6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22609</xdr:rowOff>
    </xdr:from>
    <xdr:to>
      <xdr:col>19</xdr:col>
      <xdr:colOff>133350</xdr:colOff>
      <xdr:row>82</xdr:row>
      <xdr:rowOff>49909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1509"/>
          <a:ext cx="8890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15394</xdr:rowOff>
    </xdr:from>
    <xdr:to>
      <xdr:col>15</xdr:col>
      <xdr:colOff>82550</xdr:colOff>
      <xdr:row>82</xdr:row>
      <xdr:rowOff>22609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74294"/>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171064</xdr:rowOff>
    </xdr:from>
    <xdr:to>
      <xdr:col>11</xdr:col>
      <xdr:colOff>31750</xdr:colOff>
      <xdr:row>82</xdr:row>
      <xdr:rowOff>15394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5851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60567</xdr:rowOff>
    </xdr:from>
    <xdr:to>
      <xdr:col>23</xdr:col>
      <xdr:colOff>184150</xdr:colOff>
      <xdr:row>82</xdr:row>
      <xdr:rowOff>162167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77094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6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170559</xdr:rowOff>
    </xdr:from>
    <xdr:to>
      <xdr:col>19</xdr:col>
      <xdr:colOff>184150</xdr:colOff>
      <xdr:row>82</xdr:row>
      <xdr:rowOff>100709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110886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2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143259</xdr:rowOff>
    </xdr:from>
    <xdr:to>
      <xdr:col>15</xdr:col>
      <xdr:colOff>133350</xdr:colOff>
      <xdr:row>82</xdr:row>
      <xdr:rowOff>73409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83586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136044</xdr:rowOff>
    </xdr:from>
    <xdr:to>
      <xdr:col>11</xdr:col>
      <xdr:colOff>82550</xdr:colOff>
      <xdr:row>82</xdr:row>
      <xdr:rowOff>66194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76371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120264</xdr:rowOff>
    </xdr:from>
    <xdr:to>
      <xdr:col>7</xdr:col>
      <xdr:colOff>31750</xdr:colOff>
      <xdr:row>82</xdr:row>
      <xdr:rowOff>50414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60591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7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ラスパイレス指数は令和元年度数値を引用しているが、類似団体平均と比較すると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ポイント悪い状況となっている。</a:t>
          </a:r>
        </a:p>
        <a:p>
          <a:r>
            <a:rPr kumimoji="1" lang="ja-JP" altLang="en-US" sz="1300">
              <a:latin typeface="ＭＳ Ｐゴシック" panose="020B0600070205080204" pitchFamily="50" charset="-128"/>
              <a:ea typeface="ＭＳ Ｐゴシック" panose="020B0600070205080204" pitchFamily="50" charset="-128"/>
            </a:rPr>
            <a:t>　職員採用人数の抑制等の影響から、若年層の比率が低く、数値が高い要因となっているが、中高齢層の定年退職などにより多少の改善は見られると思われる。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102507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956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79527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113998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956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人当たりの職員数は、ここ数年比率で増加傾向にあり、対前年度比で</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人増加し、類似団体平均に対しては、</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人上回る状況となってしまった。</a:t>
          </a:r>
        </a:p>
        <a:p>
          <a:r>
            <a:rPr kumimoji="1" lang="ja-JP" altLang="en-US" sz="1300">
              <a:latin typeface="ＭＳ Ｐゴシック" panose="020B0600070205080204" pitchFamily="50" charset="-128"/>
              <a:ea typeface="ＭＳ Ｐゴシック" panose="020B0600070205080204" pitchFamily="50" charset="-128"/>
            </a:rPr>
            <a:t>　職員数は令和元年度数値を引用しているが、職員数の減以上に人口減が数値増加に影響しており、人口減少対策にも力を注いでいく必要がある。</a:t>
          </a:r>
        </a:p>
        <a:p>
          <a:r>
            <a:rPr kumimoji="1" lang="ja-JP" altLang="en-US" sz="1300">
              <a:latin typeface="ＭＳ Ｐゴシック" panose="020B0600070205080204" pitchFamily="50" charset="-128"/>
              <a:ea typeface="ＭＳ Ｐゴシック" panose="020B0600070205080204" pitchFamily="50" charset="-128"/>
            </a:rPr>
            <a:t>　数値改善に向けて、定員適正化計画に基づき職員数の削減に努めるが、職員年齢構成の配慮も必要となる。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94774</xdr:rowOff>
    </xdr:from>
    <xdr:to>
      <xdr:col>81</xdr:col>
      <xdr:colOff>44450</xdr:colOff>
      <xdr:row>60</xdr:row>
      <xdr:rowOff>136398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81774"/>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94774</xdr:rowOff>
    </xdr:from>
    <xdr:to>
      <xdr:col>77</xdr:col>
      <xdr:colOff>44450</xdr:colOff>
      <xdr:row>60</xdr:row>
      <xdr:rowOff>108045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81774"/>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77883</xdr:rowOff>
    </xdr:from>
    <xdr:to>
      <xdr:col>72</xdr:col>
      <xdr:colOff>203200</xdr:colOff>
      <xdr:row>60</xdr:row>
      <xdr:rowOff>108045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6488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50133</xdr:rowOff>
    </xdr:from>
    <xdr:to>
      <xdr:col>68</xdr:col>
      <xdr:colOff>152400</xdr:colOff>
      <xdr:row>60</xdr:row>
      <xdr:rowOff>77883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57675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43974</xdr:rowOff>
    </xdr:from>
    <xdr:to>
      <xdr:col>77</xdr:col>
      <xdr:colOff>95250</xdr:colOff>
      <xdr:row>60</xdr:row>
      <xdr:rowOff>145574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155751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9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57245</xdr:rowOff>
    </xdr:from>
    <xdr:to>
      <xdr:col>73</xdr:col>
      <xdr:colOff>44450</xdr:colOff>
      <xdr:row>60</xdr:row>
      <xdr:rowOff>158845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143622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3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27083</xdr:rowOff>
    </xdr:from>
    <xdr:to>
      <xdr:col>68</xdr:col>
      <xdr:colOff>203200</xdr:colOff>
      <xdr:row>60</xdr:row>
      <xdr:rowOff>128683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113460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0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170783</xdr:rowOff>
    </xdr:from>
    <xdr:to>
      <xdr:col>64</xdr:col>
      <xdr:colOff>152400</xdr:colOff>
      <xdr:row>60</xdr:row>
      <xdr:rowOff>100933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111110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ポイントの減であり、単年度で見た場合、一般会計出資債、防災対策事業債、臨時地方道整備事業債の償還終了による元利償還金の減により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全国平均・県平均値・類似団体と比較していずれも悪い数値であるが、事業を地方債に頼らざるを得ない現状から、大きな改善は難しい状況である。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129963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7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121920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121920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令和元年度と比較すると</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ポイント改善しているが、依然として類似団体・全国・県平均いずれも上回っている状況である。</a:t>
          </a:r>
        </a:p>
        <a:p>
          <a:r>
            <a:rPr kumimoji="1" lang="ja-JP" altLang="en-US" sz="1300">
              <a:latin typeface="ＭＳ Ｐゴシック" panose="020B0600070205080204" pitchFamily="50" charset="-128"/>
              <a:ea typeface="ＭＳ Ｐゴシック" panose="020B0600070205080204" pitchFamily="50" charset="-128"/>
            </a:rPr>
            <a:t>　地方債現在高、公営企業や組合に対する負担見込額、退職手当負担金見込額の減が改善の主要因となっている。</a:t>
          </a:r>
        </a:p>
        <a:p>
          <a:r>
            <a:rPr kumimoji="1" lang="ja-JP" altLang="en-US" sz="1300">
              <a:latin typeface="ＭＳ Ｐゴシック" panose="020B0600070205080204" pitchFamily="50" charset="-128"/>
              <a:ea typeface="ＭＳ Ｐゴシック" panose="020B0600070205080204" pitchFamily="50" charset="-128"/>
            </a:rPr>
            <a:t>　また、今後、財政調整基金などの充当可能基金残額が減少することも考えられるため、一層の行財政改革を推進し、基金残高の増額を図ったり、引き続き繰上償還等を積極的に活用していきたい。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xdr:rowOff>
    </xdr:from>
    <xdr:to>
      <xdr:col>81</xdr:col>
      <xdr:colOff>44450</xdr:colOff>
      <xdr:row>15</xdr:row>
      <xdr:rowOff>120650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8140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16</xdr:row>
      <xdr:rowOff>50546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924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161544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9374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161544</xdr:rowOff>
    </xdr:from>
    <xdr:to>
      <xdr:col>68</xdr:col>
      <xdr:colOff>152400</xdr:colOff>
      <xdr:row>17</xdr:row>
      <xdr:rowOff>97070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04744"/>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102379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0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46270</xdr:rowOff>
    </xdr:from>
    <xdr:to>
      <xdr:col>64</xdr:col>
      <xdr:colOff>152400</xdr:colOff>
      <xdr:row>17</xdr:row>
      <xdr:rowOff>147870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132647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定員適正化計画及び集中改革プランにより職員数の適正化が図られてきているが、町の人口減少も考慮しつつ、組織の機構改革を行い人件費の削減により一層に努める。</a:t>
          </a:r>
        </a:p>
        <a:p>
          <a:r>
            <a:rPr kumimoji="1" lang="ja-JP" altLang="en-US" sz="1300">
              <a:latin typeface="ＭＳ Ｐゴシック" panose="020B0600070205080204" pitchFamily="50" charset="-128"/>
              <a:ea typeface="ＭＳ Ｐゴシック" panose="020B0600070205080204" pitchFamily="50" charset="-128"/>
            </a:rPr>
            <a:t>　令和２年度は、支弁人件費の増や時間外手当の減などにより、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経常経費の削減を進め、外部委託の見直し・指定管理者制度導入・事務用品及び消耗品の購買抑制等に取組んだ成果が現れており、類似団体・国・県の平均値を上回る改善がなされている。今後においても、指定管理者制度への移行可能な事業等について検討を進め、更なる削減に向けた取り組み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6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全国平均、県平均との比較では、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ポイントほど下回り、類似団体とはほぼ同じである。</a:t>
          </a:r>
        </a:p>
        <a:p>
          <a:r>
            <a:rPr kumimoji="1" lang="ja-JP" altLang="en-US" sz="1300">
              <a:latin typeface="ＭＳ Ｐゴシック" panose="020B0600070205080204" pitchFamily="50" charset="-128"/>
              <a:ea typeface="ＭＳ Ｐゴシック" panose="020B0600070205080204" pitchFamily="50" charset="-128"/>
            </a:rPr>
            <a:t>　高齢者及び障がい者対策事業など今後も増加が見込まれる。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その他を構成するものとしては、概ね特別会計に対する繰出金であり、全国・県とほぼ同水準で、類似団体比較で若干下回っている状況にある。</a:t>
          </a:r>
        </a:p>
        <a:p>
          <a:r>
            <a:rPr kumimoji="1" lang="ja-JP" altLang="en-US" sz="1100">
              <a:latin typeface="ＭＳ Ｐゴシック" panose="020B0600070205080204" pitchFamily="50" charset="-128"/>
              <a:ea typeface="ＭＳ Ｐゴシック" panose="020B0600070205080204" pitchFamily="50" charset="-128"/>
            </a:rPr>
            <a:t>　　高齢化の進展に伴い、高齢化率は高まっているが、全体的な人口減少により国民健康保険・後期高齢者医療・介護保険会計に係る繰出金はほぼ同水準で推移している。</a:t>
          </a:r>
        </a:p>
        <a:p>
          <a:r>
            <a:rPr kumimoji="1" lang="ja-JP" altLang="en-US" sz="1100">
              <a:latin typeface="ＭＳ Ｐゴシック" panose="020B0600070205080204" pitchFamily="50" charset="-128"/>
              <a:ea typeface="ＭＳ Ｐゴシック" panose="020B0600070205080204" pitchFamily="50" charset="-128"/>
            </a:rPr>
            <a:t>　今後も高齢者を対象とした健康増進事業や、介護予防事業の取組みにより、元気な高齢者の町づくりを推進することにより医療・介護給付費の抑制に努める。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ポイント悪化しており、類似団体平均、全国平均そして県平均と比較していずれも高い値である。</a:t>
          </a:r>
        </a:p>
        <a:p>
          <a:r>
            <a:rPr kumimoji="1" lang="ja-JP" altLang="en-US" sz="1200">
              <a:latin typeface="ＭＳ Ｐゴシック" panose="020B0600070205080204" pitchFamily="50" charset="-128"/>
              <a:ea typeface="ＭＳ Ｐゴシック" panose="020B0600070205080204" pitchFamily="50" charset="-128"/>
            </a:rPr>
            <a:t>　この要因としては、下仁田町及び南牧村２町村で構成する一部事務組合（病院事業・ごみ等処理事業）に対する補助が大きいことによるものである。一部事務組合に対しては、更なる経常経費の削減を要請する必要がある。</a:t>
          </a:r>
        </a:p>
        <a:p>
          <a:r>
            <a:rPr kumimoji="1" lang="ja-JP" altLang="en-US" sz="1200">
              <a:latin typeface="ＭＳ Ｐゴシック" panose="020B0600070205080204" pitchFamily="50" charset="-128"/>
              <a:ea typeface="ＭＳ Ｐゴシック" panose="020B0600070205080204" pitchFamily="50" charset="-128"/>
            </a:rPr>
            <a:t>　なお、令和２年度は、下仁田南牧医療事務組合への負担金が</a:t>
          </a:r>
          <a:r>
            <a:rPr kumimoji="1" lang="en-US" altLang="ja-JP" sz="1200">
              <a:latin typeface="ＭＳ Ｐゴシック" panose="020B0600070205080204" pitchFamily="50" charset="-128"/>
              <a:ea typeface="ＭＳ Ｐゴシック" panose="020B0600070205080204" pitchFamily="50" charset="-128"/>
            </a:rPr>
            <a:t>36,986</a:t>
          </a:r>
          <a:r>
            <a:rPr kumimoji="1" lang="ja-JP" altLang="en-US" sz="1200">
              <a:latin typeface="ＭＳ Ｐゴシック" panose="020B0600070205080204" pitchFamily="50" charset="-128"/>
              <a:ea typeface="ＭＳ Ｐゴシック" panose="020B0600070205080204" pitchFamily="50" charset="-128"/>
            </a:rPr>
            <a:t>千円増となったことなどが悪化の要因である。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39</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238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87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ポイント改善しているが、平成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年度同意の「総合運動公園建設事業」及び「蒟蒻手作り体験場整備」に係る過疎対策事業債の元利償還金の終了などが要因である。</a:t>
          </a:r>
        </a:p>
        <a:p>
          <a:r>
            <a:rPr kumimoji="1" lang="ja-JP" altLang="en-US" sz="1300">
              <a:latin typeface="ＭＳ Ｐゴシック" panose="020B0600070205080204" pitchFamily="50" charset="-128"/>
              <a:ea typeface="ＭＳ Ｐゴシック" panose="020B0600070205080204" pitchFamily="50" charset="-128"/>
            </a:rPr>
            <a:t>　令和２年度は過疎対策事業や緊急防災・減災事業等を行っているほか、令和元年台風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号の災害復旧事業も行っているため、今後これらの分の償還が開始となってくることから、比率の増が見込まれる。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108713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4223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72137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858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ポイント改善しており、類似団体平均との比較では、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類似団体平均との比較において数値が高い原因は、補助費における値が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ポイント高い事があげられる。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28702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1114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30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111449</xdr:rowOff>
    </xdr:from>
    <xdr:to>
      <xdr:col>29</xdr:col>
      <xdr:colOff>127000</xdr:colOff>
      <xdr:row>16</xdr:row>
      <xdr:rowOff>9311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30824"/>
          <a:ext cx="647700" cy="6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111449</xdr:rowOff>
    </xdr:from>
    <xdr:to>
      <xdr:col>26</xdr:col>
      <xdr:colOff>50800</xdr:colOff>
      <xdr:row>15</xdr:row>
      <xdr:rowOff>154810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30824"/>
          <a:ext cx="698500" cy="4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154810</xdr:rowOff>
    </xdr:from>
    <xdr:to>
      <xdr:col>22</xdr:col>
      <xdr:colOff>114300</xdr:colOff>
      <xdr:row>16</xdr:row>
      <xdr:rowOff>21198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4185"/>
          <a:ext cx="6985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21198</xdr:rowOff>
    </xdr:from>
    <xdr:to>
      <xdr:col>18</xdr:col>
      <xdr:colOff>177800</xdr:colOff>
      <xdr:row>16</xdr:row>
      <xdr:rowOff>65939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12023"/>
          <a:ext cx="698500" cy="44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129961</xdr:rowOff>
    </xdr:from>
    <xdr:to>
      <xdr:col>29</xdr:col>
      <xdr:colOff>177800</xdr:colOff>
      <xdr:row>16</xdr:row>
      <xdr:rowOff>60111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146488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60649</xdr:rowOff>
    </xdr:from>
    <xdr:to>
      <xdr:col>26</xdr:col>
      <xdr:colOff>101600</xdr:colOff>
      <xdr:row>15</xdr:row>
      <xdr:rowOff>162249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8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4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104010</xdr:rowOff>
    </xdr:from>
    <xdr:to>
      <xdr:col>22</xdr:col>
      <xdr:colOff>165100</xdr:colOff>
      <xdr:row>16</xdr:row>
      <xdr:rowOff>34160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44337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141848</xdr:rowOff>
    </xdr:from>
    <xdr:to>
      <xdr:col>19</xdr:col>
      <xdr:colOff>38100</xdr:colOff>
      <xdr:row>16</xdr:row>
      <xdr:rowOff>71998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82175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15139</xdr:rowOff>
    </xdr:from>
    <xdr:to>
      <xdr:col>15</xdr:col>
      <xdr:colOff>101600</xdr:colOff>
      <xdr:row>16</xdr:row>
      <xdr:rowOff>116739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0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126916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103013</xdr:rowOff>
    </xdr:from>
    <xdr:to>
      <xdr:col>29</xdr:col>
      <xdr:colOff>127000</xdr:colOff>
      <xdr:row>35</xdr:row>
      <xdr:rowOff>115195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3363"/>
          <a:ext cx="647700" cy="1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115195</xdr:rowOff>
    </xdr:from>
    <xdr:to>
      <xdr:col>26</xdr:col>
      <xdr:colOff>50800</xdr:colOff>
      <xdr:row>35</xdr:row>
      <xdr:rowOff>149076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5545"/>
          <a:ext cx="698500" cy="33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49374</xdr:rowOff>
    </xdr:from>
    <xdr:to>
      <xdr:col>22</xdr:col>
      <xdr:colOff>114300</xdr:colOff>
      <xdr:row>35</xdr:row>
      <xdr:rowOff>149076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59724"/>
          <a:ext cx="698500" cy="9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49374</xdr:rowOff>
    </xdr:from>
    <xdr:to>
      <xdr:col>18</xdr:col>
      <xdr:colOff>177800</xdr:colOff>
      <xdr:row>35</xdr:row>
      <xdr:rowOff>182044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59724"/>
          <a:ext cx="698500" cy="13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52213</xdr:rowOff>
    </xdr:from>
    <xdr:to>
      <xdr:col>29</xdr:col>
      <xdr:colOff>177800</xdr:colOff>
      <xdr:row>35</xdr:row>
      <xdr:rowOff>153813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240190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64395</xdr:rowOff>
    </xdr:from>
    <xdr:to>
      <xdr:col>26</xdr:col>
      <xdr:colOff>101600</xdr:colOff>
      <xdr:row>35</xdr:row>
      <xdr:rowOff>165995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176172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98276</xdr:rowOff>
    </xdr:from>
    <xdr:to>
      <xdr:col>22</xdr:col>
      <xdr:colOff>165100</xdr:colOff>
      <xdr:row>35</xdr:row>
      <xdr:rowOff>199876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210053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341474</xdr:rowOff>
    </xdr:from>
    <xdr:to>
      <xdr:col>19</xdr:col>
      <xdr:colOff>38100</xdr:colOff>
      <xdr:row>35</xdr:row>
      <xdr:rowOff>100174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0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110351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7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131244</xdr:rowOff>
    </xdr:from>
    <xdr:to>
      <xdr:col>15</xdr:col>
      <xdr:colOff>101600</xdr:colOff>
      <xdr:row>35</xdr:row>
      <xdr:rowOff>232844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4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243021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1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138374</xdr:rowOff>
    </xdr:from>
    <xdr:to>
      <xdr:col>24</xdr:col>
      <xdr:colOff>63500</xdr:colOff>
      <xdr:row>36</xdr:row>
      <xdr:rowOff>5329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3912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138374</xdr:rowOff>
    </xdr:from>
    <xdr:to>
      <xdr:col>19</xdr:col>
      <xdr:colOff>177800</xdr:colOff>
      <xdr:row>36</xdr:row>
      <xdr:rowOff>32113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9124"/>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32113</xdr:rowOff>
    </xdr:from>
    <xdr:to>
      <xdr:col>15</xdr:col>
      <xdr:colOff>50800</xdr:colOff>
      <xdr:row>36</xdr:row>
      <xdr:rowOff>60703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4313"/>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60703</xdr:rowOff>
    </xdr:from>
    <xdr:to>
      <xdr:col>10</xdr:col>
      <xdr:colOff>114300</xdr:colOff>
      <xdr:row>36</xdr:row>
      <xdr:rowOff>85598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2903"/>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125979</xdr:rowOff>
    </xdr:from>
    <xdr:to>
      <xdr:col>24</xdr:col>
      <xdr:colOff>114300</xdr:colOff>
      <xdr:row>36</xdr:row>
      <xdr:rowOff>56129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104406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87574</xdr:rowOff>
    </xdr:from>
    <xdr:to>
      <xdr:col>20</xdr:col>
      <xdr:colOff>38100</xdr:colOff>
      <xdr:row>36</xdr:row>
      <xdr:rowOff>17724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34251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6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152763</xdr:rowOff>
    </xdr:from>
    <xdr:to>
      <xdr:col>15</xdr:col>
      <xdr:colOff>101600</xdr:colOff>
      <xdr:row>36</xdr:row>
      <xdr:rowOff>82913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99440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9903</xdr:rowOff>
    </xdr:from>
    <xdr:to>
      <xdr:col>10</xdr:col>
      <xdr:colOff>165100</xdr:colOff>
      <xdr:row>36</xdr:row>
      <xdr:rowOff>111503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128030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34798</xdr:rowOff>
    </xdr:from>
    <xdr:to>
      <xdr:col>6</xdr:col>
      <xdr:colOff>38100</xdr:colOff>
      <xdr:row>36</xdr:row>
      <xdr:rowOff>136398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152925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14880</xdr:rowOff>
    </xdr:from>
    <xdr:to>
      <xdr:col>24</xdr:col>
      <xdr:colOff>63500</xdr:colOff>
      <xdr:row>57</xdr:row>
      <xdr:rowOff>73471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7530"/>
          <a:ext cx="8382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73154</xdr:rowOff>
    </xdr:from>
    <xdr:to>
      <xdr:col>19</xdr:col>
      <xdr:colOff>177800</xdr:colOff>
      <xdr:row>57</xdr:row>
      <xdr:rowOff>73471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45804"/>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68201</xdr:rowOff>
    </xdr:from>
    <xdr:to>
      <xdr:col>15</xdr:col>
      <xdr:colOff>50800</xdr:colOff>
      <xdr:row>57</xdr:row>
      <xdr:rowOff>73154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408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66449</xdr:rowOff>
    </xdr:from>
    <xdr:to>
      <xdr:col>10</xdr:col>
      <xdr:colOff>114300</xdr:colOff>
      <xdr:row>57</xdr:row>
      <xdr:rowOff>68201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3909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135530</xdr:rowOff>
    </xdr:from>
    <xdr:to>
      <xdr:col>24</xdr:col>
      <xdr:colOff>114300</xdr:colOff>
      <xdr:row>57</xdr:row>
      <xdr:rowOff>65680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113957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22671</xdr:rowOff>
    </xdr:from>
    <xdr:to>
      <xdr:col>20</xdr:col>
      <xdr:colOff>38100</xdr:colOff>
      <xdr:row>57</xdr:row>
      <xdr:rowOff>124271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115398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22354</xdr:rowOff>
    </xdr:from>
    <xdr:to>
      <xdr:col>15</xdr:col>
      <xdr:colOff>101600</xdr:colOff>
      <xdr:row>57</xdr:row>
      <xdr:rowOff>123954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115081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17401</xdr:rowOff>
    </xdr:from>
    <xdr:to>
      <xdr:col>10</xdr:col>
      <xdr:colOff>165100</xdr:colOff>
      <xdr:row>57</xdr:row>
      <xdr:rowOff>119001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110128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15649</xdr:rowOff>
    </xdr:from>
    <xdr:to>
      <xdr:col>6</xdr:col>
      <xdr:colOff>38100</xdr:colOff>
      <xdr:row>57</xdr:row>
      <xdr:rowOff>117249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108376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108725</xdr:rowOff>
    </xdr:from>
    <xdr:to>
      <xdr:col>24</xdr:col>
      <xdr:colOff>63500</xdr:colOff>
      <xdr:row>78</xdr:row>
      <xdr:rowOff>148882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1825"/>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136144</xdr:rowOff>
    </xdr:from>
    <xdr:to>
      <xdr:col>19</xdr:col>
      <xdr:colOff>177800</xdr:colOff>
      <xdr:row>78</xdr:row>
      <xdr:rowOff>148882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09244"/>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136144</xdr:rowOff>
    </xdr:from>
    <xdr:to>
      <xdr:col>15</xdr:col>
      <xdr:colOff>50800</xdr:colOff>
      <xdr:row>78</xdr:row>
      <xdr:rowOff>149137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924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149137</xdr:rowOff>
    </xdr:from>
    <xdr:to>
      <xdr:col>10</xdr:col>
      <xdr:colOff>114300</xdr:colOff>
      <xdr:row>78</xdr:row>
      <xdr:rowOff>155956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2237"/>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57925</xdr:rowOff>
    </xdr:from>
    <xdr:to>
      <xdr:col>24</xdr:col>
      <xdr:colOff>114300</xdr:colOff>
      <xdr:row>78</xdr:row>
      <xdr:rowOff>159525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144302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98082</xdr:rowOff>
    </xdr:from>
    <xdr:to>
      <xdr:col>20</xdr:col>
      <xdr:colOff>38100</xdr:colOff>
      <xdr:row>79</xdr:row>
      <xdr:rowOff>28232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19359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85344</xdr:rowOff>
    </xdr:from>
    <xdr:to>
      <xdr:col>15</xdr:col>
      <xdr:colOff>101600</xdr:colOff>
      <xdr:row>79</xdr:row>
      <xdr:rowOff>15494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98337</xdr:rowOff>
    </xdr:from>
    <xdr:to>
      <xdr:col>10</xdr:col>
      <xdr:colOff>165100</xdr:colOff>
      <xdr:row>79</xdr:row>
      <xdr:rowOff>28487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19614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105156</xdr:rowOff>
    </xdr:from>
    <xdr:to>
      <xdr:col>6</xdr:col>
      <xdr:colOff>38100</xdr:colOff>
      <xdr:row>79</xdr:row>
      <xdr:rowOff>35306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26433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56325</xdr:rowOff>
    </xdr:from>
    <xdr:to>
      <xdr:col>24</xdr:col>
      <xdr:colOff>63500</xdr:colOff>
      <xdr:row>96</xdr:row>
      <xdr:rowOff>93751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15525"/>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93751</xdr:rowOff>
    </xdr:from>
    <xdr:to>
      <xdr:col>19</xdr:col>
      <xdr:colOff>177800</xdr:colOff>
      <xdr:row>96</xdr:row>
      <xdr:rowOff>112446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52951"/>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104547</xdr:rowOff>
    </xdr:from>
    <xdr:to>
      <xdr:col>15</xdr:col>
      <xdr:colOff>50800</xdr:colOff>
      <xdr:row>96</xdr:row>
      <xdr:rowOff>112446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63747"/>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104547</xdr:rowOff>
    </xdr:from>
    <xdr:to>
      <xdr:col>10</xdr:col>
      <xdr:colOff>114300</xdr:colOff>
      <xdr:row>96</xdr:row>
      <xdr:rowOff>143320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63747"/>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5525</xdr:rowOff>
    </xdr:from>
    <xdr:to>
      <xdr:col>24</xdr:col>
      <xdr:colOff>114300</xdr:colOff>
      <xdr:row>96</xdr:row>
      <xdr:rowOff>107125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28402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42951</xdr:rowOff>
    </xdr:from>
    <xdr:to>
      <xdr:col>20</xdr:col>
      <xdr:colOff>38100</xdr:colOff>
      <xdr:row>96</xdr:row>
      <xdr:rowOff>144551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161078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61646</xdr:rowOff>
    </xdr:from>
    <xdr:to>
      <xdr:col>15</xdr:col>
      <xdr:colOff>101600</xdr:colOff>
      <xdr:row>96</xdr:row>
      <xdr:rowOff>163246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53747</xdr:rowOff>
    </xdr:from>
    <xdr:to>
      <xdr:col>10</xdr:col>
      <xdr:colOff>165100</xdr:colOff>
      <xdr:row>96</xdr:row>
      <xdr:rowOff>155347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92520</xdr:rowOff>
    </xdr:from>
    <xdr:to>
      <xdr:col>6</xdr:col>
      <xdr:colOff>38100</xdr:colOff>
      <xdr:row>97</xdr:row>
      <xdr:rowOff>22670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39197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83920</xdr:rowOff>
    </xdr:from>
    <xdr:to>
      <xdr:col>55</xdr:col>
      <xdr:colOff>0</xdr:colOff>
      <xdr:row>37</xdr:row>
      <xdr:rowOff>150166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6120"/>
          <a:ext cx="838200" cy="2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150166</xdr:rowOff>
    </xdr:from>
    <xdr:to>
      <xdr:col>50</xdr:col>
      <xdr:colOff>114300</xdr:colOff>
      <xdr:row>37</xdr:row>
      <xdr:rowOff>156237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93816"/>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146122</xdr:rowOff>
    </xdr:from>
    <xdr:to>
      <xdr:col>45</xdr:col>
      <xdr:colOff>177800</xdr:colOff>
      <xdr:row>37</xdr:row>
      <xdr:rowOff>156237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977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146122</xdr:rowOff>
    </xdr:from>
    <xdr:to>
      <xdr:col>41</xdr:col>
      <xdr:colOff>50800</xdr:colOff>
      <xdr:row>38</xdr:row>
      <xdr:rowOff>2215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9772"/>
          <a:ext cx="889000" cy="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33120</xdr:rowOff>
    </xdr:from>
    <xdr:to>
      <xdr:col>55</xdr:col>
      <xdr:colOff>50800</xdr:colOff>
      <xdr:row>36</xdr:row>
      <xdr:rowOff>134720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55997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99366</xdr:rowOff>
    </xdr:from>
    <xdr:to>
      <xdr:col>50</xdr:col>
      <xdr:colOff>165100</xdr:colOff>
      <xdr:row>38</xdr:row>
      <xdr:rowOff>29516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46043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1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105437</xdr:rowOff>
    </xdr:from>
    <xdr:to>
      <xdr:col>46</xdr:col>
      <xdr:colOff>38100</xdr:colOff>
      <xdr:row>38</xdr:row>
      <xdr:rowOff>35587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52114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2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95322</xdr:rowOff>
    </xdr:from>
    <xdr:to>
      <xdr:col>41</xdr:col>
      <xdr:colOff>101600</xdr:colOff>
      <xdr:row>38</xdr:row>
      <xdr:rowOff>25471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8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41999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1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122864</xdr:rowOff>
    </xdr:from>
    <xdr:to>
      <xdr:col>36</xdr:col>
      <xdr:colOff>165100</xdr:colOff>
      <xdr:row>38</xdr:row>
      <xdr:rowOff>53014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69541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4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88641</xdr:rowOff>
    </xdr:from>
    <xdr:to>
      <xdr:col>55</xdr:col>
      <xdr:colOff>0</xdr:colOff>
      <xdr:row>58</xdr:row>
      <xdr:rowOff>109180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2741"/>
          <a:ext cx="838200" cy="2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93424</xdr:rowOff>
    </xdr:from>
    <xdr:to>
      <xdr:col>50</xdr:col>
      <xdr:colOff>114300</xdr:colOff>
      <xdr:row>58</xdr:row>
      <xdr:rowOff>109180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7524"/>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75919</xdr:rowOff>
    </xdr:from>
    <xdr:to>
      <xdr:col>45</xdr:col>
      <xdr:colOff>177800</xdr:colOff>
      <xdr:row>58</xdr:row>
      <xdr:rowOff>93424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0019"/>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75919</xdr:rowOff>
    </xdr:from>
    <xdr:to>
      <xdr:col>41</xdr:col>
      <xdr:colOff>50800</xdr:colOff>
      <xdr:row>58</xdr:row>
      <xdr:rowOff>83952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001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37841</xdr:rowOff>
    </xdr:from>
    <xdr:to>
      <xdr:col>55</xdr:col>
      <xdr:colOff>50800</xdr:colOff>
      <xdr:row>58</xdr:row>
      <xdr:rowOff>139441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58380</xdr:rowOff>
    </xdr:from>
    <xdr:to>
      <xdr:col>50</xdr:col>
      <xdr:colOff>165100</xdr:colOff>
      <xdr:row>58</xdr:row>
      <xdr:rowOff>159980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151107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42624</xdr:rowOff>
    </xdr:from>
    <xdr:to>
      <xdr:col>46</xdr:col>
      <xdr:colOff>38100</xdr:colOff>
      <xdr:row>58</xdr:row>
      <xdr:rowOff>144224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135351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25119</xdr:rowOff>
    </xdr:from>
    <xdr:to>
      <xdr:col>41</xdr:col>
      <xdr:colOff>101600</xdr:colOff>
      <xdr:row>58</xdr:row>
      <xdr:rowOff>126719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143246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33152</xdr:rowOff>
    </xdr:from>
    <xdr:to>
      <xdr:col>36</xdr:col>
      <xdr:colOff>165100</xdr:colOff>
      <xdr:row>58</xdr:row>
      <xdr:rowOff>134752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125879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11294</xdr:rowOff>
    </xdr:from>
    <xdr:to>
      <xdr:col>55</xdr:col>
      <xdr:colOff>0</xdr:colOff>
      <xdr:row>79</xdr:row>
      <xdr:rowOff>35894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55844"/>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27428</xdr:rowOff>
    </xdr:from>
    <xdr:to>
      <xdr:col>50</xdr:col>
      <xdr:colOff>114300</xdr:colOff>
      <xdr:row>79</xdr:row>
      <xdr:rowOff>35894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1978"/>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149594</xdr:rowOff>
    </xdr:from>
    <xdr:to>
      <xdr:col>45</xdr:col>
      <xdr:colOff>177800</xdr:colOff>
      <xdr:row>79</xdr:row>
      <xdr:rowOff>27428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2694"/>
          <a:ext cx="889000" cy="4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120279</xdr:rowOff>
    </xdr:from>
    <xdr:to>
      <xdr:col>41</xdr:col>
      <xdr:colOff>50800</xdr:colOff>
      <xdr:row>78</xdr:row>
      <xdr:rowOff>149594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3379"/>
          <a:ext cx="8890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131944</xdr:rowOff>
    </xdr:from>
    <xdr:to>
      <xdr:col>55</xdr:col>
      <xdr:colOff>50800</xdr:colOff>
      <xdr:row>79</xdr:row>
      <xdr:rowOff>62094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156544</xdr:rowOff>
    </xdr:from>
    <xdr:to>
      <xdr:col>50</xdr:col>
      <xdr:colOff>165100</xdr:colOff>
      <xdr:row>79</xdr:row>
      <xdr:rowOff>86694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148078</xdr:rowOff>
    </xdr:from>
    <xdr:to>
      <xdr:col>46</xdr:col>
      <xdr:colOff>38100</xdr:colOff>
      <xdr:row>79</xdr:row>
      <xdr:rowOff>78228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69355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98794</xdr:rowOff>
    </xdr:from>
    <xdr:to>
      <xdr:col>41</xdr:col>
      <xdr:colOff>101600</xdr:colOff>
      <xdr:row>79</xdr:row>
      <xdr:rowOff>28944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45471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69479</xdr:rowOff>
    </xdr:from>
    <xdr:to>
      <xdr:col>36</xdr:col>
      <xdr:colOff>165100</xdr:colOff>
      <xdr:row>78</xdr:row>
      <xdr:rowOff>171079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16156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1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130942</xdr:rowOff>
    </xdr:from>
    <xdr:to>
      <xdr:col>55</xdr:col>
      <xdr:colOff>0</xdr:colOff>
      <xdr:row>98</xdr:row>
      <xdr:rowOff>167672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3042"/>
          <a:ext cx="8382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132384</xdr:rowOff>
    </xdr:from>
    <xdr:to>
      <xdr:col>50</xdr:col>
      <xdr:colOff>114300</xdr:colOff>
      <xdr:row>98</xdr:row>
      <xdr:rowOff>167672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34484"/>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132384</xdr:rowOff>
    </xdr:from>
    <xdr:to>
      <xdr:col>45</xdr:col>
      <xdr:colOff>177800</xdr:colOff>
      <xdr:row>98</xdr:row>
      <xdr:rowOff>136460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448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136460</xdr:rowOff>
    </xdr:from>
    <xdr:to>
      <xdr:col>41</xdr:col>
      <xdr:colOff>50800</xdr:colOff>
      <xdr:row>99</xdr:row>
      <xdr:rowOff>1136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38560"/>
          <a:ext cx="8890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80142</xdr:rowOff>
    </xdr:from>
    <xdr:to>
      <xdr:col>55</xdr:col>
      <xdr:colOff>50800</xdr:colOff>
      <xdr:row>99</xdr:row>
      <xdr:rowOff>10292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116872</xdr:rowOff>
    </xdr:from>
    <xdr:to>
      <xdr:col>50</xdr:col>
      <xdr:colOff>165100</xdr:colOff>
      <xdr:row>99</xdr:row>
      <xdr:rowOff>47022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38149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81584</xdr:rowOff>
    </xdr:from>
    <xdr:to>
      <xdr:col>46</xdr:col>
      <xdr:colOff>38100</xdr:colOff>
      <xdr:row>99</xdr:row>
      <xdr:rowOff>11734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28261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85660</xdr:rowOff>
    </xdr:from>
    <xdr:to>
      <xdr:col>41</xdr:col>
      <xdr:colOff>101600</xdr:colOff>
      <xdr:row>99</xdr:row>
      <xdr:rowOff>15810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32337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121786</xdr:rowOff>
    </xdr:from>
    <xdr:to>
      <xdr:col>36</xdr:col>
      <xdr:colOff>165100</xdr:colOff>
      <xdr:row>99</xdr:row>
      <xdr:rowOff>51936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32293</xdr:rowOff>
    </xdr:from>
    <xdr:to>
      <xdr:col>85</xdr:col>
      <xdr:colOff>127000</xdr:colOff>
      <xdr:row>38</xdr:row>
      <xdr:rowOff>92936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47393"/>
          <a:ext cx="8382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92936</xdr:rowOff>
    </xdr:from>
    <xdr:to>
      <xdr:col>81</xdr:col>
      <xdr:colOff>50800</xdr:colOff>
      <xdr:row>39</xdr:row>
      <xdr:rowOff>42701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08036"/>
          <a:ext cx="889000" cy="1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42701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925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152942</xdr:rowOff>
    </xdr:from>
    <xdr:to>
      <xdr:col>85</xdr:col>
      <xdr:colOff>177800</xdr:colOff>
      <xdr:row>38</xdr:row>
      <xdr:rowOff>83093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96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4369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42136</xdr:rowOff>
    </xdr:from>
    <xdr:to>
      <xdr:col>81</xdr:col>
      <xdr:colOff>101600</xdr:colOff>
      <xdr:row>38</xdr:row>
      <xdr:rowOff>143736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160263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163351</xdr:rowOff>
    </xdr:from>
    <xdr:to>
      <xdr:col>76</xdr:col>
      <xdr:colOff>165100</xdr:colOff>
      <xdr:row>39</xdr:row>
      <xdr:rowOff>93501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84628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18136</xdr:rowOff>
    </xdr:from>
    <xdr:to>
      <xdr:col>85</xdr:col>
      <xdr:colOff>127000</xdr:colOff>
      <xdr:row>75</xdr:row>
      <xdr:rowOff>19331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876886"/>
          <a:ext cx="8382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18136</xdr:rowOff>
    </xdr:from>
    <xdr:to>
      <xdr:col>81</xdr:col>
      <xdr:colOff>50800</xdr:colOff>
      <xdr:row>75</xdr:row>
      <xdr:rowOff>41882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76886"/>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41882</xdr:rowOff>
    </xdr:from>
    <xdr:to>
      <xdr:col>76</xdr:col>
      <xdr:colOff>114300</xdr:colOff>
      <xdr:row>75</xdr:row>
      <xdr:rowOff>70572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00632"/>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70572</xdr:rowOff>
    </xdr:from>
    <xdr:to>
      <xdr:col>71</xdr:col>
      <xdr:colOff>177800</xdr:colOff>
      <xdr:row>75</xdr:row>
      <xdr:rowOff>107999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29322"/>
          <a:ext cx="889000" cy="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139981</xdr:rowOff>
    </xdr:from>
    <xdr:to>
      <xdr:col>85</xdr:col>
      <xdr:colOff>177800</xdr:colOff>
      <xdr:row>75</xdr:row>
      <xdr:rowOff>70131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162858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138786</xdr:rowOff>
    </xdr:from>
    <xdr:to>
      <xdr:col>81</xdr:col>
      <xdr:colOff>101600</xdr:colOff>
      <xdr:row>75</xdr:row>
      <xdr:rowOff>68936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85463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0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162532</xdr:rowOff>
    </xdr:from>
    <xdr:to>
      <xdr:col>76</xdr:col>
      <xdr:colOff>165100</xdr:colOff>
      <xdr:row>75</xdr:row>
      <xdr:rowOff>92682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109209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19772</xdr:rowOff>
    </xdr:from>
    <xdr:to>
      <xdr:col>72</xdr:col>
      <xdr:colOff>38100</xdr:colOff>
      <xdr:row>75</xdr:row>
      <xdr:rowOff>121372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137899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5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57199</xdr:rowOff>
    </xdr:from>
    <xdr:to>
      <xdr:col>67</xdr:col>
      <xdr:colOff>101600</xdr:colOff>
      <xdr:row>75</xdr:row>
      <xdr:rowOff>158800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159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28042</xdr:rowOff>
    </xdr:from>
    <xdr:to>
      <xdr:col>85</xdr:col>
      <xdr:colOff>127000</xdr:colOff>
      <xdr:row>98</xdr:row>
      <xdr:rowOff>117304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30142"/>
          <a:ext cx="8382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28042</xdr:rowOff>
    </xdr:from>
    <xdr:to>
      <xdr:col>81</xdr:col>
      <xdr:colOff>50800</xdr:colOff>
      <xdr:row>99</xdr:row>
      <xdr:rowOff>52966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30142"/>
          <a:ext cx="889000" cy="1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52966</xdr:rowOff>
    </xdr:from>
    <xdr:to>
      <xdr:col>76</xdr:col>
      <xdr:colOff>114300</xdr:colOff>
      <xdr:row>99</xdr:row>
      <xdr:rowOff>56265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651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37285</xdr:rowOff>
    </xdr:from>
    <xdr:to>
      <xdr:col>71</xdr:col>
      <xdr:colOff>177800</xdr:colOff>
      <xdr:row>99</xdr:row>
      <xdr:rowOff>56265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0835"/>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66504</xdr:rowOff>
    </xdr:from>
    <xdr:to>
      <xdr:col>85</xdr:col>
      <xdr:colOff>177800</xdr:colOff>
      <xdr:row>98</xdr:row>
      <xdr:rowOff>168104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89381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2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148692</xdr:rowOff>
    </xdr:from>
    <xdr:to>
      <xdr:col>81</xdr:col>
      <xdr:colOff>101600</xdr:colOff>
      <xdr:row>98</xdr:row>
      <xdr:rowOff>78842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95369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2166</xdr:rowOff>
    </xdr:from>
    <xdr:to>
      <xdr:col>76</xdr:col>
      <xdr:colOff>165100</xdr:colOff>
      <xdr:row>99</xdr:row>
      <xdr:rowOff>103766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94893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5465</xdr:rowOff>
    </xdr:from>
    <xdr:to>
      <xdr:col>72</xdr:col>
      <xdr:colOff>38100</xdr:colOff>
      <xdr:row>99</xdr:row>
      <xdr:rowOff>107065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98192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157935</xdr:rowOff>
    </xdr:from>
    <xdr:to>
      <xdr:col>67</xdr:col>
      <xdr:colOff>101600</xdr:colOff>
      <xdr:row>99</xdr:row>
      <xdr:rowOff>88085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79212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92021</xdr:rowOff>
    </xdr:from>
    <xdr:to>
      <xdr:col>116</xdr:col>
      <xdr:colOff>63500</xdr:colOff>
      <xdr:row>37</xdr:row>
      <xdr:rowOff>98323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35671"/>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98323</xdr:rowOff>
    </xdr:from>
    <xdr:to>
      <xdr:col>111</xdr:col>
      <xdr:colOff>177800</xdr:colOff>
      <xdr:row>37</xdr:row>
      <xdr:rowOff>106455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41973"/>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106455</xdr:rowOff>
    </xdr:from>
    <xdr:to>
      <xdr:col>107</xdr:col>
      <xdr:colOff>50800</xdr:colOff>
      <xdr:row>37</xdr:row>
      <xdr:rowOff>111288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50105"/>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111288</xdr:rowOff>
    </xdr:from>
    <xdr:to>
      <xdr:col>102</xdr:col>
      <xdr:colOff>114300</xdr:colOff>
      <xdr:row>38</xdr:row>
      <xdr:rowOff>33793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54938"/>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41221</xdr:rowOff>
    </xdr:from>
    <xdr:to>
      <xdr:col>116</xdr:col>
      <xdr:colOff>114300</xdr:colOff>
      <xdr:row>37</xdr:row>
      <xdr:rowOff>142821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64098</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47523</xdr:rowOff>
    </xdr:from>
    <xdr:to>
      <xdr:col>112</xdr:col>
      <xdr:colOff>38100</xdr:colOff>
      <xdr:row>37</xdr:row>
      <xdr:rowOff>149123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165650</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1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55655</xdr:rowOff>
    </xdr:from>
    <xdr:to>
      <xdr:col>107</xdr:col>
      <xdr:colOff>101600</xdr:colOff>
      <xdr:row>37</xdr:row>
      <xdr:rowOff>157255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9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2332</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1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60488</xdr:rowOff>
    </xdr:from>
    <xdr:to>
      <xdr:col>102</xdr:col>
      <xdr:colOff>165100</xdr:colOff>
      <xdr:row>37</xdr:row>
      <xdr:rowOff>162088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7165</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154443</xdr:rowOff>
    </xdr:from>
    <xdr:to>
      <xdr:col>98</xdr:col>
      <xdr:colOff>38100</xdr:colOff>
      <xdr:row>38</xdr:row>
      <xdr:rowOff>84593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101120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7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42634</xdr:rowOff>
    </xdr:from>
    <xdr:to>
      <xdr:col>116</xdr:col>
      <xdr:colOff>63500</xdr:colOff>
      <xdr:row>59</xdr:row>
      <xdr:rowOff>42697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818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42697</xdr:rowOff>
    </xdr:from>
    <xdr:to>
      <xdr:col>111</xdr:col>
      <xdr:colOff>177800</xdr:colOff>
      <xdr:row>59</xdr:row>
      <xdr:rowOff>42735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82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41669</xdr:rowOff>
    </xdr:from>
    <xdr:to>
      <xdr:col>107</xdr:col>
      <xdr:colOff>50800</xdr:colOff>
      <xdr:row>59</xdr:row>
      <xdr:rowOff>42735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721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41669</xdr:rowOff>
    </xdr:from>
    <xdr:to>
      <xdr:col>102</xdr:col>
      <xdr:colOff>114300</xdr:colOff>
      <xdr:row>59</xdr:row>
      <xdr:rowOff>41770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721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163284</xdr:rowOff>
    </xdr:from>
    <xdr:to>
      <xdr:col>116</xdr:col>
      <xdr:colOff>114300</xdr:colOff>
      <xdr:row>59</xdr:row>
      <xdr:rowOff>93434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163347</xdr:rowOff>
    </xdr:from>
    <xdr:to>
      <xdr:col>112</xdr:col>
      <xdr:colOff>38100</xdr:colOff>
      <xdr:row>59</xdr:row>
      <xdr:rowOff>93497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84624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0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163385</xdr:rowOff>
    </xdr:from>
    <xdr:to>
      <xdr:col>107</xdr:col>
      <xdr:colOff>101600</xdr:colOff>
      <xdr:row>59</xdr:row>
      <xdr:rowOff>93535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84662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0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162319</xdr:rowOff>
    </xdr:from>
    <xdr:to>
      <xdr:col>102</xdr:col>
      <xdr:colOff>165100</xdr:colOff>
      <xdr:row>59</xdr:row>
      <xdr:rowOff>92469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83596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9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162420</xdr:rowOff>
    </xdr:from>
    <xdr:to>
      <xdr:col>98</xdr:col>
      <xdr:colOff>38100</xdr:colOff>
      <xdr:row>59</xdr:row>
      <xdr:rowOff>92570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83697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9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147331</xdr:rowOff>
    </xdr:from>
    <xdr:to>
      <xdr:col>116</xdr:col>
      <xdr:colOff>63500</xdr:colOff>
      <xdr:row>77</xdr:row>
      <xdr:rowOff>22003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77531"/>
          <a:ext cx="838200" cy="4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20828</xdr:rowOff>
    </xdr:from>
    <xdr:to>
      <xdr:col>111</xdr:col>
      <xdr:colOff>177800</xdr:colOff>
      <xdr:row>77</xdr:row>
      <xdr:rowOff>22003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2247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20828</xdr:rowOff>
    </xdr:from>
    <xdr:to>
      <xdr:col>107</xdr:col>
      <xdr:colOff>50800</xdr:colOff>
      <xdr:row>77</xdr:row>
      <xdr:rowOff>42545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224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42545</xdr:rowOff>
    </xdr:from>
    <xdr:to>
      <xdr:col>102</xdr:col>
      <xdr:colOff>114300</xdr:colOff>
      <xdr:row>77</xdr:row>
      <xdr:rowOff>73983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4195"/>
          <a:ext cx="889000" cy="3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96531</xdr:rowOff>
    </xdr:from>
    <xdr:to>
      <xdr:col>116</xdr:col>
      <xdr:colOff>114300</xdr:colOff>
      <xdr:row>77</xdr:row>
      <xdr:rowOff>26681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119408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142653</xdr:rowOff>
    </xdr:from>
    <xdr:to>
      <xdr:col>112</xdr:col>
      <xdr:colOff>38100</xdr:colOff>
      <xdr:row>77</xdr:row>
      <xdr:rowOff>72803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63930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141478</xdr:rowOff>
    </xdr:from>
    <xdr:to>
      <xdr:col>107</xdr:col>
      <xdr:colOff>101600</xdr:colOff>
      <xdr:row>77</xdr:row>
      <xdr:rowOff>71628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62755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163195</xdr:rowOff>
    </xdr:from>
    <xdr:to>
      <xdr:col>102</xdr:col>
      <xdr:colOff>165100</xdr:colOff>
      <xdr:row>77</xdr:row>
      <xdr:rowOff>93345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23183</xdr:rowOff>
    </xdr:from>
    <xdr:to>
      <xdr:col>98</xdr:col>
      <xdr:colOff>38100</xdr:colOff>
      <xdr:row>77</xdr:row>
      <xdr:rowOff>124783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115910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929,121</a:t>
          </a:r>
          <a:r>
            <a:rPr kumimoji="1" lang="ja-JP" altLang="en-US" sz="1300">
              <a:latin typeface="ＭＳ Ｐゴシック" panose="020B0600070205080204" pitchFamily="50" charset="-128"/>
              <a:ea typeface="ＭＳ Ｐゴシック" panose="020B0600070205080204" pitchFamily="50" charset="-128"/>
            </a:rPr>
            <a:t>円と前年より</a:t>
          </a:r>
          <a:r>
            <a:rPr kumimoji="1" lang="en-US" altLang="ja-JP" sz="1300">
              <a:latin typeface="ＭＳ Ｐゴシック" panose="020B0600070205080204" pitchFamily="50" charset="-128"/>
              <a:ea typeface="ＭＳ Ｐゴシック" panose="020B0600070205080204" pitchFamily="50" charset="-128"/>
            </a:rPr>
            <a:t>178,956</a:t>
          </a:r>
          <a:r>
            <a:rPr kumimoji="1" lang="ja-JP" altLang="en-US" sz="1300">
              <a:latin typeface="ＭＳ Ｐゴシック" panose="020B0600070205080204" pitchFamily="50" charset="-128"/>
              <a:ea typeface="ＭＳ Ｐゴシック" panose="020B0600070205080204" pitchFamily="50" charset="-128"/>
            </a:rPr>
            <a:t>円の増となっている。主な構成項目の一つである人件費は、住民一人当たり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122,634</a:t>
          </a:r>
          <a:r>
            <a:rPr kumimoji="1" lang="ja-JP" altLang="en-US" sz="1300">
              <a:latin typeface="ＭＳ Ｐゴシック" panose="020B0600070205080204" pitchFamily="50" charset="-128"/>
              <a:ea typeface="ＭＳ Ｐゴシック" panose="020B0600070205080204" pitchFamily="50" charset="-128"/>
            </a:rPr>
            <a:t>円であり、人口減の影響から増加傾向にある。また、補助費等については、住民一人当たり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249,281</a:t>
          </a:r>
          <a:r>
            <a:rPr kumimoji="1" lang="ja-JP" altLang="en-US" sz="1300">
              <a:latin typeface="ＭＳ Ｐゴシック" panose="020B0600070205080204" pitchFamily="50" charset="-128"/>
              <a:ea typeface="ＭＳ Ｐゴシック" panose="020B0600070205080204" pitchFamily="50" charset="-128"/>
            </a:rPr>
            <a:t>円で、令和元年度と比較すると</a:t>
          </a:r>
          <a:r>
            <a:rPr kumimoji="1" lang="en-US" altLang="ja-JP" sz="1300">
              <a:latin typeface="ＭＳ Ｐゴシック" panose="020B0600070205080204" pitchFamily="50" charset="-128"/>
              <a:ea typeface="ＭＳ Ｐゴシック" panose="020B0600070205080204" pitchFamily="50" charset="-128"/>
            </a:rPr>
            <a:t>124,775</a:t>
          </a:r>
          <a:r>
            <a:rPr kumimoji="1" lang="ja-JP" altLang="en-US" sz="1300">
              <a:latin typeface="ＭＳ Ｐゴシック" panose="020B0600070205080204" pitchFamily="50" charset="-128"/>
              <a:ea typeface="ＭＳ Ｐゴシック" panose="020B0600070205080204" pitchFamily="50" charset="-128"/>
            </a:rPr>
            <a:t>円増加しており、この要因は特別定額給付金などによるものである。補助費等は類似団体平均と比較しても高い水準となっており、この要因は、下仁田町及び南牧村の２町村で構成する一部事務組合（病院事業・ごみ等処理事業）に対する補助が大きいこと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111,678</a:t>
          </a:r>
          <a:r>
            <a:rPr kumimoji="1" lang="ja-JP" altLang="en-US" sz="1300">
              <a:latin typeface="ＭＳ Ｐゴシック" panose="020B0600070205080204" pitchFamily="50" charset="-128"/>
              <a:ea typeface="ＭＳ Ｐゴシック" panose="020B0600070205080204" pitchFamily="50" charset="-128"/>
            </a:rPr>
            <a:t>円で前年の</a:t>
          </a:r>
          <a:r>
            <a:rPr kumimoji="1" lang="en-US" altLang="ja-JP" sz="1300">
              <a:latin typeface="ＭＳ Ｐゴシック" panose="020B0600070205080204" pitchFamily="50" charset="-128"/>
              <a:ea typeface="ＭＳ Ｐゴシック" panose="020B0600070205080204" pitchFamily="50" charset="-128"/>
            </a:rPr>
            <a:t>167.3%</a:t>
          </a:r>
          <a:r>
            <a:rPr kumimoji="1" lang="ja-JP" altLang="en-US" sz="1300">
              <a:latin typeface="ＭＳ Ｐゴシック" panose="020B0600070205080204" pitchFamily="50" charset="-128"/>
              <a:ea typeface="ＭＳ Ｐゴシック" panose="020B0600070205080204" pitchFamily="50" charset="-128"/>
            </a:rPr>
            <a:t>となっているが、これは「西牧防災広場」建設事業等の大規模工事を行ったことが影響している。災害復旧費は、住民一人当たり</a:t>
          </a:r>
          <a:r>
            <a:rPr kumimoji="1" lang="en-US" altLang="ja-JP" sz="1300">
              <a:latin typeface="ＭＳ Ｐゴシック" panose="020B0600070205080204" pitchFamily="50" charset="-128"/>
              <a:ea typeface="ＭＳ Ｐゴシック" panose="020B0600070205080204" pitchFamily="50" charset="-128"/>
            </a:rPr>
            <a:t>48,191</a:t>
          </a:r>
          <a:r>
            <a:rPr kumimoji="1" lang="ja-JP" altLang="en-US" sz="1300">
              <a:latin typeface="ＭＳ Ｐゴシック" panose="020B0600070205080204" pitchFamily="50" charset="-128"/>
              <a:ea typeface="ＭＳ Ｐゴシック" panose="020B0600070205080204" pitchFamily="50" charset="-128"/>
            </a:rPr>
            <a:t>円で増加となっているが、これは令和元年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6,969
188.38
6,561,250
6,510,348
22,719
3,480,591
5,371,261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109492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68604"/>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109492</xdr:rowOff>
    </xdr:from>
    <xdr:to>
      <xdr:col>19</xdr:col>
      <xdr:colOff>177800</xdr:colOff>
      <xdr:row>35</xdr:row>
      <xdr:rowOff>137414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1024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137414</xdr:rowOff>
    </xdr:from>
    <xdr:to>
      <xdr:col>15</xdr:col>
      <xdr:colOff>50800</xdr:colOff>
      <xdr:row>35</xdr:row>
      <xdr:rowOff>142149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3816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142149</xdr:rowOff>
    </xdr:from>
    <xdr:to>
      <xdr:col>10</xdr:col>
      <xdr:colOff>114300</xdr:colOff>
      <xdr:row>36</xdr:row>
      <xdr:rowOff>96103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2899"/>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xdr:rowOff>
    </xdr:from>
    <xdr:to>
      <xdr:col>24</xdr:col>
      <xdr:colOff>114300</xdr:colOff>
      <xdr:row>35</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39931</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58692</xdr:rowOff>
    </xdr:from>
    <xdr:to>
      <xdr:col>20</xdr:col>
      <xdr:colOff>38100</xdr:colOff>
      <xdr:row>35</xdr:row>
      <xdr:rowOff>160292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5369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86614</xdr:rowOff>
    </xdr:from>
    <xdr:to>
      <xdr:col>15</xdr:col>
      <xdr:colOff>101600</xdr:colOff>
      <xdr:row>36</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91349</xdr:rowOff>
    </xdr:from>
    <xdr:to>
      <xdr:col>10</xdr:col>
      <xdr:colOff>165100</xdr:colOff>
      <xdr:row>36</xdr:row>
      <xdr:rowOff>21499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38026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45303</xdr:rowOff>
    </xdr:from>
    <xdr:to>
      <xdr:col>6</xdr:col>
      <xdr:colOff>38100</xdr:colOff>
      <xdr:row>36</xdr:row>
      <xdr:rowOff>146903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138030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1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163784</xdr:rowOff>
    </xdr:from>
    <xdr:to>
      <xdr:col>24</xdr:col>
      <xdr:colOff>63500</xdr:colOff>
      <xdr:row>58</xdr:row>
      <xdr:rowOff>105666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36434"/>
          <a:ext cx="838200" cy="1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105666</xdr:rowOff>
    </xdr:from>
    <xdr:to>
      <xdr:col>19</xdr:col>
      <xdr:colOff>177800</xdr:colOff>
      <xdr:row>58</xdr:row>
      <xdr:rowOff>162778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976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151700</xdr:rowOff>
    </xdr:from>
    <xdr:to>
      <xdr:col>15</xdr:col>
      <xdr:colOff>50800</xdr:colOff>
      <xdr:row>58</xdr:row>
      <xdr:rowOff>162778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95800"/>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151700</xdr:rowOff>
    </xdr:from>
    <xdr:to>
      <xdr:col>10</xdr:col>
      <xdr:colOff>114300</xdr:colOff>
      <xdr:row>58</xdr:row>
      <xdr:rowOff>170584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95800"/>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112984</xdr:rowOff>
    </xdr:from>
    <xdr:to>
      <xdr:col>24</xdr:col>
      <xdr:colOff>114300</xdr:colOff>
      <xdr:row>58</xdr:row>
      <xdr:rowOff>43134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54866</xdr:rowOff>
    </xdr:from>
    <xdr:to>
      <xdr:col>20</xdr:col>
      <xdr:colOff>38100</xdr:colOff>
      <xdr:row>58</xdr:row>
      <xdr:rowOff>156466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111978</xdr:rowOff>
    </xdr:from>
    <xdr:to>
      <xdr:col>15</xdr:col>
      <xdr:colOff>101600</xdr:colOff>
      <xdr:row>59</xdr:row>
      <xdr:rowOff>42128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33255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100900</xdr:rowOff>
    </xdr:from>
    <xdr:to>
      <xdr:col>10</xdr:col>
      <xdr:colOff>165100</xdr:colOff>
      <xdr:row>59</xdr:row>
      <xdr:rowOff>31050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22177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3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119784</xdr:rowOff>
    </xdr:from>
    <xdr:to>
      <xdr:col>6</xdr:col>
      <xdr:colOff>38100</xdr:colOff>
      <xdr:row>59</xdr:row>
      <xdr:rowOff>49934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41061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28138</xdr:rowOff>
    </xdr:from>
    <xdr:to>
      <xdr:col>24</xdr:col>
      <xdr:colOff>63500</xdr:colOff>
      <xdr:row>76</xdr:row>
      <xdr:rowOff>42208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8338"/>
          <a:ext cx="838200" cy="1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42208</xdr:rowOff>
    </xdr:from>
    <xdr:to>
      <xdr:col>19</xdr:col>
      <xdr:colOff>177800</xdr:colOff>
      <xdr:row>76</xdr:row>
      <xdr:rowOff>51941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2408"/>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51941</xdr:rowOff>
    </xdr:from>
    <xdr:to>
      <xdr:col>15</xdr:col>
      <xdr:colOff>50800</xdr:colOff>
      <xdr:row>76</xdr:row>
      <xdr:rowOff>79761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2141"/>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79761</xdr:rowOff>
    </xdr:from>
    <xdr:to>
      <xdr:col>10</xdr:col>
      <xdr:colOff>114300</xdr:colOff>
      <xdr:row>76</xdr:row>
      <xdr:rowOff>84830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9961"/>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148788</xdr:rowOff>
    </xdr:from>
    <xdr:to>
      <xdr:col>24</xdr:col>
      <xdr:colOff>114300</xdr:colOff>
      <xdr:row>76</xdr:row>
      <xdr:rowOff>78938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127215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162858</xdr:rowOff>
    </xdr:from>
    <xdr:to>
      <xdr:col>20</xdr:col>
      <xdr:colOff>38100</xdr:colOff>
      <xdr:row>76</xdr:row>
      <xdr:rowOff>93008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84135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1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1141</xdr:rowOff>
    </xdr:from>
    <xdr:to>
      <xdr:col>15</xdr:col>
      <xdr:colOff>101600</xdr:colOff>
      <xdr:row>76</xdr:row>
      <xdr:rowOff>102741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119267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28961</xdr:rowOff>
    </xdr:from>
    <xdr:to>
      <xdr:col>10</xdr:col>
      <xdr:colOff>165100</xdr:colOff>
      <xdr:row>76</xdr:row>
      <xdr:rowOff>130561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121688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34030</xdr:rowOff>
    </xdr:from>
    <xdr:to>
      <xdr:col>6</xdr:col>
      <xdr:colOff>38100</xdr:colOff>
      <xdr:row>76</xdr:row>
      <xdr:rowOff>135630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126757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5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166960</xdr:rowOff>
    </xdr:from>
    <xdr:to>
      <xdr:col>24</xdr:col>
      <xdr:colOff>63500</xdr:colOff>
      <xdr:row>94</xdr:row>
      <xdr:rowOff>93638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111810"/>
          <a:ext cx="8382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93638</xdr:rowOff>
    </xdr:from>
    <xdr:to>
      <xdr:col>19</xdr:col>
      <xdr:colOff>177800</xdr:colOff>
      <xdr:row>94</xdr:row>
      <xdr:rowOff>108776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09938"/>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75853</xdr:rowOff>
    </xdr:from>
    <xdr:to>
      <xdr:col>15</xdr:col>
      <xdr:colOff>50800</xdr:colOff>
      <xdr:row>94</xdr:row>
      <xdr:rowOff>108776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192153"/>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75853</xdr:rowOff>
    </xdr:from>
    <xdr:to>
      <xdr:col>10</xdr:col>
      <xdr:colOff>114300</xdr:colOff>
      <xdr:row>95</xdr:row>
      <xdr:rowOff>28806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192153"/>
          <a:ext cx="889000" cy="1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116160</xdr:rowOff>
    </xdr:from>
    <xdr:to>
      <xdr:col>24</xdr:col>
      <xdr:colOff>114300</xdr:colOff>
      <xdr:row>94</xdr:row>
      <xdr:rowOff>46310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139037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1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42838</xdr:rowOff>
    </xdr:from>
    <xdr:to>
      <xdr:col>20</xdr:col>
      <xdr:colOff>38100</xdr:colOff>
      <xdr:row>94</xdr:row>
      <xdr:rowOff>144438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160965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93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57976</xdr:rowOff>
    </xdr:from>
    <xdr:to>
      <xdr:col>15</xdr:col>
      <xdr:colOff>101600</xdr:colOff>
      <xdr:row>94</xdr:row>
      <xdr:rowOff>159576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1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4653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9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25053</xdr:rowOff>
    </xdr:from>
    <xdr:to>
      <xdr:col>10</xdr:col>
      <xdr:colOff>165100</xdr:colOff>
      <xdr:row>94</xdr:row>
      <xdr:rowOff>126653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1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143180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91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149456</xdr:rowOff>
    </xdr:from>
    <xdr:to>
      <xdr:col>6</xdr:col>
      <xdr:colOff>38100</xdr:colOff>
      <xdr:row>95</xdr:row>
      <xdr:rowOff>79606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96133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4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31801</xdr:rowOff>
    </xdr:from>
    <xdr:to>
      <xdr:col>55</xdr:col>
      <xdr:colOff>0</xdr:colOff>
      <xdr:row>38</xdr:row>
      <xdr:rowOff>48260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46901"/>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31801</xdr:rowOff>
    </xdr:from>
    <xdr:to>
      <xdr:col>50</xdr:col>
      <xdr:colOff>114300</xdr:colOff>
      <xdr:row>38</xdr:row>
      <xdr:rowOff>53289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4690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15342</xdr:rowOff>
    </xdr:from>
    <xdr:to>
      <xdr:col>45</xdr:col>
      <xdr:colOff>177800</xdr:colOff>
      <xdr:row>38</xdr:row>
      <xdr:rowOff>53289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53044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15342</xdr:rowOff>
    </xdr:from>
    <xdr:to>
      <xdr:col>41</xdr:col>
      <xdr:colOff>50800</xdr:colOff>
      <xdr:row>38</xdr:row>
      <xdr:rowOff>19914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304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168910</xdr:rowOff>
    </xdr:from>
    <xdr:to>
      <xdr:col>55</xdr:col>
      <xdr:colOff>50800</xdr:colOff>
      <xdr:row>38</xdr:row>
      <xdr:rowOff>99060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83837</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2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152451</xdr:rowOff>
    </xdr:from>
    <xdr:to>
      <xdr:col>50</xdr:col>
      <xdr:colOff>165100</xdr:colOff>
      <xdr:row>38</xdr:row>
      <xdr:rowOff>82601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73728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xdr:rowOff>
    </xdr:from>
    <xdr:to>
      <xdr:col>46</xdr:col>
      <xdr:colOff>38100</xdr:colOff>
      <xdr:row>38</xdr:row>
      <xdr:rowOff>104089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95216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135992</xdr:rowOff>
    </xdr:from>
    <xdr:to>
      <xdr:col>41</xdr:col>
      <xdr:colOff>101600</xdr:colOff>
      <xdr:row>38</xdr:row>
      <xdr:rowOff>66142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57269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140564</xdr:rowOff>
    </xdr:from>
    <xdr:to>
      <xdr:col>36</xdr:col>
      <xdr:colOff>165100</xdr:colOff>
      <xdr:row>38</xdr:row>
      <xdr:rowOff>70714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61841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157411</xdr:rowOff>
    </xdr:from>
    <xdr:to>
      <xdr:col>55</xdr:col>
      <xdr:colOff>0</xdr:colOff>
      <xdr:row>58</xdr:row>
      <xdr:rowOff>167265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01511"/>
          <a:ext cx="8382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167265</xdr:rowOff>
    </xdr:from>
    <xdr:to>
      <xdr:col>50</xdr:col>
      <xdr:colOff>114300</xdr:colOff>
      <xdr:row>59</xdr:row>
      <xdr:rowOff>3768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1365"/>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3768</xdr:rowOff>
    </xdr:from>
    <xdr:to>
      <xdr:col>45</xdr:col>
      <xdr:colOff>177800</xdr:colOff>
      <xdr:row>59</xdr:row>
      <xdr:rowOff>7219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19318"/>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7219</xdr:rowOff>
    </xdr:from>
    <xdr:to>
      <xdr:col>41</xdr:col>
      <xdr:colOff>50800</xdr:colOff>
      <xdr:row>59</xdr:row>
      <xdr:rowOff>9135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22769"/>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106611</xdr:rowOff>
    </xdr:from>
    <xdr:to>
      <xdr:col>55</xdr:col>
      <xdr:colOff>50800</xdr:colOff>
      <xdr:row>59</xdr:row>
      <xdr:rowOff>36761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116465</xdr:rowOff>
    </xdr:from>
    <xdr:to>
      <xdr:col>50</xdr:col>
      <xdr:colOff>165100</xdr:colOff>
      <xdr:row>59</xdr:row>
      <xdr:rowOff>46615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37742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124418</xdr:rowOff>
    </xdr:from>
    <xdr:to>
      <xdr:col>46</xdr:col>
      <xdr:colOff>38100</xdr:colOff>
      <xdr:row>59</xdr:row>
      <xdr:rowOff>54568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45695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127869</xdr:rowOff>
    </xdr:from>
    <xdr:to>
      <xdr:col>41</xdr:col>
      <xdr:colOff>101600</xdr:colOff>
      <xdr:row>59</xdr:row>
      <xdr:rowOff>58019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49146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6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129785</xdr:rowOff>
    </xdr:from>
    <xdr:to>
      <xdr:col>36</xdr:col>
      <xdr:colOff>165100</xdr:colOff>
      <xdr:row>59</xdr:row>
      <xdr:rowOff>59935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51062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66932</xdr:rowOff>
    </xdr:from>
    <xdr:to>
      <xdr:col>55</xdr:col>
      <xdr:colOff>0</xdr:colOff>
      <xdr:row>78</xdr:row>
      <xdr:rowOff>70927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40032"/>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119537</xdr:rowOff>
    </xdr:from>
    <xdr:to>
      <xdr:col>50</xdr:col>
      <xdr:colOff>114300</xdr:colOff>
      <xdr:row>78</xdr:row>
      <xdr:rowOff>66932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21187"/>
          <a:ext cx="889000" cy="1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120287</xdr:rowOff>
    </xdr:from>
    <xdr:to>
      <xdr:col>45</xdr:col>
      <xdr:colOff>177800</xdr:colOff>
      <xdr:row>77</xdr:row>
      <xdr:rowOff>119537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150487"/>
          <a:ext cx="889000" cy="1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120287</xdr:rowOff>
    </xdr:from>
    <xdr:to>
      <xdr:col>41</xdr:col>
      <xdr:colOff>50800</xdr:colOff>
      <xdr:row>77</xdr:row>
      <xdr:rowOff>152602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50487"/>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20127</xdr:rowOff>
    </xdr:from>
    <xdr:to>
      <xdr:col>55</xdr:col>
      <xdr:colOff>50800</xdr:colOff>
      <xdr:row>78</xdr:row>
      <xdr:rowOff>121727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106504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0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16132</xdr:rowOff>
    </xdr:from>
    <xdr:to>
      <xdr:col>50</xdr:col>
      <xdr:colOff>165100</xdr:colOff>
      <xdr:row>78</xdr:row>
      <xdr:rowOff>117732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108859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68737</xdr:rowOff>
    </xdr:from>
    <xdr:to>
      <xdr:col>46</xdr:col>
      <xdr:colOff>38100</xdr:colOff>
      <xdr:row>77</xdr:row>
      <xdr:rowOff>170337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4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69487</xdr:rowOff>
    </xdr:from>
    <xdr:to>
      <xdr:col>41</xdr:col>
      <xdr:colOff>101600</xdr:colOff>
      <xdr:row>76</xdr:row>
      <xdr:rowOff>171087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16164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101802</xdr:rowOff>
    </xdr:from>
    <xdr:to>
      <xdr:col>36</xdr:col>
      <xdr:colOff>165100</xdr:colOff>
      <xdr:row>78</xdr:row>
      <xdr:rowOff>31952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48479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84879</xdr:rowOff>
    </xdr:from>
    <xdr:to>
      <xdr:col>55</xdr:col>
      <xdr:colOff>0</xdr:colOff>
      <xdr:row>98</xdr:row>
      <xdr:rowOff>99099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6979"/>
          <a:ext cx="8382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97917</xdr:rowOff>
    </xdr:from>
    <xdr:to>
      <xdr:col>50</xdr:col>
      <xdr:colOff>114300</xdr:colOff>
      <xdr:row>98</xdr:row>
      <xdr:rowOff>99099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900017"/>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97917</xdr:rowOff>
    </xdr:from>
    <xdr:to>
      <xdr:col>45</xdr:col>
      <xdr:colOff>177800</xdr:colOff>
      <xdr:row>98</xdr:row>
      <xdr:rowOff>100699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90001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100699</xdr:rowOff>
    </xdr:from>
    <xdr:to>
      <xdr:col>41</xdr:col>
      <xdr:colOff>50800</xdr:colOff>
      <xdr:row>98</xdr:row>
      <xdr:rowOff>112114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902799"/>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34079</xdr:rowOff>
    </xdr:from>
    <xdr:to>
      <xdr:col>55</xdr:col>
      <xdr:colOff>50800</xdr:colOff>
      <xdr:row>98</xdr:row>
      <xdr:rowOff>135679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48299</xdr:rowOff>
    </xdr:from>
    <xdr:to>
      <xdr:col>50</xdr:col>
      <xdr:colOff>165100</xdr:colOff>
      <xdr:row>98</xdr:row>
      <xdr:rowOff>149899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47117</xdr:rowOff>
    </xdr:from>
    <xdr:to>
      <xdr:col>46</xdr:col>
      <xdr:colOff>38100</xdr:colOff>
      <xdr:row>98</xdr:row>
      <xdr:rowOff>148717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4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49899</xdr:rowOff>
    </xdr:from>
    <xdr:to>
      <xdr:col>41</xdr:col>
      <xdr:colOff>101600</xdr:colOff>
      <xdr:row>98</xdr:row>
      <xdr:rowOff>151499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61314</xdr:rowOff>
    </xdr:from>
    <xdr:to>
      <xdr:col>36</xdr:col>
      <xdr:colOff>165100</xdr:colOff>
      <xdr:row>98</xdr:row>
      <xdr:rowOff>162914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66626</xdr:rowOff>
    </xdr:from>
    <xdr:to>
      <xdr:col>85</xdr:col>
      <xdr:colOff>127000</xdr:colOff>
      <xdr:row>37</xdr:row>
      <xdr:rowOff>107340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10276"/>
          <a:ext cx="8382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107340</xdr:rowOff>
    </xdr:from>
    <xdr:to>
      <xdr:col>81</xdr:col>
      <xdr:colOff>50800</xdr:colOff>
      <xdr:row>37</xdr:row>
      <xdr:rowOff>150760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50990"/>
          <a:ext cx="8890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148538</xdr:rowOff>
    </xdr:from>
    <xdr:to>
      <xdr:col>76</xdr:col>
      <xdr:colOff>114300</xdr:colOff>
      <xdr:row>37</xdr:row>
      <xdr:rowOff>150760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49218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148538</xdr:rowOff>
    </xdr:from>
    <xdr:to>
      <xdr:col>71</xdr:col>
      <xdr:colOff>177800</xdr:colOff>
      <xdr:row>37</xdr:row>
      <xdr:rowOff>151038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492188"/>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15826</xdr:rowOff>
    </xdr:from>
    <xdr:to>
      <xdr:col>85</xdr:col>
      <xdr:colOff>177800</xdr:colOff>
      <xdr:row>37</xdr:row>
      <xdr:rowOff>117426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38703</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2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56540</xdr:rowOff>
    </xdr:from>
    <xdr:to>
      <xdr:col>81</xdr:col>
      <xdr:colOff>101600</xdr:colOff>
      <xdr:row>37</xdr:row>
      <xdr:rowOff>158140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99960</xdr:rowOff>
    </xdr:from>
    <xdr:to>
      <xdr:col>76</xdr:col>
      <xdr:colOff>165100</xdr:colOff>
      <xdr:row>38</xdr:row>
      <xdr:rowOff>30110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46637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97738</xdr:rowOff>
    </xdr:from>
    <xdr:to>
      <xdr:col>72</xdr:col>
      <xdr:colOff>38100</xdr:colOff>
      <xdr:row>38</xdr:row>
      <xdr:rowOff>27888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44415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100238</xdr:rowOff>
    </xdr:from>
    <xdr:to>
      <xdr:col>67</xdr:col>
      <xdr:colOff>101600</xdr:colOff>
      <xdr:row>38</xdr:row>
      <xdr:rowOff>30389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21516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164815</xdr:rowOff>
    </xdr:from>
    <xdr:to>
      <xdr:col>85</xdr:col>
      <xdr:colOff>127000</xdr:colOff>
      <xdr:row>59</xdr:row>
      <xdr:rowOff>6336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08915"/>
          <a:ext cx="8382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165588</xdr:rowOff>
    </xdr:from>
    <xdr:to>
      <xdr:col>81</xdr:col>
      <xdr:colOff>50800</xdr:colOff>
      <xdr:row>59</xdr:row>
      <xdr:rowOff>6336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09688"/>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165588</xdr:rowOff>
    </xdr:from>
    <xdr:to>
      <xdr:col>76</xdr:col>
      <xdr:colOff>114300</xdr:colOff>
      <xdr:row>59</xdr:row>
      <xdr:rowOff>3125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09688"/>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74120</xdr:rowOff>
    </xdr:from>
    <xdr:to>
      <xdr:col>71</xdr:col>
      <xdr:colOff>177800</xdr:colOff>
      <xdr:row>59</xdr:row>
      <xdr:rowOff>3125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18220"/>
          <a:ext cx="889000" cy="1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114015</xdr:rowOff>
    </xdr:from>
    <xdr:to>
      <xdr:col>85</xdr:col>
      <xdr:colOff>177800</xdr:colOff>
      <xdr:row>59</xdr:row>
      <xdr:rowOff>44165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126986</xdr:rowOff>
    </xdr:from>
    <xdr:to>
      <xdr:col>81</xdr:col>
      <xdr:colOff>101600</xdr:colOff>
      <xdr:row>59</xdr:row>
      <xdr:rowOff>57136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48263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114788</xdr:rowOff>
    </xdr:from>
    <xdr:to>
      <xdr:col>76</xdr:col>
      <xdr:colOff>165100</xdr:colOff>
      <xdr:row>59</xdr:row>
      <xdr:rowOff>44938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36065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123775</xdr:rowOff>
    </xdr:from>
    <xdr:to>
      <xdr:col>72</xdr:col>
      <xdr:colOff>38100</xdr:colOff>
      <xdr:row>59</xdr:row>
      <xdr:rowOff>53925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45052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23320</xdr:rowOff>
    </xdr:from>
    <xdr:to>
      <xdr:col>67</xdr:col>
      <xdr:colOff>101600</xdr:colOff>
      <xdr:row>58</xdr:row>
      <xdr:rowOff>124920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141447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74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32293</xdr:rowOff>
    </xdr:from>
    <xdr:to>
      <xdr:col>85</xdr:col>
      <xdr:colOff>127000</xdr:colOff>
      <xdr:row>78</xdr:row>
      <xdr:rowOff>92935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05393"/>
          <a:ext cx="838200" cy="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92935</xdr:rowOff>
    </xdr:from>
    <xdr:to>
      <xdr:col>81</xdr:col>
      <xdr:colOff>50800</xdr:colOff>
      <xdr:row>79</xdr:row>
      <xdr:rowOff>42701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66035"/>
          <a:ext cx="889000" cy="1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42701</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8725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152943</xdr:rowOff>
    </xdr:from>
    <xdr:to>
      <xdr:col>85</xdr:col>
      <xdr:colOff>177800</xdr:colOff>
      <xdr:row>78</xdr:row>
      <xdr:rowOff>83093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4370</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42135</xdr:rowOff>
    </xdr:from>
    <xdr:to>
      <xdr:col>81</xdr:col>
      <xdr:colOff>101600</xdr:colOff>
      <xdr:row>78</xdr:row>
      <xdr:rowOff>143735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160262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163351</xdr:rowOff>
    </xdr:from>
    <xdr:to>
      <xdr:col>76</xdr:col>
      <xdr:colOff>165100</xdr:colOff>
      <xdr:row>79</xdr:row>
      <xdr:rowOff>93501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84628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18137</xdr:rowOff>
    </xdr:from>
    <xdr:to>
      <xdr:col>85</xdr:col>
      <xdr:colOff>127000</xdr:colOff>
      <xdr:row>95</xdr:row>
      <xdr:rowOff>19331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305887"/>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18137</xdr:rowOff>
    </xdr:from>
    <xdr:to>
      <xdr:col>81</xdr:col>
      <xdr:colOff>50800</xdr:colOff>
      <xdr:row>95</xdr:row>
      <xdr:rowOff>41883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305887"/>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41883</xdr:rowOff>
    </xdr:from>
    <xdr:to>
      <xdr:col>76</xdr:col>
      <xdr:colOff>114300</xdr:colOff>
      <xdr:row>95</xdr:row>
      <xdr:rowOff>70571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329633"/>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70571</xdr:rowOff>
    </xdr:from>
    <xdr:to>
      <xdr:col>71</xdr:col>
      <xdr:colOff>177800</xdr:colOff>
      <xdr:row>95</xdr:row>
      <xdr:rowOff>108000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358321"/>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139981</xdr:rowOff>
    </xdr:from>
    <xdr:to>
      <xdr:col>85</xdr:col>
      <xdr:colOff>177800</xdr:colOff>
      <xdr:row>95</xdr:row>
      <xdr:rowOff>70131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2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162858</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138787</xdr:rowOff>
    </xdr:from>
    <xdr:to>
      <xdr:col>81</xdr:col>
      <xdr:colOff>101600</xdr:colOff>
      <xdr:row>95</xdr:row>
      <xdr:rowOff>68937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2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85464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162533</xdr:rowOff>
    </xdr:from>
    <xdr:to>
      <xdr:col>76</xdr:col>
      <xdr:colOff>165100</xdr:colOff>
      <xdr:row>95</xdr:row>
      <xdr:rowOff>92683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2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109210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19771</xdr:rowOff>
    </xdr:from>
    <xdr:to>
      <xdr:col>72</xdr:col>
      <xdr:colOff>38100</xdr:colOff>
      <xdr:row>95</xdr:row>
      <xdr:rowOff>121371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3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137898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57200</xdr:rowOff>
    </xdr:from>
    <xdr:to>
      <xdr:col>67</xdr:col>
      <xdr:colOff>101600</xdr:colOff>
      <xdr:row>95</xdr:row>
      <xdr:rowOff>158800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83693</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7024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83693</xdr:rowOff>
    </xdr:from>
    <xdr:to>
      <xdr:col>107</xdr:col>
      <xdr:colOff>50800</xdr:colOff>
      <xdr:row>39</xdr:row>
      <xdr:rowOff>84672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9545300" y="677024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84672</xdr:rowOff>
    </xdr:from>
    <xdr:to>
      <xdr:col>102</xdr:col>
      <xdr:colOff>114300</xdr:colOff>
      <xdr:row>39</xdr:row>
      <xdr:rowOff>87775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18656300" y="6771222"/>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32893</xdr:rowOff>
    </xdr:from>
    <xdr:to>
      <xdr:col>107</xdr:col>
      <xdr:colOff>101600</xdr:colOff>
      <xdr:row>39</xdr:row>
      <xdr:rowOff>134493</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125620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812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33872</xdr:rowOff>
    </xdr:from>
    <xdr:to>
      <xdr:col>102</xdr:col>
      <xdr:colOff>165100</xdr:colOff>
      <xdr:row>39</xdr:row>
      <xdr:rowOff>135472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126599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813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36975</xdr:rowOff>
    </xdr:from>
    <xdr:to>
      <xdr:col>98</xdr:col>
      <xdr:colOff>38100</xdr:colOff>
      <xdr:row>39</xdr:row>
      <xdr:rowOff>138575</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129702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255,376</a:t>
          </a:r>
          <a:r>
            <a:rPr kumimoji="1" lang="ja-JP" altLang="en-US" sz="1300">
              <a:latin typeface="ＭＳ Ｐゴシック" panose="020B0600070205080204" pitchFamily="50" charset="-128"/>
              <a:ea typeface="ＭＳ Ｐゴシック" panose="020B0600070205080204" pitchFamily="50" charset="-128"/>
            </a:rPr>
            <a:t>円で前年度対比で</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の増となっているが、特別定額給付金と新型コロナウイルス感染症対策事業が主要因である。衛生費は、住民一人当たり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125,230</a:t>
          </a:r>
          <a:r>
            <a:rPr kumimoji="1" lang="ja-JP" altLang="en-US" sz="1300">
              <a:latin typeface="ＭＳ Ｐゴシック" panose="020B0600070205080204" pitchFamily="50" charset="-128"/>
              <a:ea typeface="ＭＳ Ｐゴシック" panose="020B0600070205080204" pitchFamily="50" charset="-128"/>
            </a:rPr>
            <a:t>円で、前年度対比</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の増であり、類似団体平均と比べて非常に高い水準にある。この要因としては、下仁田町及び南牧村２町村で構成する一部事務組合（病院事業・ごみ等処理事業）に対する補助が大きい事にある。農林水産業費は、令和元年度からの繰越事業である小規模農村整備事業工事請負費（２路線）及び林道作業道建設補助（現年度分及び前年度繰越分）により事業費が増加したことから</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の増となっている。土木費は、住民一人当たり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59,953</a:t>
          </a:r>
          <a:r>
            <a:rPr kumimoji="1" lang="ja-JP" altLang="en-US" sz="1300">
              <a:latin typeface="ＭＳ Ｐゴシック" panose="020B0600070205080204" pitchFamily="50" charset="-128"/>
              <a:ea typeface="ＭＳ Ｐゴシック" panose="020B0600070205080204" pitchFamily="50" charset="-128"/>
            </a:rPr>
            <a:t>円で、類似団体平均と比べ低い水準ではあるが、計画的に道路橋梁工事を行っているところである。消防費は、前年度から開始した西牧防災広場の建設工事のほか、防火水槽設置工事の実施などにより前年度比</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の増となっている。教育費は、住民一人当たり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64,619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の増となっているが、世界遺産である荒船風穴の番舎遺構ゾーン整備工事（令和元年度からの繰越事業）の実施が主要因である。災害復旧費は、令和元年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号による災害復旧を前年度に引き続き実施したため、住民一人当たり</a:t>
          </a:r>
          <a:r>
            <a:rPr kumimoji="1" lang="en-US" altLang="ja-JP" sz="1300">
              <a:latin typeface="ＭＳ Ｐゴシック" panose="020B0600070205080204" pitchFamily="50" charset="-128"/>
              <a:ea typeface="ＭＳ Ｐゴシック" panose="020B0600070205080204" pitchFamily="50" charset="-128"/>
            </a:rPr>
            <a:t>48,191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％前後で推移しているが、その要因としては、極力不用額の発生を抑えるように</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月補正予算で減額補正を行っているためである。</a:t>
          </a:r>
        </a:p>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憶円を下回らないようにしている状況であり、下仁田南牧医療事務組合への負担金の増などの要因はあるものの、ここ数年は微増で推移している状況である。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年度は、財政調整基金を取崩すことなく積み立てを行うことが出来たため、実質単年度収支比率が増加した。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全ての会計において赤字額は生じていないが、今後も更なる収支の改善を図る必要がある。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6561250</v>
      </c>
      <c r="BO4" s="433"/>
      <c r="BP4" s="433"/>
      <c r="BQ4" s="433"/>
      <c r="BR4" s="433"/>
      <c r="BS4" s="433"/>
      <c r="BT4" s="433"/>
      <c r="BU4" s="434"/>
      <c r="BV4" s="432">
        <v>5515177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0.7</v>
      </c>
      <c r="CU4" s="439"/>
      <c r="CV4" s="439"/>
      <c r="CW4" s="439"/>
      <c r="CX4" s="439"/>
      <c r="CY4" s="439"/>
      <c r="CZ4" s="439"/>
      <c r="DA4" s="440"/>
      <c r="DB4" s="438">
        <v>2.2000000000000002</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6510348</v>
      </c>
      <c r="BO5" s="470"/>
      <c r="BP5" s="470"/>
      <c r="BQ5" s="470"/>
      <c r="BR5" s="470"/>
      <c r="BS5" s="470"/>
      <c r="BT5" s="470"/>
      <c r="BU5" s="471"/>
      <c r="BV5" s="469">
        <v>5419941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89.8</v>
      </c>
      <c r="CU5" s="467"/>
      <c r="CV5" s="467"/>
      <c r="CW5" s="467"/>
      <c r="CX5" s="467"/>
      <c r="CY5" s="467"/>
      <c r="CZ5" s="467"/>
      <c r="DA5" s="468"/>
      <c r="DB5" s="466">
        <v>93.7</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50902</v>
      </c>
      <c r="BO6" s="470"/>
      <c r="BP6" s="470"/>
      <c r="BQ6" s="470"/>
      <c r="BR6" s="470"/>
      <c r="BS6" s="470"/>
      <c r="BT6" s="470"/>
      <c r="BU6" s="471"/>
      <c r="BV6" s="469">
        <v>95236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92.7</v>
      </c>
      <c r="CU6" s="507"/>
      <c r="CV6" s="507"/>
      <c r="CW6" s="507"/>
      <c r="CX6" s="507"/>
      <c r="CY6" s="507"/>
      <c r="CZ6" s="507"/>
      <c r="DA6" s="508"/>
      <c r="DB6" s="506">
        <v>97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28183</v>
      </c>
      <c r="BO7" s="470"/>
      <c r="BP7" s="470"/>
      <c r="BQ7" s="470"/>
      <c r="BR7" s="470"/>
      <c r="BS7" s="470"/>
      <c r="BT7" s="470"/>
      <c r="BU7" s="471"/>
      <c r="BV7" s="469">
        <v>23339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3480591</v>
      </c>
      <c r="CU7" s="470"/>
      <c r="CV7" s="470"/>
      <c r="CW7" s="470"/>
      <c r="CX7" s="470"/>
      <c r="CY7" s="470"/>
      <c r="CZ7" s="470"/>
      <c r="DA7" s="471"/>
      <c r="DB7" s="469">
        <v>3341838</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22719</v>
      </c>
      <c r="BO8" s="470"/>
      <c r="BP8" s="470"/>
      <c r="BQ8" s="470"/>
      <c r="BR8" s="470"/>
      <c r="BS8" s="470"/>
      <c r="BT8" s="470"/>
      <c r="BU8" s="471"/>
      <c r="BV8" s="469">
        <v>71897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0.28999999999999998</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6576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-49178</v>
      </c>
      <c r="BO9" s="470"/>
      <c r="BP9" s="470"/>
      <c r="BQ9" s="470"/>
      <c r="BR9" s="470"/>
      <c r="BS9" s="470"/>
      <c r="BT9" s="470"/>
      <c r="BU9" s="471"/>
      <c r="BV9" s="469">
        <v>-4144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15.4</v>
      </c>
      <c r="CU9" s="467"/>
      <c r="CV9" s="467"/>
      <c r="CW9" s="467"/>
      <c r="CX9" s="467"/>
      <c r="CY9" s="467"/>
      <c r="CZ9" s="467"/>
      <c r="DA9" s="468"/>
      <c r="DB9" s="466">
        <v>17.399999999999999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7564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226939</v>
      </c>
      <c r="BO10" s="470"/>
      <c r="BP10" s="470"/>
      <c r="BQ10" s="470"/>
      <c r="BR10" s="470"/>
      <c r="BS10" s="470"/>
      <c r="BT10" s="470"/>
      <c r="BU10" s="471"/>
      <c r="BV10" s="469">
        <v>40302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7007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18183</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6969</v>
      </c>
      <c r="S13" s="554"/>
      <c r="T13" s="554"/>
      <c r="U13" s="554"/>
      <c r="V13" s="555"/>
      <c r="W13" s="485" t="s">
        <v>140</v>
      </c>
      <c r="X13" s="486"/>
      <c r="Y13" s="486"/>
      <c r="Z13" s="486"/>
      <c r="AA13" s="486"/>
      <c r="AB13" s="476"/>
      <c r="AC13" s="520">
        <v>481</v>
      </c>
      <c r="AD13" s="521"/>
      <c r="AE13" s="521"/>
      <c r="AF13" s="521"/>
      <c r="AG13" s="563"/>
      <c r="AH13" s="520">
        <v>436</v>
      </c>
      <c r="AI13" s="521"/>
      <c r="AJ13" s="521"/>
      <c r="AK13" s="521"/>
      <c r="AL13" s="522"/>
      <c r="AM13" s="498" t="s">
        <v>141</v>
      </c>
      <c r="AN13" s="499"/>
      <c r="AO13" s="499"/>
      <c r="AP13" s="499"/>
      <c r="AQ13" s="499"/>
      <c r="AR13" s="499"/>
      <c r="AS13" s="499"/>
      <c r="AT13" s="500"/>
      <c r="AU13" s="501" t="s">
        <v>135</v>
      </c>
      <c r="AV13" s="502"/>
      <c r="AW13" s="502"/>
      <c r="AX13" s="502"/>
      <c r="AY13" s="503" t="s">
        <v>142</v>
      </c>
      <c r="AZ13" s="504"/>
      <c r="BA13" s="504"/>
      <c r="BB13" s="504"/>
      <c r="BC13" s="504"/>
      <c r="BD13" s="504"/>
      <c r="BE13" s="504"/>
      <c r="BF13" s="504"/>
      <c r="BG13" s="504"/>
      <c r="BH13" s="504"/>
      <c r="BI13" s="504"/>
      <c r="BJ13" s="504"/>
      <c r="BK13" s="504"/>
      <c r="BL13" s="504"/>
      <c r="BM13" s="505"/>
      <c r="BN13" s="469">
        <v>177761</v>
      </c>
      <c r="BO13" s="470"/>
      <c r="BP13" s="470"/>
      <c r="BQ13" s="470"/>
      <c r="BR13" s="470"/>
      <c r="BS13" s="470"/>
      <c r="BT13" s="470"/>
      <c r="BU13" s="471"/>
      <c r="BV13" s="469">
        <v>17975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8.6</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7225</v>
      </c>
      <c r="S14" s="554"/>
      <c r="T14" s="554"/>
      <c r="U14" s="554"/>
      <c r="V14" s="555"/>
      <c r="W14" s="459"/>
      <c r="X14" s="460"/>
      <c r="Y14" s="460"/>
      <c r="Z14" s="460"/>
      <c r="AA14" s="460"/>
      <c r="AB14" s="449"/>
      <c r="AC14" s="556">
        <v>13.1</v>
      </c>
      <c r="AD14" s="557"/>
      <c r="AE14" s="557"/>
      <c r="AF14" s="557"/>
      <c r="AG14" s="558"/>
      <c r="AH14" s="556">
        <v>10.6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26.2</v>
      </c>
      <c r="CU14" s="568"/>
      <c r="CV14" s="568"/>
      <c r="CW14" s="568"/>
      <c r="CX14" s="568"/>
      <c r="CY14" s="568"/>
      <c r="CZ14" s="568"/>
      <c r="DA14" s="569"/>
      <c r="DB14" s="567">
        <v>40</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7187</v>
      </c>
      <c r="S15" s="554"/>
      <c r="T15" s="554"/>
      <c r="U15" s="554"/>
      <c r="V15" s="555"/>
      <c r="W15" s="485" t="s">
        <v>146</v>
      </c>
      <c r="X15" s="486"/>
      <c r="Y15" s="486"/>
      <c r="Z15" s="486"/>
      <c r="AA15" s="486"/>
      <c r="AB15" s="476"/>
      <c r="AC15" s="520">
        <v>1399</v>
      </c>
      <c r="AD15" s="521"/>
      <c r="AE15" s="521"/>
      <c r="AF15" s="521"/>
      <c r="AG15" s="563"/>
      <c r="AH15" s="520">
        <v>1602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889414</v>
      </c>
      <c r="BO15" s="433"/>
      <c r="BP15" s="433"/>
      <c r="BQ15" s="433"/>
      <c r="BR15" s="433"/>
      <c r="BS15" s="433"/>
      <c r="BT15" s="433"/>
      <c r="BU15" s="434"/>
      <c r="BV15" s="432">
        <v>852787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38.200000000000003</v>
      </c>
      <c r="AD16" s="557"/>
      <c r="AE16" s="557"/>
      <c r="AF16" s="557"/>
      <c r="AG16" s="558"/>
      <c r="AH16" s="556">
        <v>39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3153912</v>
      </c>
      <c r="BO16" s="470"/>
      <c r="BP16" s="470"/>
      <c r="BQ16" s="470"/>
      <c r="BR16" s="470"/>
      <c r="BS16" s="470"/>
      <c r="BT16" s="470"/>
      <c r="BU16" s="471"/>
      <c r="BV16" s="469">
        <v>3005606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1779</v>
      </c>
      <c r="AD17" s="521"/>
      <c r="AE17" s="521"/>
      <c r="AF17" s="521"/>
      <c r="AG17" s="563"/>
      <c r="AH17" s="520">
        <v>2066</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1108117</v>
      </c>
      <c r="BO17" s="470"/>
      <c r="BP17" s="470"/>
      <c r="BQ17" s="470"/>
      <c r="BR17" s="470"/>
      <c r="BS17" s="470"/>
      <c r="BT17" s="470"/>
      <c r="BU17" s="471"/>
      <c r="BV17" s="469">
        <v>1074763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188.38</v>
      </c>
      <c r="M18" s="585"/>
      <c r="N18" s="585"/>
      <c r="O18" s="585"/>
      <c r="P18" s="585"/>
      <c r="Q18" s="585"/>
      <c r="R18" s="586"/>
      <c r="S18" s="586"/>
      <c r="T18" s="586"/>
      <c r="U18" s="586"/>
      <c r="V18" s="587"/>
      <c r="W18" s="487"/>
      <c r="X18" s="488"/>
      <c r="Y18" s="488"/>
      <c r="Z18" s="488"/>
      <c r="AA18" s="488"/>
      <c r="AB18" s="479"/>
      <c r="AC18" s="588">
        <v>48.6</v>
      </c>
      <c r="AD18" s="589"/>
      <c r="AE18" s="589"/>
      <c r="AF18" s="589"/>
      <c r="AG18" s="590"/>
      <c r="AH18" s="588">
        <v>50.3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3124792</v>
      </c>
      <c r="BO18" s="470"/>
      <c r="BP18" s="470"/>
      <c r="BQ18" s="470"/>
      <c r="BR18" s="470"/>
      <c r="BS18" s="470"/>
      <c r="BT18" s="470"/>
      <c r="BU18" s="471"/>
      <c r="BV18" s="469">
        <v>3142314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4127677</v>
      </c>
      <c r="BO19" s="470"/>
      <c r="BP19" s="470"/>
      <c r="BQ19" s="470"/>
      <c r="BR19" s="470"/>
      <c r="BS19" s="470"/>
      <c r="BT19" s="470"/>
      <c r="BU19" s="471"/>
      <c r="BV19" s="469">
        <v>3770808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2808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5371261</v>
      </c>
      <c r="BO23" s="470"/>
      <c r="BP23" s="470"/>
      <c r="BQ23" s="470"/>
      <c r="BR23" s="470"/>
      <c r="BS23" s="470"/>
      <c r="BT23" s="470"/>
      <c r="BU23" s="471"/>
      <c r="BV23" s="469">
        <v>5332568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5820</v>
      </c>
      <c r="R24" s="521"/>
      <c r="S24" s="521"/>
      <c r="T24" s="521"/>
      <c r="U24" s="521"/>
      <c r="V24" s="563"/>
      <c r="W24" s="622"/>
      <c r="X24" s="610"/>
      <c r="Y24" s="611"/>
      <c r="Z24" s="519" t="s">
        <v>169</v>
      </c>
      <c r="AA24" s="499"/>
      <c r="AB24" s="499"/>
      <c r="AC24" s="499"/>
      <c r="AD24" s="499"/>
      <c r="AE24" s="499"/>
      <c r="AF24" s="499"/>
      <c r="AG24" s="500"/>
      <c r="AH24" s="520">
        <v>97</v>
      </c>
      <c r="AI24" s="521"/>
      <c r="AJ24" s="521"/>
      <c r="AK24" s="521"/>
      <c r="AL24" s="563"/>
      <c r="AM24" s="520">
        <v>310400</v>
      </c>
      <c r="AN24" s="521"/>
      <c r="AO24" s="521"/>
      <c r="AP24" s="521"/>
      <c r="AQ24" s="521"/>
      <c r="AR24" s="563"/>
      <c r="AS24" s="520">
        <v>3200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4434585</v>
      </c>
      <c r="BO24" s="470"/>
      <c r="BP24" s="470"/>
      <c r="BQ24" s="470"/>
      <c r="BR24" s="470"/>
      <c r="BS24" s="470"/>
      <c r="BT24" s="470"/>
      <c r="BU24" s="471"/>
      <c r="BV24" s="469">
        <v>4283786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4950</v>
      </c>
      <c r="R25" s="521"/>
      <c r="S25" s="521"/>
      <c r="T25" s="521"/>
      <c r="U25" s="521"/>
      <c r="V25" s="563"/>
      <c r="W25" s="622"/>
      <c r="X25" s="610"/>
      <c r="Y25" s="611"/>
      <c r="Z25" s="519" t="s">
        <v>172</v>
      </c>
      <c r="AA25" s="499"/>
      <c r="AB25" s="499"/>
      <c r="AC25" s="499"/>
      <c r="AD25" s="499"/>
      <c r="AE25" s="499"/>
      <c r="AF25" s="499"/>
      <c r="AG25" s="500"/>
      <c r="AH25" s="520" t="s">
        <v>138</v>
      </c>
      <c r="AI25" s="521"/>
      <c r="AJ25" s="521"/>
      <c r="AK25" s="521"/>
      <c r="AL25" s="563"/>
      <c r="AM25" s="520" t="s">
        <v>129</v>
      </c>
      <c r="AN25" s="521"/>
      <c r="AO25" s="521"/>
      <c r="AP25" s="521"/>
      <c r="AQ25" s="521"/>
      <c r="AR25" s="563"/>
      <c r="AS25" s="520" t="s">
        <v>138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109217</v>
      </c>
      <c r="BO25" s="433"/>
      <c r="BP25" s="433"/>
      <c r="BQ25" s="433"/>
      <c r="BR25" s="433"/>
      <c r="BS25" s="433"/>
      <c r="BT25" s="433"/>
      <c r="BU25" s="434"/>
      <c r="BV25" s="432">
        <v>41165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4660</v>
      </c>
      <c r="R26" s="521"/>
      <c r="S26" s="521"/>
      <c r="T26" s="521"/>
      <c r="U26" s="521"/>
      <c r="V26" s="563"/>
      <c r="W26" s="622"/>
      <c r="X26" s="610"/>
      <c r="Y26" s="611"/>
      <c r="Z26" s="519" t="s">
        <v>175</v>
      </c>
      <c r="AA26" s="632"/>
      <c r="AB26" s="632"/>
      <c r="AC26" s="632"/>
      <c r="AD26" s="632"/>
      <c r="AE26" s="632"/>
      <c r="AF26" s="632"/>
      <c r="AG26" s="633"/>
      <c r="AH26" s="520">
        <v>3</v>
      </c>
      <c r="AI26" s="521"/>
      <c r="AJ26" s="521"/>
      <c r="AK26" s="521"/>
      <c r="AL26" s="563"/>
      <c r="AM26" s="520">
        <v>10338</v>
      </c>
      <c r="AN26" s="521"/>
      <c r="AO26" s="521"/>
      <c r="AP26" s="521"/>
      <c r="AQ26" s="521"/>
      <c r="AR26" s="563"/>
      <c r="AS26" s="520">
        <v>3446</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177</v>
      </c>
      <c r="F27" s="499"/>
      <c r="G27" s="499"/>
      <c r="H27" s="499"/>
      <c r="I27" s="499"/>
      <c r="J27" s="499"/>
      <c r="K27" s="500"/>
      <c r="L27" s="520">
        <v>1</v>
      </c>
      <c r="M27" s="521"/>
      <c r="N27" s="521"/>
      <c r="O27" s="521"/>
      <c r="P27" s="563"/>
      <c r="Q27" s="520">
        <v>2750</v>
      </c>
      <c r="R27" s="521"/>
      <c r="S27" s="521"/>
      <c r="T27" s="521"/>
      <c r="U27" s="521"/>
      <c r="V27" s="563"/>
      <c r="W27" s="622"/>
      <c r="X27" s="610"/>
      <c r="Y27" s="611"/>
      <c r="Z27" s="519" t="s">
        <v>178</v>
      </c>
      <c r="AA27" s="499"/>
      <c r="AB27" s="499"/>
      <c r="AC27" s="499"/>
      <c r="AD27" s="499"/>
      <c r="AE27" s="499"/>
      <c r="AF27" s="499"/>
      <c r="AG27" s="500"/>
      <c r="AH27" s="520" t="s">
        <v>138</v>
      </c>
      <c r="AI27" s="521"/>
      <c r="AJ27" s="521"/>
      <c r="AK27" s="521"/>
      <c r="AL27" s="563"/>
      <c r="AM27" s="520" t="s">
        <v>138</v>
      </c>
      <c r="AN27" s="521"/>
      <c r="AO27" s="521"/>
      <c r="AP27" s="521"/>
      <c r="AQ27" s="521"/>
      <c r="AR27" s="563"/>
      <c r="AS27" s="520" t="s">
        <v>129</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347124</v>
      </c>
      <c r="BO27" s="646"/>
      <c r="BP27" s="646"/>
      <c r="BQ27" s="646"/>
      <c r="BR27" s="646"/>
      <c r="BS27" s="646"/>
      <c r="BT27" s="646"/>
      <c r="BU27" s="647"/>
      <c r="BV27" s="645">
        <v>342765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180</v>
      </c>
      <c r="F28" s="499"/>
      <c r="G28" s="499"/>
      <c r="H28" s="499"/>
      <c r="I28" s="499"/>
      <c r="J28" s="499"/>
      <c r="K28" s="500"/>
      <c r="L28" s="520">
        <v>1</v>
      </c>
      <c r="M28" s="521"/>
      <c r="N28" s="521"/>
      <c r="O28" s="521"/>
      <c r="P28" s="563"/>
      <c r="Q28" s="520">
        <v>2130</v>
      </c>
      <c r="R28" s="521"/>
      <c r="S28" s="521"/>
      <c r="T28" s="521"/>
      <c r="U28" s="521"/>
      <c r="V28" s="563"/>
      <c r="W28" s="622"/>
      <c r="X28" s="610"/>
      <c r="Y28" s="611"/>
      <c r="Z28" s="519" t="s">
        <v>181</v>
      </c>
      <c r="AA28" s="499"/>
      <c r="AB28" s="499"/>
      <c r="AC28" s="499"/>
      <c r="AD28" s="499"/>
      <c r="AE28" s="499"/>
      <c r="AF28" s="499"/>
      <c r="AG28" s="500"/>
      <c r="AH28" s="520" t="s">
        <v>138</v>
      </c>
      <c r="AI28" s="521"/>
      <c r="AJ28" s="521"/>
      <c r="AK28" s="521"/>
      <c r="AL28" s="563"/>
      <c r="AM28" s="520" t="s">
        <v>129</v>
      </c>
      <c r="AN28" s="521"/>
      <c r="AO28" s="521"/>
      <c r="AP28" s="521"/>
      <c r="AQ28" s="521"/>
      <c r="AR28" s="563"/>
      <c r="AS28" s="520" t="s">
        <v>138</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1409405</v>
      </c>
      <c r="BO28" s="433"/>
      <c r="BP28" s="433"/>
      <c r="BQ28" s="433"/>
      <c r="BR28" s="433"/>
      <c r="BS28" s="433"/>
      <c r="BT28" s="433"/>
      <c r="BU28" s="434"/>
      <c r="BV28" s="432">
        <v>1182466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183</v>
      </c>
      <c r="F29" s="499"/>
      <c r="G29" s="499"/>
      <c r="H29" s="499"/>
      <c r="I29" s="499"/>
      <c r="J29" s="499"/>
      <c r="K29" s="500"/>
      <c r="L29" s="520">
        <v>10</v>
      </c>
      <c r="M29" s="521"/>
      <c r="N29" s="521"/>
      <c r="O29" s="521"/>
      <c r="P29" s="563"/>
      <c r="Q29" s="520">
        <v>1990</v>
      </c>
      <c r="R29" s="521"/>
      <c r="S29" s="521"/>
      <c r="T29" s="521"/>
      <c r="U29" s="521"/>
      <c r="V29" s="563"/>
      <c r="W29" s="623"/>
      <c r="X29" s="624"/>
      <c r="Y29" s="625"/>
      <c r="Z29" s="519" t="s">
        <v>184</v>
      </c>
      <c r="AA29" s="499"/>
      <c r="AB29" s="499"/>
      <c r="AC29" s="499"/>
      <c r="AD29" s="499"/>
      <c r="AE29" s="499"/>
      <c r="AF29" s="499"/>
      <c r="AG29" s="500"/>
      <c r="AH29" s="520">
        <v>97</v>
      </c>
      <c r="AI29" s="521"/>
      <c r="AJ29" s="521"/>
      <c r="AK29" s="521"/>
      <c r="AL29" s="563"/>
      <c r="AM29" s="520">
        <v>310400</v>
      </c>
      <c r="AN29" s="521"/>
      <c r="AO29" s="521"/>
      <c r="AP29" s="521"/>
      <c r="AQ29" s="521"/>
      <c r="AR29" s="563"/>
      <c r="AS29" s="520">
        <v>3200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14653</v>
      </c>
      <c r="BO29" s="470"/>
      <c r="BP29" s="470"/>
      <c r="BQ29" s="470"/>
      <c r="BR29" s="470"/>
      <c r="BS29" s="470"/>
      <c r="BT29" s="470"/>
      <c r="BU29" s="471"/>
      <c r="BV29" s="469">
        <v>14652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635836</v>
      </c>
      <c r="BO30" s="646"/>
      <c r="BP30" s="646"/>
      <c r="BQ30" s="646"/>
      <c r="BR30" s="646"/>
      <c r="BS30" s="646"/>
      <c r="BT30" s="646"/>
      <c r="BU30" s="647"/>
      <c r="BV30" s="645">
        <v>604628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浄化槽整備事業特別会計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甘楽西部環境衛生施設組合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産業開発しもにた</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下仁田南牧医療事務組合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社会福祉法人しもにた会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富岡甘楽広域市町村圏振興整備組合（一般会計）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群馬県市町村総合事務組合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群馬県市町村会館管理組合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rspp1Vq3hCV/4bN0ab/APRd+b0T/7UJw5J1WZOehquyBBnyklkJRktv5nb+LI7f+IL1M7OPBvcCr931UOcsf/w==" saltValue="RgQJP3+T7ZA7FotMFrAN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50" t="s">
        <v>554</v>
      </c>
      <c r="D34" s="1250"/>
      <c r="E34" s="1251"/>
      <c r="F34" s="32">
        <v>4.68</v>
      </c>
      <c r="G34" s="33">
        <v>4.9400000000000004</v>
      </c>
      <c r="H34" s="33">
        <v>4.76</v>
      </c>
      <c r="I34" s="33">
        <v>4.1399999999999997</v>
      </c>
      <c r="J34" s="34">
        <v>4.5199999999999996</v>
      </c>
      <c r="K34" s="22"/>
      <c r="L34" s="22"/>
      <c r="M34" s="22"/>
      <c r="N34" s="22"/>
      <c r="O34" s="22"/>
      <c r="P34" s="22"/>
    </row>
    <row r="35" spans="1:16" ht="39" customHeight="1" x14ac:dyDescent="0.2">
      <c r="A35" s="22"/>
      <c r="B35" s="35"/>
      <c r="C35" s="1244" t="s">
        <v>555</v>
      </c>
      <c r="D35" s="1245"/>
      <c r="E35" s="1246"/>
      <c r="F35" s="36">
        <v>1.76</v>
      </c>
      <c r="G35" s="37">
        <v>0.49</v>
      </c>
      <c r="H35" s="37">
        <v>2.29</v>
      </c>
      <c r="I35" s="37">
        <v>2.15</v>
      </c>
      <c r="J35" s="38">
        <v>0.65</v>
      </c>
      <c r="K35" s="22"/>
      <c r="L35" s="22"/>
      <c r="M35" s="22"/>
      <c r="N35" s="22"/>
      <c r="O35" s="22"/>
      <c r="P35" s="22"/>
    </row>
    <row r="36" spans="1:16" ht="39" customHeight="1" x14ac:dyDescent="0.2">
      <c r="A36" s="22"/>
      <c r="B36" s="35"/>
      <c r="C36" s="1244" t="s">
        <v>556</v>
      </c>
      <c r="D36" s="1245"/>
      <c r="E36" s="1246"/>
      <c r="F36" s="36">
        <v>1.24</v>
      </c>
      <c r="G36" s="37">
        <v>1.06</v>
      </c>
      <c r="H36" s="37">
        <v>0.8</v>
      </c>
      <c r="I36" s="37">
        <v>0.14000000000000001</v>
      </c>
      <c r="J36" s="38">
        <v>0.39</v>
      </c>
      <c r="K36" s="22"/>
      <c r="L36" s="22"/>
      <c r="M36" s="22"/>
      <c r="N36" s="22"/>
      <c r="O36" s="22"/>
      <c r="P36" s="22"/>
    </row>
    <row r="37" spans="1:16" ht="39" customHeight="1" x14ac:dyDescent="0.2">
      <c r="A37" s="22"/>
      <c r="B37" s="35"/>
      <c r="C37" s="1244" t="s">
        <v>557</v>
      </c>
      <c r="D37" s="1245"/>
      <c r="E37" s="1246"/>
      <c r="F37" s="36">
        <v>0.06</v>
      </c>
      <c r="G37" s="37">
        <v>0.04</v>
      </c>
      <c r="H37" s="37">
        <v>0.04</v>
      </c>
      <c r="I37" s="37">
        <v>7.0000000000000007E-2</v>
      </c>
      <c r="J37" s="38">
        <v>0.37</v>
      </c>
      <c r="K37" s="22"/>
      <c r="L37" s="22"/>
      <c r="M37" s="22"/>
      <c r="N37" s="22"/>
      <c r="O37" s="22"/>
      <c r="P37" s="22"/>
    </row>
    <row r="38" spans="1:16" ht="39" customHeight="1" x14ac:dyDescent="0.2">
      <c r="A38" s="22"/>
      <c r="B38" s="35"/>
      <c r="C38" s="1244" t="s">
        <v>558</v>
      </c>
      <c r="D38" s="1245"/>
      <c r="E38" s="1246"/>
      <c r="F38" s="36">
        <v>0.05</v>
      </c>
      <c r="G38" s="37">
        <v>0.03</v>
      </c>
      <c r="H38" s="37">
        <v>0.08</v>
      </c>
      <c r="I38" s="37">
        <v>0.04</v>
      </c>
      <c r="J38" s="38">
        <v>0.04</v>
      </c>
      <c r="K38" s="22"/>
      <c r="L38" s="22"/>
      <c r="M38" s="22"/>
      <c r="N38" s="22"/>
      <c r="O38" s="22"/>
      <c r="P38" s="22"/>
    </row>
    <row r="39" spans="1:16" ht="39" customHeight="1" x14ac:dyDescent="0.2">
      <c r="A39" s="22"/>
      <c r="B39" s="35"/>
      <c r="C39" s="1244" t="s">
        <v>559</v>
      </c>
      <c r="D39" s="1245"/>
      <c r="E39" s="1246"/>
      <c r="F39" s="36">
        <v>0.01</v>
      </c>
      <c r="G39" s="37">
        <v>0</v>
      </c>
      <c r="H39" s="37">
        <v>0</v>
      </c>
      <c r="I39" s="37">
        <v>0</v>
      </c>
      <c r="J39" s="38">
        <v>0</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560</v>
      </c>
      <c r="D42" s="1245"/>
      <c r="E42" s="1246"/>
      <c r="F42" s="36" t="s">
        <v>506</v>
      </c>
      <c r="G42" s="37" t="s">
        <v>506</v>
      </c>
      <c r="H42" s="37" t="s">
        <v>506</v>
      </c>
      <c r="I42" s="37" t="s">
        <v>506</v>
      </c>
      <c r="J42" s="38" t="s">
        <v>506</v>
      </c>
      <c r="K42" s="22"/>
      <c r="L42" s="22"/>
      <c r="M42" s="22"/>
      <c r="N42" s="22"/>
      <c r="O42" s="22"/>
      <c r="P42" s="22"/>
    </row>
    <row r="43" spans="1:16" ht="39" customHeight="1" thickBot="1" x14ac:dyDescent="0.25">
      <c r="A43" s="22"/>
      <c r="B43" s="40"/>
      <c r="C43" s="1247" t="s">
        <v>561</v>
      </c>
      <c r="D43" s="1248"/>
      <c r="E43" s="1249"/>
      <c r="F43" s="41">
        <v>4.93</v>
      </c>
      <c r="G43" s="42">
        <v>5.74</v>
      </c>
      <c r="H43" s="42">
        <v>4.22</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4L0DboxTR+kpWFAkoKOVqHsPcvNMOjOTIgmfNv6HPmqQMabyfC4UF6Ce28rpX4M+VbSZVMN3C6dQYssHbsgZw==" saltValue="ceceKyUYtneXPY0B96SQ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61" sqref="O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597</v>
      </c>
      <c r="L45" s="60">
        <v>626</v>
      </c>
      <c r="M45" s="60">
        <v>634</v>
      </c>
      <c r="N45" s="60">
        <v>660</v>
      </c>
      <c r="O45" s="61">
        <v>639</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2">
      <c r="A48" s="48"/>
      <c r="B48" s="1254"/>
      <c r="C48" s="1255"/>
      <c r="D48" s="62"/>
      <c r="E48" s="1260" t="s">
        <v>15</v>
      </c>
      <c r="F48" s="1260"/>
      <c r="G48" s="1260"/>
      <c r="H48" s="1260"/>
      <c r="I48" s="1260"/>
      <c r="J48" s="1261"/>
      <c r="K48" s="63">
        <v>77</v>
      </c>
      <c r="L48" s="64">
        <v>77</v>
      </c>
      <c r="M48" s="64">
        <v>82</v>
      </c>
      <c r="N48" s="64">
        <v>78</v>
      </c>
      <c r="O48" s="65">
        <v>73</v>
      </c>
      <c r="P48" s="48"/>
      <c r="Q48" s="48"/>
      <c r="R48" s="48"/>
      <c r="S48" s="48"/>
      <c r="T48" s="48"/>
      <c r="U48" s="48"/>
    </row>
    <row r="49" spans="1:21" ht="30.75" customHeight="1" x14ac:dyDescent="0.2">
      <c r="A49" s="48"/>
      <c r="B49" s="1254"/>
      <c r="C49" s="1255"/>
      <c r="D49" s="62"/>
      <c r="E49" s="1260" t="s">
        <v>16</v>
      </c>
      <c r="F49" s="1260"/>
      <c r="G49" s="1260"/>
      <c r="H49" s="1260"/>
      <c r="I49" s="1260"/>
      <c r="J49" s="1261"/>
      <c r="K49" s="63">
        <v>118</v>
      </c>
      <c r="L49" s="64">
        <v>124</v>
      </c>
      <c r="M49" s="64">
        <v>92</v>
      </c>
      <c r="N49" s="64">
        <v>93</v>
      </c>
      <c r="O49" s="65">
        <v>95</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506</v>
      </c>
      <c r="L50" s="64" t="s">
        <v>506</v>
      </c>
      <c r="M50" s="64" t="s">
        <v>506</v>
      </c>
      <c r="N50" s="64" t="s">
        <v>506</v>
      </c>
      <c r="O50" s="65" t="s">
        <v>506</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554</v>
      </c>
      <c r="L52" s="64">
        <v>536</v>
      </c>
      <c r="M52" s="64">
        <v>569</v>
      </c>
      <c r="N52" s="64">
        <v>585</v>
      </c>
      <c r="O52" s="65">
        <v>562</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238</v>
      </c>
      <c r="L53" s="69">
        <v>291</v>
      </c>
      <c r="M53" s="69">
        <v>239</v>
      </c>
      <c r="N53" s="69">
        <v>246</v>
      </c>
      <c r="O53" s="70">
        <v>245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3">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U0pw+Zm8Bara4MxujUWzic2MlJ/V0nMlg44cc6HwCOrmA1XjCvthdvttvhF2LbdG5giZR8rtwugkPjOmmZCw==" saltValue="PCQQVZxlwb/oFnSvczK9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41" sqref="M4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78" t="s">
        <v>30</v>
      </c>
      <c r="C41" s="1279"/>
      <c r="D41" s="102"/>
      <c r="E41" s="1284" t="s">
        <v>31</v>
      </c>
      <c r="F41" s="1284"/>
      <c r="G41" s="1284"/>
      <c r="H41" s="1285"/>
      <c r="I41" s="103">
        <v>5438</v>
      </c>
      <c r="J41" s="104">
        <v>5523</v>
      </c>
      <c r="K41" s="104">
        <v>5465</v>
      </c>
      <c r="L41" s="104">
        <v>5339</v>
      </c>
      <c r="M41" s="105">
        <v>5377</v>
      </c>
    </row>
    <row r="42" spans="2:13" ht="27.75" customHeight="1" x14ac:dyDescent="0.2">
      <c r="B42" s="1280"/>
      <c r="C42" s="1281"/>
      <c r="D42" s="106"/>
      <c r="E42" s="1286" t="s">
        <v>32</v>
      </c>
      <c r="F42" s="1286"/>
      <c r="G42" s="1286"/>
      <c r="H42" s="1287"/>
      <c r="I42" s="107" t="s">
        <v>506</v>
      </c>
      <c r="J42" s="108" t="s">
        <v>506</v>
      </c>
      <c r="K42" s="108" t="s">
        <v>506</v>
      </c>
      <c r="L42" s="108" t="s">
        <v>506</v>
      </c>
      <c r="M42" s="109" t="s">
        <v>506</v>
      </c>
    </row>
    <row r="43" spans="2:13" ht="27.75" customHeight="1" x14ac:dyDescent="0.2">
      <c r="B43" s="1280"/>
      <c r="C43" s="1281"/>
      <c r="D43" s="106"/>
      <c r="E43" s="1286" t="s">
        <v>33</v>
      </c>
      <c r="F43" s="1286"/>
      <c r="G43" s="1286"/>
      <c r="H43" s="1287"/>
      <c r="I43" s="107">
        <v>713</v>
      </c>
      <c r="J43" s="108">
        <v>641</v>
      </c>
      <c r="K43" s="108">
        <v>592</v>
      </c>
      <c r="L43" s="108">
        <v>549</v>
      </c>
      <c r="M43" s="109">
        <v>515</v>
      </c>
    </row>
    <row r="44" spans="2:13" ht="27.75" customHeight="1" x14ac:dyDescent="0.2">
      <c r="B44" s="1280"/>
      <c r="C44" s="1281"/>
      <c r="D44" s="106"/>
      <c r="E44" s="1286" t="s">
        <v>34</v>
      </c>
      <c r="F44" s="1286"/>
      <c r="G44" s="1286"/>
      <c r="H44" s="1287"/>
      <c r="I44" s="107">
        <v>845</v>
      </c>
      <c r="J44" s="108">
        <v>755</v>
      </c>
      <c r="K44" s="108">
        <v>701</v>
      </c>
      <c r="L44" s="108">
        <v>676</v>
      </c>
      <c r="M44" s="109">
        <v>602</v>
      </c>
    </row>
    <row r="45" spans="2:13" ht="27.75" customHeight="1" x14ac:dyDescent="0.2">
      <c r="B45" s="1280"/>
      <c r="C45" s="1281"/>
      <c r="D45" s="106"/>
      <c r="E45" s="1286" t="s">
        <v>35</v>
      </c>
      <c r="F45" s="1286"/>
      <c r="G45" s="1286"/>
      <c r="H45" s="1287"/>
      <c r="I45" s="107">
        <v>1678</v>
      </c>
      <c r="J45" s="108">
        <v>1554</v>
      </c>
      <c r="K45" s="108">
        <v>1466</v>
      </c>
      <c r="L45" s="108">
        <v>1443</v>
      </c>
      <c r="M45" s="109">
        <v>1414</v>
      </c>
    </row>
    <row r="46" spans="2:13" ht="27.75" customHeight="1" x14ac:dyDescent="0.2">
      <c r="B46" s="1280"/>
      <c r="C46" s="1281"/>
      <c r="D46" s="110"/>
      <c r="E46" s="1286" t="s">
        <v>36</v>
      </c>
      <c r="F46" s="1286"/>
      <c r="G46" s="1286"/>
      <c r="H46" s="1287"/>
      <c r="I46" s="107">
        <v>78</v>
      </c>
      <c r="J46" s="108">
        <v>70</v>
      </c>
      <c r="K46" s="108">
        <v>37</v>
      </c>
      <c r="L46" s="108">
        <v>34</v>
      </c>
      <c r="M46" s="109">
        <v>27</v>
      </c>
    </row>
    <row r="47" spans="2:13" ht="27.75" customHeight="1" x14ac:dyDescent="0.2">
      <c r="B47" s="1280"/>
      <c r="C47" s="1281"/>
      <c r="D47" s="111"/>
      <c r="E47" s="1288" t="s">
        <v>37</v>
      </c>
      <c r="F47" s="1289"/>
      <c r="G47" s="1289"/>
      <c r="H47" s="1290"/>
      <c r="I47" s="107" t="s">
        <v>506</v>
      </c>
      <c r="J47" s="108" t="s">
        <v>506</v>
      </c>
      <c r="K47" s="108" t="s">
        <v>506</v>
      </c>
      <c r="L47" s="108" t="s">
        <v>506</v>
      </c>
      <c r="M47" s="109" t="s">
        <v>506</v>
      </c>
    </row>
    <row r="48" spans="2:13" ht="27.75" customHeight="1" x14ac:dyDescent="0.2">
      <c r="B48" s="1280"/>
      <c r="C48" s="1281"/>
      <c r="D48" s="106"/>
      <c r="E48" s="1286" t="s">
        <v>38</v>
      </c>
      <c r="F48" s="1286"/>
      <c r="G48" s="1286"/>
      <c r="H48" s="1287"/>
      <c r="I48" s="107" t="s">
        <v>506</v>
      </c>
      <c r="J48" s="108" t="s">
        <v>506</v>
      </c>
      <c r="K48" s="108" t="s">
        <v>506</v>
      </c>
      <c r="L48" s="108" t="s">
        <v>506</v>
      </c>
      <c r="M48" s="109" t="s">
        <v>506</v>
      </c>
    </row>
    <row r="49" spans="2:13" ht="27.75" customHeight="1" x14ac:dyDescent="0.2">
      <c r="B49" s="1282"/>
      <c r="C49" s="1283"/>
      <c r="D49" s="106"/>
      <c r="E49" s="1286" t="s">
        <v>39</v>
      </c>
      <c r="F49" s="1286"/>
      <c r="G49" s="1286"/>
      <c r="H49" s="1287"/>
      <c r="I49" s="107" t="s">
        <v>506</v>
      </c>
      <c r="J49" s="108" t="s">
        <v>506</v>
      </c>
      <c r="K49" s="108" t="s">
        <v>506</v>
      </c>
      <c r="L49" s="108" t="s">
        <v>506</v>
      </c>
      <c r="M49" s="109" t="s">
        <v>506</v>
      </c>
    </row>
    <row r="50" spans="2:13" ht="27.75" customHeight="1" x14ac:dyDescent="0.2">
      <c r="B50" s="1291" t="s">
        <v>40</v>
      </c>
      <c r="C50" s="1292"/>
      <c r="D50" s="112"/>
      <c r="E50" s="1286" t="s">
        <v>41</v>
      </c>
      <c r="F50" s="1286"/>
      <c r="G50" s="1286"/>
      <c r="H50" s="1287"/>
      <c r="I50" s="107">
        <v>1658</v>
      </c>
      <c r="J50" s="108">
        <v>1628</v>
      </c>
      <c r="K50" s="108">
        <v>1684</v>
      </c>
      <c r="L50" s="108">
        <v>2093</v>
      </c>
      <c r="M50" s="109">
        <v>2334</v>
      </c>
    </row>
    <row r="51" spans="2:13" ht="27.75" customHeight="1" x14ac:dyDescent="0.2">
      <c r="B51" s="1280"/>
      <c r="C51" s="1281"/>
      <c r="D51" s="106"/>
      <c r="E51" s="1286" t="s">
        <v>42</v>
      </c>
      <c r="F51" s="1286"/>
      <c r="G51" s="1286"/>
      <c r="H51" s="1287"/>
      <c r="I51" s="107">
        <v>10</v>
      </c>
      <c r="J51" s="108">
        <v>7</v>
      </c>
      <c r="K51" s="108">
        <v>5</v>
      </c>
      <c r="L51" s="108">
        <v>2</v>
      </c>
      <c r="M51" s="109">
        <v>1</v>
      </c>
    </row>
    <row r="52" spans="2:13" ht="27.75" customHeight="1" x14ac:dyDescent="0.2">
      <c r="B52" s="1282"/>
      <c r="C52" s="1283"/>
      <c r="D52" s="106"/>
      <c r="E52" s="1286" t="s">
        <v>43</v>
      </c>
      <c r="F52" s="1286"/>
      <c r="G52" s="1286"/>
      <c r="H52" s="1287"/>
      <c r="I52" s="107">
        <v>4812</v>
      </c>
      <c r="J52" s="108">
        <v>5074</v>
      </c>
      <c r="K52" s="108">
        <v>5127</v>
      </c>
      <c r="L52" s="108">
        <v>4840</v>
      </c>
      <c r="M52" s="109">
        <v>4834</v>
      </c>
    </row>
    <row r="53" spans="2:13" ht="27.75" customHeight="1" thickBot="1" x14ac:dyDescent="0.25">
      <c r="B53" s="1293" t="s">
        <v>44</v>
      </c>
      <c r="C53" s="1294"/>
      <c r="D53" s="113"/>
      <c r="E53" s="1295" t="s">
        <v>45</v>
      </c>
      <c r="F53" s="1295"/>
      <c r="G53" s="1295"/>
      <c r="H53" s="1296"/>
      <c r="I53" s="114">
        <v>2270</v>
      </c>
      <c r="J53" s="115">
        <v>1832</v>
      </c>
      <c r="K53" s="115">
        <v>1446</v>
      </c>
      <c r="L53" s="115">
        <v>1105</v>
      </c>
      <c r="M53" s="116">
        <v>767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mG67rjDHzg8xWKf6HDsejvCyynHkda5P5kI7tV9+Nau+S0Afo1Hamuf6tEeX36yULg1bwBrPu7A4SPmZ6hI8A==" saltValue="lF7odnl0jAlHXaX15Kjv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53" sqref="A5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549</v>
      </c>
      <c r="G54" s="125" t="s">
        <v>550</v>
      </c>
      <c r="H54" s="126" t="s">
        <v>551</v>
      </c>
    </row>
    <row r="55" spans="2:8" ht="52.5" customHeight="1" x14ac:dyDescent="0.2">
      <c r="B55" s="127"/>
      <c r="C55" s="1305" t="s">
        <v>48</v>
      </c>
      <c r="D55" s="1305"/>
      <c r="E55" s="1306"/>
      <c r="F55" s="128">
        <v>1160</v>
      </c>
      <c r="G55" s="128">
        <v>1182</v>
      </c>
      <c r="H55" s="129">
        <v>1409</v>
      </c>
    </row>
    <row r="56" spans="2:8" ht="52.5" customHeight="1" x14ac:dyDescent="0.2">
      <c r="B56" s="130"/>
      <c r="C56" s="1307" t="s">
        <v>49</v>
      </c>
      <c r="D56" s="1307"/>
      <c r="E56" s="1308"/>
      <c r="F56" s="131">
        <v>15</v>
      </c>
      <c r="G56" s="131">
        <v>15</v>
      </c>
      <c r="H56" s="132">
        <v>15</v>
      </c>
    </row>
    <row r="57" spans="2:8" ht="53.25" customHeight="1" x14ac:dyDescent="0.2">
      <c r="B57" s="130"/>
      <c r="C57" s="1309" t="s">
        <v>50</v>
      </c>
      <c r="D57" s="1309"/>
      <c r="E57" s="1310"/>
      <c r="F57" s="133">
        <v>223</v>
      </c>
      <c r="G57" s="133">
        <v>605</v>
      </c>
      <c r="H57" s="134">
        <v>636</v>
      </c>
    </row>
    <row r="58" spans="2:8" ht="45.75" customHeight="1" x14ac:dyDescent="0.2">
      <c r="B58" s="135"/>
      <c r="C58" s="1297" t="s">
        <v>578</v>
      </c>
      <c r="D58" s="1298"/>
      <c r="E58" s="1299"/>
      <c r="F58" s="136">
        <v>0</v>
      </c>
      <c r="G58" s="136">
        <v>349</v>
      </c>
      <c r="H58" s="137">
        <v>338</v>
      </c>
    </row>
    <row r="59" spans="2:8" ht="45.75" customHeight="1" x14ac:dyDescent="0.2">
      <c r="B59" s="135"/>
      <c r="C59" s="1297" t="s">
        <v>579</v>
      </c>
      <c r="D59" s="1298"/>
      <c r="E59" s="1299"/>
      <c r="F59" s="136">
        <v>55</v>
      </c>
      <c r="G59" s="136">
        <v>73</v>
      </c>
      <c r="H59" s="137">
        <v>90</v>
      </c>
    </row>
    <row r="60" spans="2:8" ht="45.75" customHeight="1" x14ac:dyDescent="0.2">
      <c r="B60" s="135"/>
      <c r="C60" s="1297" t="s">
        <v>580</v>
      </c>
      <c r="D60" s="1298"/>
      <c r="E60" s="1299"/>
      <c r="F60" s="136">
        <v>0</v>
      </c>
      <c r="G60" s="136">
        <v>58</v>
      </c>
      <c r="H60" s="137">
        <v>58</v>
      </c>
    </row>
    <row r="61" spans="2:8" ht="45.75" customHeight="1" x14ac:dyDescent="0.2">
      <c r="B61" s="135"/>
      <c r="C61" s="1297" t="s">
        <v>581</v>
      </c>
      <c r="D61" s="1298"/>
      <c r="E61" s="1299"/>
      <c r="F61" s="136">
        <v>41</v>
      </c>
      <c r="G61" s="136">
        <v>49</v>
      </c>
      <c r="H61" s="137">
        <v>55</v>
      </c>
    </row>
    <row r="62" spans="2:8" ht="45.75" customHeight="1" thickBot="1" x14ac:dyDescent="0.25">
      <c r="B62" s="138"/>
      <c r="C62" s="1300" t="s">
        <v>582</v>
      </c>
      <c r="D62" s="1301"/>
      <c r="E62" s="1302"/>
      <c r="F62" s="139">
        <v>0</v>
      </c>
      <c r="G62" s="139">
        <v>14</v>
      </c>
      <c r="H62" s="140">
        <v>37</v>
      </c>
    </row>
    <row r="63" spans="2:8" ht="52.5" customHeight="1" thickBot="1" x14ac:dyDescent="0.25">
      <c r="B63" s="141"/>
      <c r="C63" s="1303" t="s">
        <v>51</v>
      </c>
      <c r="D63" s="1303"/>
      <c r="E63" s="1304"/>
      <c r="F63" s="142">
        <v>1398</v>
      </c>
      <c r="G63" s="142">
        <v>1802</v>
      </c>
      <c r="H63" s="143">
        <v>2060</v>
      </c>
    </row>
    <row r="64" spans="2:8" ht="15" customHeight="1" x14ac:dyDescent="0.2"/>
  </sheetData>
  <sheetProtection algorithmName="SHA-512" hashValue="Ys2LCuE77j2KEebLupFe1XXs6bqVt8AgqV2Tjhtf1eY73mXHIkVJfHz+Jfafy3ujWCNCP4By4Fb2cpfB3VAOKg==" saltValue="slvKacS+VaiNNjDj1Rdn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A1F57-4C7B-4B87-888A-3B5AFF4FA96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587</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588</v>
      </c>
      <c r="AO51" s="1317"/>
      <c r="AP51" s="1317"/>
      <c r="AQ51" s="1317"/>
      <c r="AR51" s="1317"/>
      <c r="AS51" s="1317"/>
      <c r="AT51" s="1317"/>
      <c r="AU51" s="1317"/>
      <c r="AV51" s="1317"/>
      <c r="AW51" s="1317"/>
      <c r="AX51" s="1317"/>
      <c r="AY51" s="1317"/>
      <c r="AZ51" s="1317"/>
      <c r="BA51" s="1317"/>
      <c r="BB51" s="1317" t="s">
        <v>589</v>
      </c>
      <c r="BC51" s="1317"/>
      <c r="BD51" s="1317"/>
      <c r="BE51" s="1317"/>
      <c r="BF51" s="1317"/>
      <c r="BG51" s="1317"/>
      <c r="BH51" s="1317"/>
      <c r="BI51" s="1317"/>
      <c r="BJ51" s="1317"/>
      <c r="BK51" s="1317"/>
      <c r="BL51" s="1317"/>
      <c r="BM51" s="1317"/>
      <c r="BN51" s="1317"/>
      <c r="BO51" s="1317"/>
      <c r="BP51" s="1316">
        <v>79.7</v>
      </c>
      <c r="BQ51" s="1316"/>
      <c r="BR51" s="1316"/>
      <c r="BS51" s="1316"/>
      <c r="BT51" s="1316"/>
      <c r="BU51" s="1316"/>
      <c r="BV51" s="1316"/>
      <c r="BW51" s="1316"/>
      <c r="BX51" s="1316">
        <v>66.400000000000006</v>
      </c>
      <c r="BY51" s="1316"/>
      <c r="BZ51" s="1316"/>
      <c r="CA51" s="1316"/>
      <c r="CB51" s="1316"/>
      <c r="CC51" s="1316"/>
      <c r="CD51" s="1316"/>
      <c r="CE51" s="1316"/>
      <c r="CF51" s="1316">
        <v>52.6</v>
      </c>
      <c r="CG51" s="1316"/>
      <c r="CH51" s="1316"/>
      <c r="CI51" s="1316"/>
      <c r="CJ51" s="1316"/>
      <c r="CK51" s="1316"/>
      <c r="CL51" s="1316"/>
      <c r="CM51" s="1316"/>
      <c r="CN51" s="1316">
        <v>40</v>
      </c>
      <c r="CO51" s="1316"/>
      <c r="CP51" s="1316"/>
      <c r="CQ51" s="1316"/>
      <c r="CR51" s="1316"/>
      <c r="CS51" s="1316"/>
      <c r="CT51" s="1316"/>
      <c r="CU51" s="1316"/>
      <c r="CV51" s="1316">
        <v>26.2</v>
      </c>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590</v>
      </c>
      <c r="BC53" s="1317"/>
      <c r="BD53" s="1317"/>
      <c r="BE53" s="1317"/>
      <c r="BF53" s="1317"/>
      <c r="BG53" s="1317"/>
      <c r="BH53" s="1317"/>
      <c r="BI53" s="1317"/>
      <c r="BJ53" s="1317"/>
      <c r="BK53" s="1317"/>
      <c r="BL53" s="1317"/>
      <c r="BM53" s="1317"/>
      <c r="BN53" s="1317"/>
      <c r="BO53" s="1317"/>
      <c r="BP53" s="1316">
        <v>77.599999999999994</v>
      </c>
      <c r="BQ53" s="1316"/>
      <c r="BR53" s="1316"/>
      <c r="BS53" s="1316"/>
      <c r="BT53" s="1316"/>
      <c r="BU53" s="1316"/>
      <c r="BV53" s="1316"/>
      <c r="BW53" s="1316"/>
      <c r="BX53" s="1316">
        <v>77.599999999999994</v>
      </c>
      <c r="BY53" s="1316"/>
      <c r="BZ53" s="1316"/>
      <c r="CA53" s="1316"/>
      <c r="CB53" s="1316"/>
      <c r="CC53" s="1316"/>
      <c r="CD53" s="1316"/>
      <c r="CE53" s="1316"/>
      <c r="CF53" s="1316">
        <v>75.599999999999994</v>
      </c>
      <c r="CG53" s="1316"/>
      <c r="CH53" s="1316"/>
      <c r="CI53" s="1316"/>
      <c r="CJ53" s="1316"/>
      <c r="CK53" s="1316"/>
      <c r="CL53" s="1316"/>
      <c r="CM53" s="1316"/>
      <c r="CN53" s="1316">
        <v>75.599999999999994</v>
      </c>
      <c r="CO53" s="1316"/>
      <c r="CP53" s="1316"/>
      <c r="CQ53" s="1316"/>
      <c r="CR53" s="1316"/>
      <c r="CS53" s="1316"/>
      <c r="CT53" s="1316"/>
      <c r="CU53" s="1316"/>
      <c r="CV53" s="1316">
        <v>75.099999999999994</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591</v>
      </c>
      <c r="AO55" s="1315"/>
      <c r="AP55" s="1315"/>
      <c r="AQ55" s="1315"/>
      <c r="AR55" s="1315"/>
      <c r="AS55" s="1315"/>
      <c r="AT55" s="1315"/>
      <c r="AU55" s="1315"/>
      <c r="AV55" s="1315"/>
      <c r="AW55" s="1315"/>
      <c r="AX55" s="1315"/>
      <c r="AY55" s="1315"/>
      <c r="AZ55" s="1315"/>
      <c r="BA55" s="1315"/>
      <c r="BB55" s="1317" t="s">
        <v>589</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590</v>
      </c>
      <c r="BC57" s="1317"/>
      <c r="BD57" s="1317"/>
      <c r="BE57" s="1317"/>
      <c r="BF57" s="1317"/>
      <c r="BG57" s="1317"/>
      <c r="BH57" s="1317"/>
      <c r="BI57" s="1317"/>
      <c r="BJ57" s="1317"/>
      <c r="BK57" s="1317"/>
      <c r="BL57" s="1317"/>
      <c r="BM57" s="1317"/>
      <c r="BN57" s="1317"/>
      <c r="BO57" s="1317"/>
      <c r="BP57" s="1316">
        <v>58.6</v>
      </c>
      <c r="BQ57" s="1316"/>
      <c r="BR57" s="1316"/>
      <c r="BS57" s="1316"/>
      <c r="BT57" s="1316"/>
      <c r="BU57" s="1316"/>
      <c r="BV57" s="1316"/>
      <c r="BW57" s="1316"/>
      <c r="BX57" s="1316">
        <v>59.1</v>
      </c>
      <c r="BY57" s="1316"/>
      <c r="BZ57" s="1316"/>
      <c r="CA57" s="1316"/>
      <c r="CB57" s="1316"/>
      <c r="CC57" s="1316"/>
      <c r="CD57" s="1316"/>
      <c r="CE57" s="1316"/>
      <c r="CF57" s="1316">
        <v>61.2</v>
      </c>
      <c r="CG57" s="1316"/>
      <c r="CH57" s="1316"/>
      <c r="CI57" s="1316"/>
      <c r="CJ57" s="1316"/>
      <c r="CK57" s="1316"/>
      <c r="CL57" s="1316"/>
      <c r="CM57" s="1316"/>
      <c r="CN57" s="1316">
        <v>62.9</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592</v>
      </c>
    </row>
    <row r="64" spans="1:109" ht="13" x14ac:dyDescent="0.2">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593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587</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588</v>
      </c>
      <c r="AO73" s="1317"/>
      <c r="AP73" s="1317"/>
      <c r="AQ73" s="1317"/>
      <c r="AR73" s="1317"/>
      <c r="AS73" s="1317"/>
      <c r="AT73" s="1317"/>
      <c r="AU73" s="1317"/>
      <c r="AV73" s="1317"/>
      <c r="AW73" s="1317"/>
      <c r="AX73" s="1317"/>
      <c r="AY73" s="1317"/>
      <c r="AZ73" s="1317"/>
      <c r="BA73" s="1317"/>
      <c r="BB73" s="1317" t="s">
        <v>589</v>
      </c>
      <c r="BC73" s="1317"/>
      <c r="BD73" s="1317"/>
      <c r="BE73" s="1317"/>
      <c r="BF73" s="1317"/>
      <c r="BG73" s="1317"/>
      <c r="BH73" s="1317"/>
      <c r="BI73" s="1317"/>
      <c r="BJ73" s="1317"/>
      <c r="BK73" s="1317"/>
      <c r="BL73" s="1317"/>
      <c r="BM73" s="1317"/>
      <c r="BN73" s="1317"/>
      <c r="BO73" s="1317"/>
      <c r="BP73" s="1316">
        <v>79.7</v>
      </c>
      <c r="BQ73" s="1316"/>
      <c r="BR73" s="1316"/>
      <c r="BS73" s="1316"/>
      <c r="BT73" s="1316"/>
      <c r="BU73" s="1316"/>
      <c r="BV73" s="1316"/>
      <c r="BW73" s="1316"/>
      <c r="BX73" s="1316">
        <v>66.400000000000006</v>
      </c>
      <c r="BY73" s="1316"/>
      <c r="BZ73" s="1316"/>
      <c r="CA73" s="1316"/>
      <c r="CB73" s="1316"/>
      <c r="CC73" s="1316"/>
      <c r="CD73" s="1316"/>
      <c r="CE73" s="1316"/>
      <c r="CF73" s="1316">
        <v>52.6</v>
      </c>
      <c r="CG73" s="1316"/>
      <c r="CH73" s="1316"/>
      <c r="CI73" s="1316"/>
      <c r="CJ73" s="1316"/>
      <c r="CK73" s="1316"/>
      <c r="CL73" s="1316"/>
      <c r="CM73" s="1316"/>
      <c r="CN73" s="1316">
        <v>40</v>
      </c>
      <c r="CO73" s="1316"/>
      <c r="CP73" s="1316"/>
      <c r="CQ73" s="1316"/>
      <c r="CR73" s="1316"/>
      <c r="CS73" s="1316"/>
      <c r="CT73" s="1316"/>
      <c r="CU73" s="1316"/>
      <c r="CV73" s="1316">
        <v>26.2</v>
      </c>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594</v>
      </c>
      <c r="BC75" s="1317"/>
      <c r="BD75" s="1317"/>
      <c r="BE75" s="1317"/>
      <c r="BF75" s="1317"/>
      <c r="BG75" s="1317"/>
      <c r="BH75" s="1317"/>
      <c r="BI75" s="1317"/>
      <c r="BJ75" s="1317"/>
      <c r="BK75" s="1317"/>
      <c r="BL75" s="1317"/>
      <c r="BM75" s="1317"/>
      <c r="BN75" s="1317"/>
      <c r="BO75" s="1317"/>
      <c r="BP75" s="1316">
        <v>9.1</v>
      </c>
      <c r="BQ75" s="1316"/>
      <c r="BR75" s="1316"/>
      <c r="BS75" s="1316"/>
      <c r="BT75" s="1316"/>
      <c r="BU75" s="1316"/>
      <c r="BV75" s="1316"/>
      <c r="BW75" s="1316"/>
      <c r="BX75" s="1316">
        <v>9.1999999999999993</v>
      </c>
      <c r="BY75" s="1316"/>
      <c r="BZ75" s="1316"/>
      <c r="CA75" s="1316"/>
      <c r="CB75" s="1316"/>
      <c r="CC75" s="1316"/>
      <c r="CD75" s="1316"/>
      <c r="CE75" s="1316"/>
      <c r="CF75" s="1316">
        <v>9.1</v>
      </c>
      <c r="CG75" s="1316"/>
      <c r="CH75" s="1316"/>
      <c r="CI75" s="1316"/>
      <c r="CJ75" s="1316"/>
      <c r="CK75" s="1316"/>
      <c r="CL75" s="1316"/>
      <c r="CM75" s="1316"/>
      <c r="CN75" s="1316">
        <v>9.3000000000000007</v>
      </c>
      <c r="CO75" s="1316"/>
      <c r="CP75" s="1316"/>
      <c r="CQ75" s="1316"/>
      <c r="CR75" s="1316"/>
      <c r="CS75" s="1316"/>
      <c r="CT75" s="1316"/>
      <c r="CU75" s="1316"/>
      <c r="CV75" s="1316">
        <v>8.6</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591</v>
      </c>
      <c r="AO77" s="1315"/>
      <c r="AP77" s="1315"/>
      <c r="AQ77" s="1315"/>
      <c r="AR77" s="1315"/>
      <c r="AS77" s="1315"/>
      <c r="AT77" s="1315"/>
      <c r="AU77" s="1315"/>
      <c r="AV77" s="1315"/>
      <c r="AW77" s="1315"/>
      <c r="AX77" s="1315"/>
      <c r="AY77" s="1315"/>
      <c r="AZ77" s="1315"/>
      <c r="BA77" s="1315"/>
      <c r="BB77" s="1317" t="s">
        <v>589</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594</v>
      </c>
      <c r="BC79" s="1317"/>
      <c r="BD79" s="1317"/>
      <c r="BE79" s="1317"/>
      <c r="BF79" s="1317"/>
      <c r="BG79" s="1317"/>
      <c r="BH79" s="1317"/>
      <c r="BI79" s="1317"/>
      <c r="BJ79" s="1317"/>
      <c r="BK79" s="1317"/>
      <c r="BL79" s="1317"/>
      <c r="BM79" s="1317"/>
      <c r="BN79" s="1317"/>
      <c r="BO79" s="1317"/>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XmpfHwEq3Y3cEUBkyMPrw2HW0H8LPUaPd2rp1qEdcta7pwBRSqPSiYErNaFtUsnE74f9J++ndPBSRs3suKWf3Q==" saltValue="xxJLYcxINtb6+Fwm15+8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8A1B0-9E37-48C4-BB0B-6E13F35DCE46}">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xKYDyXsFaIcy1xxwDKf6Umv4PZXsfc3f5vIBaic28nnYl2wDPQ04RGyOWem4w54KwtOy++S4BGuYm6qRBCtbqQ==" saltValue="T88jxy9NGy0Do7ASXCXY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AA07-9EB5-4D64-B25B-4D38DB12370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DLCkAwCepdgbJ8g26gDk1jh0Ix6eP/QOCcDNxspzr/r9oezL9BFjbY3A2ktkfaGbZfCIYhKKCMqRrwCn2zp98Q==" saltValue="1xyAXTDon+MQ+5m6tV72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544</v>
      </c>
      <c r="G2" s="157"/>
      <c r="H2" s="158"/>
    </row>
    <row r="3" spans="1:8" x14ac:dyDescent="0.2">
      <c r="A3" s="154" t="s">
        <v>537</v>
      </c>
      <c r="B3" s="159"/>
      <c r="C3" s="160"/>
      <c r="D3" s="161">
        <v>121933</v>
      </c>
      <c r="E3" s="162"/>
      <c r="F3" s="163">
        <v>138651</v>
      </c>
      <c r="G3" s="164"/>
      <c r="H3" s="165"/>
    </row>
    <row r="4" spans="1:8" x14ac:dyDescent="0.2">
      <c r="A4" s="166"/>
      <c r="B4" s="167"/>
      <c r="C4" s="168"/>
      <c r="D4" s="169">
        <v>51299</v>
      </c>
      <c r="E4" s="170"/>
      <c r="F4" s="171">
        <v>71211</v>
      </c>
      <c r="G4" s="172"/>
      <c r="H4" s="173"/>
    </row>
    <row r="5" spans="1:8" x14ac:dyDescent="0.2">
      <c r="A5" s="154" t="s">
        <v>539</v>
      </c>
      <c r="B5" s="159"/>
      <c r="C5" s="160"/>
      <c r="D5" s="161">
        <v>139502</v>
      </c>
      <c r="E5" s="162"/>
      <c r="F5" s="163">
        <v>122882</v>
      </c>
      <c r="G5" s="164"/>
      <c r="H5" s="165"/>
    </row>
    <row r="6" spans="1:8" x14ac:dyDescent="0.2">
      <c r="A6" s="166"/>
      <c r="B6" s="167"/>
      <c r="C6" s="168"/>
      <c r="D6" s="169">
        <v>52376</v>
      </c>
      <c r="E6" s="170"/>
      <c r="F6" s="171">
        <v>65785</v>
      </c>
      <c r="G6" s="172"/>
      <c r="H6" s="173"/>
    </row>
    <row r="7" spans="1:8" x14ac:dyDescent="0.2">
      <c r="A7" s="154" t="s">
        <v>540</v>
      </c>
      <c r="B7" s="159"/>
      <c r="C7" s="160"/>
      <c r="D7" s="161">
        <v>101216</v>
      </c>
      <c r="E7" s="162"/>
      <c r="F7" s="163">
        <v>114790</v>
      </c>
      <c r="G7" s="164"/>
      <c r="H7" s="165"/>
    </row>
    <row r="8" spans="1:8" x14ac:dyDescent="0.2">
      <c r="A8" s="166"/>
      <c r="B8" s="167"/>
      <c r="C8" s="168"/>
      <c r="D8" s="169">
        <v>46358</v>
      </c>
      <c r="E8" s="170"/>
      <c r="F8" s="171">
        <v>55601</v>
      </c>
      <c r="G8" s="172"/>
      <c r="H8" s="173"/>
    </row>
    <row r="9" spans="1:8" x14ac:dyDescent="0.2">
      <c r="A9" s="154" t="s">
        <v>541</v>
      </c>
      <c r="B9" s="159"/>
      <c r="C9" s="160"/>
      <c r="D9" s="161">
        <v>66754</v>
      </c>
      <c r="E9" s="162"/>
      <c r="F9" s="163">
        <v>126262</v>
      </c>
      <c r="G9" s="164"/>
      <c r="H9" s="165"/>
    </row>
    <row r="10" spans="1:8" x14ac:dyDescent="0.2">
      <c r="A10" s="166"/>
      <c r="B10" s="167"/>
      <c r="C10" s="168"/>
      <c r="D10" s="169">
        <v>35154</v>
      </c>
      <c r="E10" s="170"/>
      <c r="F10" s="171">
        <v>56769</v>
      </c>
      <c r="G10" s="172"/>
      <c r="H10" s="173"/>
    </row>
    <row r="11" spans="1:8" x14ac:dyDescent="0.2">
      <c r="A11" s="154" t="s">
        <v>542</v>
      </c>
      <c r="B11" s="159"/>
      <c r="C11" s="160"/>
      <c r="D11" s="161">
        <v>111678</v>
      </c>
      <c r="E11" s="162"/>
      <c r="F11" s="163">
        <v>126525</v>
      </c>
      <c r="G11" s="164"/>
      <c r="H11" s="165"/>
    </row>
    <row r="12" spans="1:8" x14ac:dyDescent="0.2">
      <c r="A12" s="166"/>
      <c r="B12" s="167"/>
      <c r="C12" s="174"/>
      <c r="D12" s="169">
        <v>69711</v>
      </c>
      <c r="E12" s="170"/>
      <c r="F12" s="171">
        <v>67052</v>
      </c>
      <c r="G12" s="172"/>
      <c r="H12" s="173"/>
    </row>
    <row r="13" spans="1:8" x14ac:dyDescent="0.2">
      <c r="A13" s="154"/>
      <c r="B13" s="159"/>
      <c r="C13" s="175"/>
      <c r="D13" s="176">
        <v>108217</v>
      </c>
      <c r="E13" s="177"/>
      <c r="F13" s="178">
        <v>125822</v>
      </c>
      <c r="G13" s="179"/>
      <c r="H13" s="165"/>
    </row>
    <row r="14" spans="1:8" x14ac:dyDescent="0.2">
      <c r="A14" s="166"/>
      <c r="B14" s="167"/>
      <c r="C14" s="168"/>
      <c r="D14" s="169">
        <v>50980</v>
      </c>
      <c r="E14" s="170"/>
      <c r="F14" s="171">
        <v>63284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1.77</v>
      </c>
      <c r="C19" s="180">
        <f>ROUND(VALUE(SUBSTITUTE(実質収支比率等に係る経年分析!G$48,"▲","-")),2)</f>
        <v>0.5</v>
      </c>
      <c r="D19" s="180">
        <f>ROUND(VALUE(SUBSTITUTE(実質収支比率等に係る経年分析!H$48,"▲","-")),2)</f>
        <v>2.2999999999999998</v>
      </c>
      <c r="E19" s="180">
        <f>ROUND(VALUE(SUBSTITUTE(実質収支比率等に係る経年分析!I$48,"▲","-")),2)</f>
        <v>2.15</v>
      </c>
      <c r="F19" s="180">
        <f>ROUND(VALUE(SUBSTITUTE(実質収支比率等に係る経年分析!J$48,"▲","-")),2)</f>
        <v>0.65</v>
      </c>
    </row>
    <row r="20" spans="1:11" x14ac:dyDescent="0.2">
      <c r="A20" s="180" t="s">
        <v>55</v>
      </c>
      <c r="B20" s="180">
        <f>ROUND(VALUE(SUBSTITUTE(実質収支比率等に係る経年分析!F$47,"▲","-")),2)</f>
        <v>36.68</v>
      </c>
      <c r="C20" s="180">
        <f>ROUND(VALUE(SUBSTITUTE(実質収支比率等に係る経年分析!G$47,"▲","-")),2)</f>
        <v>35.03</v>
      </c>
      <c r="D20" s="180">
        <f>ROUND(VALUE(SUBSTITUTE(実質収支比率等に係る経年分析!H$47,"▲","-")),2)</f>
        <v>35.049999999999997</v>
      </c>
      <c r="E20" s="180">
        <f>ROUND(VALUE(SUBSTITUTE(実質収支比率等に係る経年分析!I$47,"▲","-")),2)</f>
        <v>35.380000000000003</v>
      </c>
      <c r="F20" s="180">
        <f>ROUND(VALUE(SUBSTITUTE(実質収支比率等に係る経年分析!J$47,"▲","-")),2)</f>
        <v>40.49</v>
      </c>
    </row>
    <row r="21" spans="1:11" x14ac:dyDescent="0.2">
      <c r="A21" s="180" t="s">
        <v>56</v>
      </c>
      <c r="B21" s="180">
        <f>IF(ISNUMBER(VALUE(SUBSTITUTE(実質収支比率等に係る経年分析!F$49,"▲","-"))),ROUND(VALUE(SUBSTITUTE(実質収支比率等に係る経年分析!F$49,"▲","-")),2),NA())</f>
        <v>-1.92</v>
      </c>
      <c r="C21" s="180">
        <f>IF(ISNUMBER(VALUE(SUBSTITUTE(実質収支比率等に係る経年分析!G$49,"▲","-"))),ROUND(VALUE(SUBSTITUTE(実質収支比率等に係る経年分析!G$49,"▲","-")),2),NA())</f>
        <v>-5.72</v>
      </c>
      <c r="D21" s="180">
        <f>IF(ISNUMBER(VALUE(SUBSTITUTE(実質収支比率等に係る経年分析!H$49,"▲","-"))),ROUND(VALUE(SUBSTITUTE(実質収支比率等に係る経年分析!H$49,"▲","-")),2),NA())</f>
        <v>2.39</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5.1100000000000003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4.22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4.9400000000000004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4.5199999999999996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554</v>
      </c>
      <c r="E42" s="182"/>
      <c r="F42" s="182"/>
      <c r="G42" s="182">
        <f>'実質公債費比率（分子）の構造'!L$52</f>
        <v>536</v>
      </c>
      <c r="H42" s="182"/>
      <c r="I42" s="182"/>
      <c r="J42" s="182">
        <f>'実質公債費比率（分子）の構造'!M$52</f>
        <v>569</v>
      </c>
      <c r="K42" s="182"/>
      <c r="L42" s="182"/>
      <c r="M42" s="182">
        <f>'実質公債費比率（分子）の構造'!N$52</f>
        <v>585</v>
      </c>
      <c r="N42" s="182"/>
      <c r="O42" s="182"/>
      <c r="P42" s="182">
        <f>'実質公債費比率（分子）の構造'!O$52</f>
        <v>562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118</v>
      </c>
      <c r="C45" s="182"/>
      <c r="D45" s="182"/>
      <c r="E45" s="182">
        <f>'実質公債費比率（分子）の構造'!L$49</f>
        <v>124</v>
      </c>
      <c r="F45" s="182"/>
      <c r="G45" s="182"/>
      <c r="H45" s="182">
        <f>'実質公債費比率（分子）の構造'!M$49</f>
        <v>92</v>
      </c>
      <c r="I45" s="182"/>
      <c r="J45" s="182"/>
      <c r="K45" s="182">
        <f>'実質公債費比率（分子）の構造'!N$49</f>
        <v>93</v>
      </c>
      <c r="L45" s="182"/>
      <c r="M45" s="182"/>
      <c r="N45" s="182">
        <f>'実質公債費比率（分子）の構造'!O$49</f>
        <v>95</v>
      </c>
      <c r="O45" s="182"/>
      <c r="P45" s="182"/>
    </row>
    <row r="46" spans="1:16" x14ac:dyDescent="0.2">
      <c r="A46" s="182" t="s">
        <v>67</v>
      </c>
      <c r="B46" s="182">
        <f>'実質公債費比率（分子）の構造'!K$48</f>
        <v>77</v>
      </c>
      <c r="C46" s="182"/>
      <c r="D46" s="182"/>
      <c r="E46" s="182">
        <f>'実質公債費比率（分子）の構造'!L$48</f>
        <v>77</v>
      </c>
      <c r="F46" s="182"/>
      <c r="G46" s="182"/>
      <c r="H46" s="182">
        <f>'実質公債費比率（分子）の構造'!M$48</f>
        <v>82</v>
      </c>
      <c r="I46" s="182"/>
      <c r="J46" s="182"/>
      <c r="K46" s="182">
        <f>'実質公債費比率（分子）の構造'!N$48</f>
        <v>78</v>
      </c>
      <c r="L46" s="182"/>
      <c r="M46" s="182"/>
      <c r="N46" s="182">
        <f>'実質公債費比率（分子）の構造'!O$48</f>
        <v>73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597</v>
      </c>
      <c r="C49" s="182"/>
      <c r="D49" s="182"/>
      <c r="E49" s="182">
        <f>'実質公債費比率（分子）の構造'!L$45</f>
        <v>626</v>
      </c>
      <c r="F49" s="182"/>
      <c r="G49" s="182"/>
      <c r="H49" s="182">
        <f>'実質公債費比率（分子）の構造'!M$45</f>
        <v>634</v>
      </c>
      <c r="I49" s="182"/>
      <c r="J49" s="182"/>
      <c r="K49" s="182">
        <f>'実質公債費比率（分子）の構造'!N$45</f>
        <v>660</v>
      </c>
      <c r="L49" s="182"/>
      <c r="M49" s="182"/>
      <c r="N49" s="182">
        <f>'実質公債費比率（分子）の構造'!O$45</f>
        <v>639</v>
      </c>
      <c r="O49" s="182"/>
      <c r="P49" s="182"/>
    </row>
    <row r="50" spans="1:16" x14ac:dyDescent="0.2">
      <c r="A50" s="182" t="s">
        <v>71</v>
      </c>
      <c r="B50" s="182" t="e">
        <f>NA()</f>
        <v>#N/A</v>
      </c>
      <c r="C50" s="182">
        <f>IF(ISNUMBER('実質公債費比率（分子）の構造'!K$53),'実質公債費比率（分子）の構造'!K$53,NA())</f>
        <v>238</v>
      </c>
      <c r="D50" s="182" t="e">
        <f>NA()</f>
        <v>#N/A</v>
      </c>
      <c r="E50" s="182" t="e">
        <f>NA()</f>
        <v>#N/A</v>
      </c>
      <c r="F50" s="182">
        <f>IF(ISNUMBER('実質公債費比率（分子）の構造'!L$53),'実質公債費比率（分子）の構造'!L$53,NA())</f>
        <v>291</v>
      </c>
      <c r="G50" s="182" t="e">
        <f>NA()</f>
        <v>#N/A</v>
      </c>
      <c r="H50" s="182" t="e">
        <f>NA()</f>
        <v>#N/A</v>
      </c>
      <c r="I50" s="182">
        <f>IF(ISNUMBER('実質公債費比率（分子）の構造'!M$53),'実質公債費比率（分子）の構造'!M$53,NA())</f>
        <v>239</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245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4812</v>
      </c>
      <c r="E56" s="181"/>
      <c r="F56" s="181"/>
      <c r="G56" s="181">
        <f>'将来負担比率（分子）の構造'!J$52</f>
        <v>5074</v>
      </c>
      <c r="H56" s="181"/>
      <c r="I56" s="181"/>
      <c r="J56" s="181">
        <f>'将来負担比率（分子）の構造'!K$52</f>
        <v>5127</v>
      </c>
      <c r="K56" s="181"/>
      <c r="L56" s="181"/>
      <c r="M56" s="181">
        <f>'将来負担比率（分子）の構造'!L$52</f>
        <v>4840</v>
      </c>
      <c r="N56" s="181"/>
      <c r="O56" s="181"/>
      <c r="P56" s="181">
        <f>'将来負担比率（分子）の構造'!M$52</f>
        <v>4834</v>
      </c>
    </row>
    <row r="57" spans="1:16" x14ac:dyDescent="0.2">
      <c r="A57" s="181" t="s">
        <v>42</v>
      </c>
      <c r="B57" s="181"/>
      <c r="C57" s="181"/>
      <c r="D57" s="181">
        <f>'将来負担比率（分子）の構造'!I$51</f>
        <v>10</v>
      </c>
      <c r="E57" s="181"/>
      <c r="F57" s="181"/>
      <c r="G57" s="181">
        <f>'将来負担比率（分子）の構造'!J$51</f>
        <v>7</v>
      </c>
      <c r="H57" s="181"/>
      <c r="I57" s="181"/>
      <c r="J57" s="181">
        <f>'将来負担比率（分子）の構造'!K$51</f>
        <v>5</v>
      </c>
      <c r="K57" s="181"/>
      <c r="L57" s="181"/>
      <c r="M57" s="181">
        <f>'将来負担比率（分子）の構造'!L$51</f>
        <v>2</v>
      </c>
      <c r="N57" s="181"/>
      <c r="O57" s="181"/>
      <c r="P57" s="181">
        <f>'将来負担比率（分子）の構造'!M$51</f>
        <v>1</v>
      </c>
    </row>
    <row r="58" spans="1:16" x14ac:dyDescent="0.2">
      <c r="A58" s="181" t="s">
        <v>41</v>
      </c>
      <c r="B58" s="181"/>
      <c r="C58" s="181"/>
      <c r="D58" s="181">
        <f>'将来負担比率（分子）の構造'!I$50</f>
        <v>1658</v>
      </c>
      <c r="E58" s="181"/>
      <c r="F58" s="181"/>
      <c r="G58" s="181">
        <f>'将来負担比率（分子）の構造'!J$50</f>
        <v>1628</v>
      </c>
      <c r="H58" s="181"/>
      <c r="I58" s="181"/>
      <c r="J58" s="181">
        <f>'将来負担比率（分子）の構造'!K$50</f>
        <v>1684</v>
      </c>
      <c r="K58" s="181"/>
      <c r="L58" s="181"/>
      <c r="M58" s="181">
        <f>'将来負担比率（分子）の構造'!L$50</f>
        <v>2093</v>
      </c>
      <c r="N58" s="181"/>
      <c r="O58" s="181"/>
      <c r="P58" s="181">
        <f>'将来負担比率（分子）の構造'!M$50</f>
        <v>2334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78</v>
      </c>
      <c r="C61" s="181"/>
      <c r="D61" s="181"/>
      <c r="E61" s="181">
        <f>'将来負担比率（分子）の構造'!J$46</f>
        <v>70</v>
      </c>
      <c r="F61" s="181"/>
      <c r="G61" s="181"/>
      <c r="H61" s="181">
        <f>'将来負担比率（分子）の構造'!K$46</f>
        <v>37</v>
      </c>
      <c r="I61" s="181"/>
      <c r="J61" s="181"/>
      <c r="K61" s="181">
        <f>'将来負担比率（分子）の構造'!L$46</f>
        <v>34</v>
      </c>
      <c r="L61" s="181"/>
      <c r="M61" s="181"/>
      <c r="N61" s="181">
        <f>'将来負担比率（分子）の構造'!M$46</f>
        <v>27</v>
      </c>
      <c r="O61" s="181"/>
      <c r="P61" s="181"/>
    </row>
    <row r="62" spans="1:16" x14ac:dyDescent="0.2">
      <c r="A62" s="181" t="s">
        <v>35</v>
      </c>
      <c r="B62" s="181">
        <f>'将来負担比率（分子）の構造'!I$45</f>
        <v>1678</v>
      </c>
      <c r="C62" s="181"/>
      <c r="D62" s="181"/>
      <c r="E62" s="181">
        <f>'将来負担比率（分子）の構造'!J$45</f>
        <v>1554</v>
      </c>
      <c r="F62" s="181"/>
      <c r="G62" s="181"/>
      <c r="H62" s="181">
        <f>'将来負担比率（分子）の構造'!K$45</f>
        <v>1466</v>
      </c>
      <c r="I62" s="181"/>
      <c r="J62" s="181"/>
      <c r="K62" s="181">
        <f>'将来負担比率（分子）の構造'!L$45</f>
        <v>1443</v>
      </c>
      <c r="L62" s="181"/>
      <c r="M62" s="181"/>
      <c r="N62" s="181">
        <f>'将来負担比率（分子）の構造'!M$45</f>
        <v>1414</v>
      </c>
      <c r="O62" s="181"/>
      <c r="P62" s="181"/>
    </row>
    <row r="63" spans="1:16" x14ac:dyDescent="0.2">
      <c r="A63" s="181" t="s">
        <v>34</v>
      </c>
      <c r="B63" s="181">
        <f>'将来負担比率（分子）の構造'!I$44</f>
        <v>845</v>
      </c>
      <c r="C63" s="181"/>
      <c r="D63" s="181"/>
      <c r="E63" s="181">
        <f>'将来負担比率（分子）の構造'!J$44</f>
        <v>755</v>
      </c>
      <c r="F63" s="181"/>
      <c r="G63" s="181"/>
      <c r="H63" s="181">
        <f>'将来負担比率（分子）の構造'!K$44</f>
        <v>701</v>
      </c>
      <c r="I63" s="181"/>
      <c r="J63" s="181"/>
      <c r="K63" s="181">
        <f>'将来負担比率（分子）の構造'!L$44</f>
        <v>676</v>
      </c>
      <c r="L63" s="181"/>
      <c r="M63" s="181"/>
      <c r="N63" s="181">
        <f>'将来負担比率（分子）の構造'!M$44</f>
        <v>602</v>
      </c>
      <c r="O63" s="181"/>
      <c r="P63" s="181"/>
    </row>
    <row r="64" spans="1:16" x14ac:dyDescent="0.2">
      <c r="A64" s="181" t="s">
        <v>33</v>
      </c>
      <c r="B64" s="181">
        <f>'将来負担比率（分子）の構造'!I$43</f>
        <v>713</v>
      </c>
      <c r="C64" s="181"/>
      <c r="D64" s="181"/>
      <c r="E64" s="181">
        <f>'将来負担比率（分子）の構造'!J$43</f>
        <v>641</v>
      </c>
      <c r="F64" s="181"/>
      <c r="G64" s="181"/>
      <c r="H64" s="181">
        <f>'将来負担比率（分子）の構造'!K$43</f>
        <v>592</v>
      </c>
      <c r="I64" s="181"/>
      <c r="J64" s="181"/>
      <c r="K64" s="181">
        <f>'将来負担比率（分子）の構造'!L$43</f>
        <v>549</v>
      </c>
      <c r="L64" s="181"/>
      <c r="M64" s="181"/>
      <c r="N64" s="181">
        <f>'将来負担比率（分子）の構造'!M$43</f>
        <v>515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5438</v>
      </c>
      <c r="C66" s="181"/>
      <c r="D66" s="181"/>
      <c r="E66" s="181">
        <f>'将来負担比率（分子）の構造'!J$41</f>
        <v>5523</v>
      </c>
      <c r="F66" s="181"/>
      <c r="G66" s="181"/>
      <c r="H66" s="181">
        <f>'将来負担比率（分子）の構造'!K$41</f>
        <v>5465</v>
      </c>
      <c r="I66" s="181"/>
      <c r="J66" s="181"/>
      <c r="K66" s="181">
        <f>'将来負担比率（分子）の構造'!L$41</f>
        <v>5339</v>
      </c>
      <c r="L66" s="181"/>
      <c r="M66" s="181"/>
      <c r="N66" s="181">
        <f>'将来負担比率（分子）の構造'!M$41</f>
        <v>5377</v>
      </c>
      <c r="O66" s="181"/>
      <c r="P66" s="181"/>
    </row>
    <row r="67" spans="1:16" x14ac:dyDescent="0.2">
      <c r="A67" s="181" t="s">
        <v>75</v>
      </c>
      <c r="B67" s="181" t="e">
        <f>NA()</f>
        <v>#N/A</v>
      </c>
      <c r="C67" s="181">
        <f>IF(ISNUMBER('将来負担比率（分子）の構造'!I$53), IF('将来負担比率（分子）の構造'!I$53 &lt; 0, 0, '将来負担比率（分子）の構造'!I$53), NA())</f>
        <v>2270</v>
      </c>
      <c r="D67" s="181" t="e">
        <f>NA()</f>
        <v>#N/A</v>
      </c>
      <c r="E67" s="181" t="e">
        <f>NA()</f>
        <v>#N/A</v>
      </c>
      <c r="F67" s="181">
        <f>IF(ISNUMBER('将来負担比率（分子）の構造'!J$53), IF('将来負担比率（分子）の構造'!J$53 &lt; 0, 0, '将来負担比率（分子）の構造'!J$53), NA())</f>
        <v>1832</v>
      </c>
      <c r="G67" s="181" t="e">
        <f>NA()</f>
        <v>#N/A</v>
      </c>
      <c r="H67" s="181" t="e">
        <f>NA()</f>
        <v>#N/A</v>
      </c>
      <c r="I67" s="181">
        <f>IF(ISNUMBER('将来負担比率（分子）の構造'!K$53), IF('将来負担比率（分子）の構造'!K$53 &lt; 0, 0, '将来負担比率（分子）の構造'!K$53), NA())</f>
        <v>1446</v>
      </c>
      <c r="J67" s="181" t="e">
        <f>NA()</f>
        <v>#N/A</v>
      </c>
      <c r="K67" s="181" t="e">
        <f>NA()</f>
        <v>#N/A</v>
      </c>
      <c r="L67" s="181">
        <f>IF(ISNUMBER('将来負担比率（分子）の構造'!L$53), IF('将来負担比率（分子）の構造'!L$53 &lt; 0, 0, '将来負担比率（分子）の構造'!L$53), NA())</f>
        <v>1105</v>
      </c>
      <c r="M67" s="181" t="e">
        <f>NA()</f>
        <v>#N/A</v>
      </c>
      <c r="N67" s="181" t="e">
        <f>NA()</f>
        <v>#N/A</v>
      </c>
      <c r="O67" s="181">
        <f>IF(ISNUMBER('将来負担比率（分子）の構造'!M$53), IF('将来負担比率（分子）の構造'!M$53 &lt; 0, 0, '将来負担比率（分子）の構造'!M$53), NA())</f>
        <v>767</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1160</v>
      </c>
      <c r="C72" s="185">
        <f>基金残高に係る経年分析!G55</f>
        <v>1182</v>
      </c>
      <c r="D72" s="185">
        <f>基金残高に係る経年分析!H55</f>
        <v>1409</v>
      </c>
    </row>
    <row r="73" spans="1:16" x14ac:dyDescent="0.2">
      <c r="A73" s="184" t="s">
        <v>78</v>
      </c>
      <c r="B73" s="185">
        <f>基金残高に係る経年分析!F56</f>
        <v>15</v>
      </c>
      <c r="C73" s="185">
        <f>基金残高に係る経年分析!G56</f>
        <v>15</v>
      </c>
      <c r="D73" s="185">
        <f>基金残高に係る経年分析!H56</f>
        <v>15</v>
      </c>
    </row>
    <row r="74" spans="1:16" x14ac:dyDescent="0.2">
      <c r="A74" s="184" t="s">
        <v>79</v>
      </c>
      <c r="B74" s="185">
        <f>基金残高に係る経年分析!F57</f>
        <v>223</v>
      </c>
      <c r="C74" s="185">
        <f>基金残高に係る経年分析!G57</f>
        <v>605</v>
      </c>
      <c r="D74" s="185">
        <f>基金残高に係る経年分析!H57</f>
        <v>636</v>
      </c>
    </row>
  </sheetData>
  <sheetProtection algorithmName="SHA-512" hashValue="7U0gfPCXJmdhd1CYGc+uee5aQwQr7rfE0JZ7uK90qJbTfOpMspDOnscU88f6HuaW2CQZ6KhVCa/oyrZy/+N8xg==" saltValue="apXrDPImE6sYLNkPjtI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826318</v>
      </c>
      <c r="S5" s="675"/>
      <c r="T5" s="675"/>
      <c r="U5" s="675"/>
      <c r="V5" s="675"/>
      <c r="W5" s="675"/>
      <c r="X5" s="675"/>
      <c r="Y5" s="676"/>
      <c r="Z5" s="677">
        <v>12.6</v>
      </c>
      <c r="AA5" s="677"/>
      <c r="AB5" s="677"/>
      <c r="AC5" s="677"/>
      <c r="AD5" s="678">
        <v>826318</v>
      </c>
      <c r="AE5" s="678"/>
      <c r="AF5" s="678"/>
      <c r="AG5" s="678"/>
      <c r="AH5" s="678"/>
      <c r="AI5" s="678"/>
      <c r="AJ5" s="678"/>
      <c r="AK5" s="678"/>
      <c r="AL5" s="679">
        <v>24.5</v>
      </c>
      <c r="AM5" s="680"/>
      <c r="AN5" s="680"/>
      <c r="AO5" s="681"/>
      <c r="AP5" s="671" t="s">
        <v>224</v>
      </c>
      <c r="AQ5" s="672"/>
      <c r="AR5" s="672"/>
      <c r="AS5" s="672"/>
      <c r="AT5" s="672"/>
      <c r="AU5" s="672"/>
      <c r="AV5" s="672"/>
      <c r="AW5" s="672"/>
      <c r="AX5" s="672"/>
      <c r="AY5" s="672"/>
      <c r="AZ5" s="672"/>
      <c r="BA5" s="672"/>
      <c r="BB5" s="672"/>
      <c r="BC5" s="672"/>
      <c r="BD5" s="672"/>
      <c r="BE5" s="672"/>
      <c r="BF5" s="673"/>
      <c r="BG5" s="685">
        <v>825526</v>
      </c>
      <c r="BH5" s="686"/>
      <c r="BI5" s="686"/>
      <c r="BJ5" s="686"/>
      <c r="BK5" s="686"/>
      <c r="BL5" s="686"/>
      <c r="BM5" s="686"/>
      <c r="BN5" s="687"/>
      <c r="BO5" s="688">
        <v>99.9</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79413</v>
      </c>
      <c r="S6" s="686"/>
      <c r="T6" s="686"/>
      <c r="U6" s="686"/>
      <c r="V6" s="686"/>
      <c r="W6" s="686"/>
      <c r="X6" s="686"/>
      <c r="Y6" s="687"/>
      <c r="Z6" s="688">
        <v>1.2</v>
      </c>
      <c r="AA6" s="688"/>
      <c r="AB6" s="688"/>
      <c r="AC6" s="688"/>
      <c r="AD6" s="689">
        <v>79413</v>
      </c>
      <c r="AE6" s="689"/>
      <c r="AF6" s="689"/>
      <c r="AG6" s="689"/>
      <c r="AH6" s="689"/>
      <c r="AI6" s="689"/>
      <c r="AJ6" s="689"/>
      <c r="AK6" s="689"/>
      <c r="AL6" s="690">
        <v>2.4</v>
      </c>
      <c r="AM6" s="691"/>
      <c r="AN6" s="691"/>
      <c r="AO6" s="692"/>
      <c r="AP6" s="682" t="s">
        <v>230</v>
      </c>
      <c r="AQ6" s="683"/>
      <c r="AR6" s="683"/>
      <c r="AS6" s="683"/>
      <c r="AT6" s="683"/>
      <c r="AU6" s="683"/>
      <c r="AV6" s="683"/>
      <c r="AW6" s="683"/>
      <c r="AX6" s="683"/>
      <c r="AY6" s="683"/>
      <c r="AZ6" s="683"/>
      <c r="BA6" s="683"/>
      <c r="BB6" s="683"/>
      <c r="BC6" s="683"/>
      <c r="BD6" s="683"/>
      <c r="BE6" s="683"/>
      <c r="BF6" s="684"/>
      <c r="BG6" s="685">
        <v>825526</v>
      </c>
      <c r="BH6" s="686"/>
      <c r="BI6" s="686"/>
      <c r="BJ6" s="686"/>
      <c r="BK6" s="686"/>
      <c r="BL6" s="686"/>
      <c r="BM6" s="686"/>
      <c r="BN6" s="687"/>
      <c r="BO6" s="688">
        <v>99.9</v>
      </c>
      <c r="BP6" s="688"/>
      <c r="BQ6" s="688"/>
      <c r="BR6" s="688"/>
      <c r="BS6" s="689" t="s">
        <v>225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72801</v>
      </c>
      <c r="CS6" s="686"/>
      <c r="CT6" s="686"/>
      <c r="CU6" s="686"/>
      <c r="CV6" s="686"/>
      <c r="CW6" s="686"/>
      <c r="CX6" s="686"/>
      <c r="CY6" s="687"/>
      <c r="CZ6" s="679">
        <v>1.1000000000000001</v>
      </c>
      <c r="DA6" s="680"/>
      <c r="DB6" s="680"/>
      <c r="DC6" s="699"/>
      <c r="DD6" s="694" t="s">
        <v>225</v>
      </c>
      <c r="DE6" s="686"/>
      <c r="DF6" s="686"/>
      <c r="DG6" s="686"/>
      <c r="DH6" s="686"/>
      <c r="DI6" s="686"/>
      <c r="DJ6" s="686"/>
      <c r="DK6" s="686"/>
      <c r="DL6" s="686"/>
      <c r="DM6" s="686"/>
      <c r="DN6" s="686"/>
      <c r="DO6" s="686"/>
      <c r="DP6" s="687"/>
      <c r="DQ6" s="694">
        <v>72801</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636</v>
      </c>
      <c r="S7" s="686"/>
      <c r="T7" s="686"/>
      <c r="U7" s="686"/>
      <c r="V7" s="686"/>
      <c r="W7" s="686"/>
      <c r="X7" s="686"/>
      <c r="Y7" s="687"/>
      <c r="Z7" s="688">
        <v>0</v>
      </c>
      <c r="AA7" s="688"/>
      <c r="AB7" s="688"/>
      <c r="AC7" s="688"/>
      <c r="AD7" s="689">
        <v>636</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296111</v>
      </c>
      <c r="BH7" s="686"/>
      <c r="BI7" s="686"/>
      <c r="BJ7" s="686"/>
      <c r="BK7" s="686"/>
      <c r="BL7" s="686"/>
      <c r="BM7" s="686"/>
      <c r="BN7" s="687"/>
      <c r="BO7" s="688">
        <v>35.799999999999997</v>
      </c>
      <c r="BP7" s="688"/>
      <c r="BQ7" s="688"/>
      <c r="BR7" s="688"/>
      <c r="BS7" s="689" t="s">
        <v>225</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1789419</v>
      </c>
      <c r="CS7" s="686"/>
      <c r="CT7" s="686"/>
      <c r="CU7" s="686"/>
      <c r="CV7" s="686"/>
      <c r="CW7" s="686"/>
      <c r="CX7" s="686"/>
      <c r="CY7" s="687"/>
      <c r="CZ7" s="688">
        <v>27.5</v>
      </c>
      <c r="DA7" s="688"/>
      <c r="DB7" s="688"/>
      <c r="DC7" s="688"/>
      <c r="DD7" s="694">
        <v>69370</v>
      </c>
      <c r="DE7" s="686"/>
      <c r="DF7" s="686"/>
      <c r="DG7" s="686"/>
      <c r="DH7" s="686"/>
      <c r="DI7" s="686"/>
      <c r="DJ7" s="686"/>
      <c r="DK7" s="686"/>
      <c r="DL7" s="686"/>
      <c r="DM7" s="686"/>
      <c r="DN7" s="686"/>
      <c r="DO7" s="686"/>
      <c r="DP7" s="687"/>
      <c r="DQ7" s="694">
        <v>937683</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2728</v>
      </c>
      <c r="S8" s="686"/>
      <c r="T8" s="686"/>
      <c r="U8" s="686"/>
      <c r="V8" s="686"/>
      <c r="W8" s="686"/>
      <c r="X8" s="686"/>
      <c r="Y8" s="687"/>
      <c r="Z8" s="688">
        <v>0</v>
      </c>
      <c r="AA8" s="688"/>
      <c r="AB8" s="688"/>
      <c r="AC8" s="688"/>
      <c r="AD8" s="689">
        <v>2728</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12627</v>
      </c>
      <c r="BH8" s="686"/>
      <c r="BI8" s="686"/>
      <c r="BJ8" s="686"/>
      <c r="BK8" s="686"/>
      <c r="BL8" s="686"/>
      <c r="BM8" s="686"/>
      <c r="BN8" s="687"/>
      <c r="BO8" s="688">
        <v>1.5</v>
      </c>
      <c r="BP8" s="688"/>
      <c r="BQ8" s="688"/>
      <c r="BR8" s="688"/>
      <c r="BS8" s="694" t="s">
        <v>225</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1117765</v>
      </c>
      <c r="CS8" s="686"/>
      <c r="CT8" s="686"/>
      <c r="CU8" s="686"/>
      <c r="CV8" s="686"/>
      <c r="CW8" s="686"/>
      <c r="CX8" s="686"/>
      <c r="CY8" s="687"/>
      <c r="CZ8" s="688">
        <v>17.2</v>
      </c>
      <c r="DA8" s="688"/>
      <c r="DB8" s="688"/>
      <c r="DC8" s="688"/>
      <c r="DD8" s="694">
        <v>18143</v>
      </c>
      <c r="DE8" s="686"/>
      <c r="DF8" s="686"/>
      <c r="DG8" s="686"/>
      <c r="DH8" s="686"/>
      <c r="DI8" s="686"/>
      <c r="DJ8" s="686"/>
      <c r="DK8" s="686"/>
      <c r="DL8" s="686"/>
      <c r="DM8" s="686"/>
      <c r="DN8" s="686"/>
      <c r="DO8" s="686"/>
      <c r="DP8" s="687"/>
      <c r="DQ8" s="694">
        <v>671787</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3305</v>
      </c>
      <c r="S9" s="686"/>
      <c r="T9" s="686"/>
      <c r="U9" s="686"/>
      <c r="V9" s="686"/>
      <c r="W9" s="686"/>
      <c r="X9" s="686"/>
      <c r="Y9" s="687"/>
      <c r="Z9" s="688">
        <v>0.1</v>
      </c>
      <c r="AA9" s="688"/>
      <c r="AB9" s="688"/>
      <c r="AC9" s="688"/>
      <c r="AD9" s="689">
        <v>3305</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252913</v>
      </c>
      <c r="BH9" s="686"/>
      <c r="BI9" s="686"/>
      <c r="BJ9" s="686"/>
      <c r="BK9" s="686"/>
      <c r="BL9" s="686"/>
      <c r="BM9" s="686"/>
      <c r="BN9" s="687"/>
      <c r="BO9" s="688">
        <v>30.6</v>
      </c>
      <c r="BP9" s="688"/>
      <c r="BQ9" s="688"/>
      <c r="BR9" s="688"/>
      <c r="BS9" s="694" t="s">
        <v>225</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877488</v>
      </c>
      <c r="CS9" s="686"/>
      <c r="CT9" s="686"/>
      <c r="CU9" s="686"/>
      <c r="CV9" s="686"/>
      <c r="CW9" s="686"/>
      <c r="CX9" s="686"/>
      <c r="CY9" s="687"/>
      <c r="CZ9" s="688">
        <v>13.5</v>
      </c>
      <c r="DA9" s="688"/>
      <c r="DB9" s="688"/>
      <c r="DC9" s="688"/>
      <c r="DD9" s="694">
        <v>2872</v>
      </c>
      <c r="DE9" s="686"/>
      <c r="DF9" s="686"/>
      <c r="DG9" s="686"/>
      <c r="DH9" s="686"/>
      <c r="DI9" s="686"/>
      <c r="DJ9" s="686"/>
      <c r="DK9" s="686"/>
      <c r="DL9" s="686"/>
      <c r="DM9" s="686"/>
      <c r="DN9" s="686"/>
      <c r="DO9" s="686"/>
      <c r="DP9" s="687"/>
      <c r="DQ9" s="694">
        <v>742730</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225</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19906</v>
      </c>
      <c r="BH10" s="686"/>
      <c r="BI10" s="686"/>
      <c r="BJ10" s="686"/>
      <c r="BK10" s="686"/>
      <c r="BL10" s="686"/>
      <c r="BM10" s="686"/>
      <c r="BN10" s="687"/>
      <c r="BO10" s="688">
        <v>2.4</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1401</v>
      </c>
      <c r="CS10" s="686"/>
      <c r="CT10" s="686"/>
      <c r="CU10" s="686"/>
      <c r="CV10" s="686"/>
      <c r="CW10" s="686"/>
      <c r="CX10" s="686"/>
      <c r="CY10" s="687"/>
      <c r="CZ10" s="688">
        <v>0</v>
      </c>
      <c r="DA10" s="688"/>
      <c r="DB10" s="688"/>
      <c r="DC10" s="688"/>
      <c r="DD10" s="694" t="s">
        <v>225</v>
      </c>
      <c r="DE10" s="686"/>
      <c r="DF10" s="686"/>
      <c r="DG10" s="686"/>
      <c r="DH10" s="686"/>
      <c r="DI10" s="686"/>
      <c r="DJ10" s="686"/>
      <c r="DK10" s="686"/>
      <c r="DL10" s="686"/>
      <c r="DM10" s="686"/>
      <c r="DN10" s="686"/>
      <c r="DO10" s="686"/>
      <c r="DP10" s="687"/>
      <c r="DQ10" s="694">
        <v>401</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166675</v>
      </c>
      <c r="S11" s="686"/>
      <c r="T11" s="686"/>
      <c r="U11" s="686"/>
      <c r="V11" s="686"/>
      <c r="W11" s="686"/>
      <c r="X11" s="686"/>
      <c r="Y11" s="687"/>
      <c r="Z11" s="690">
        <v>2.5</v>
      </c>
      <c r="AA11" s="691"/>
      <c r="AB11" s="691"/>
      <c r="AC11" s="703"/>
      <c r="AD11" s="694">
        <v>166675</v>
      </c>
      <c r="AE11" s="686"/>
      <c r="AF11" s="686"/>
      <c r="AG11" s="686"/>
      <c r="AH11" s="686"/>
      <c r="AI11" s="686"/>
      <c r="AJ11" s="686"/>
      <c r="AK11" s="687"/>
      <c r="AL11" s="690">
        <v>4.9000000000000004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10665</v>
      </c>
      <c r="BH11" s="686"/>
      <c r="BI11" s="686"/>
      <c r="BJ11" s="686"/>
      <c r="BK11" s="686"/>
      <c r="BL11" s="686"/>
      <c r="BM11" s="686"/>
      <c r="BN11" s="687"/>
      <c r="BO11" s="688">
        <v>1.3</v>
      </c>
      <c r="BP11" s="688"/>
      <c r="BQ11" s="688"/>
      <c r="BR11" s="688"/>
      <c r="BS11" s="694" t="s">
        <v>129</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322703</v>
      </c>
      <c r="CS11" s="686"/>
      <c r="CT11" s="686"/>
      <c r="CU11" s="686"/>
      <c r="CV11" s="686"/>
      <c r="CW11" s="686"/>
      <c r="CX11" s="686"/>
      <c r="CY11" s="687"/>
      <c r="CZ11" s="688">
        <v>5</v>
      </c>
      <c r="DA11" s="688"/>
      <c r="DB11" s="688"/>
      <c r="DC11" s="688"/>
      <c r="DD11" s="694">
        <v>153346</v>
      </c>
      <c r="DE11" s="686"/>
      <c r="DF11" s="686"/>
      <c r="DG11" s="686"/>
      <c r="DH11" s="686"/>
      <c r="DI11" s="686"/>
      <c r="DJ11" s="686"/>
      <c r="DK11" s="686"/>
      <c r="DL11" s="686"/>
      <c r="DM11" s="686"/>
      <c r="DN11" s="686"/>
      <c r="DO11" s="686"/>
      <c r="DP11" s="687"/>
      <c r="DQ11" s="694">
        <v>131870</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11675</v>
      </c>
      <c r="S12" s="686"/>
      <c r="T12" s="686"/>
      <c r="U12" s="686"/>
      <c r="V12" s="686"/>
      <c r="W12" s="686"/>
      <c r="X12" s="686"/>
      <c r="Y12" s="687"/>
      <c r="Z12" s="688">
        <v>0.2</v>
      </c>
      <c r="AA12" s="688"/>
      <c r="AB12" s="688"/>
      <c r="AC12" s="688"/>
      <c r="AD12" s="689">
        <v>11675</v>
      </c>
      <c r="AE12" s="689"/>
      <c r="AF12" s="689"/>
      <c r="AG12" s="689"/>
      <c r="AH12" s="689"/>
      <c r="AI12" s="689"/>
      <c r="AJ12" s="689"/>
      <c r="AK12" s="689"/>
      <c r="AL12" s="690">
        <v>0.3</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451928</v>
      </c>
      <c r="BH12" s="686"/>
      <c r="BI12" s="686"/>
      <c r="BJ12" s="686"/>
      <c r="BK12" s="686"/>
      <c r="BL12" s="686"/>
      <c r="BM12" s="686"/>
      <c r="BN12" s="687"/>
      <c r="BO12" s="688">
        <v>54.7</v>
      </c>
      <c r="BP12" s="688"/>
      <c r="BQ12" s="688"/>
      <c r="BR12" s="688"/>
      <c r="BS12" s="694" t="s">
        <v>225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105396</v>
      </c>
      <c r="CS12" s="686"/>
      <c r="CT12" s="686"/>
      <c r="CU12" s="686"/>
      <c r="CV12" s="686"/>
      <c r="CW12" s="686"/>
      <c r="CX12" s="686"/>
      <c r="CY12" s="687"/>
      <c r="CZ12" s="688">
        <v>1.6</v>
      </c>
      <c r="DA12" s="688"/>
      <c r="DB12" s="688"/>
      <c r="DC12" s="688"/>
      <c r="DD12" s="694">
        <v>17544</v>
      </c>
      <c r="DE12" s="686"/>
      <c r="DF12" s="686"/>
      <c r="DG12" s="686"/>
      <c r="DH12" s="686"/>
      <c r="DI12" s="686"/>
      <c r="DJ12" s="686"/>
      <c r="DK12" s="686"/>
      <c r="DL12" s="686"/>
      <c r="DM12" s="686"/>
      <c r="DN12" s="686"/>
      <c r="DO12" s="686"/>
      <c r="DP12" s="687"/>
      <c r="DQ12" s="694">
        <v>81280</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225</v>
      </c>
      <c r="AA13" s="688"/>
      <c r="AB13" s="688"/>
      <c r="AC13" s="688"/>
      <c r="AD13" s="689" t="s">
        <v>225</v>
      </c>
      <c r="AE13" s="689"/>
      <c r="AF13" s="689"/>
      <c r="AG13" s="689"/>
      <c r="AH13" s="689"/>
      <c r="AI13" s="689"/>
      <c r="AJ13" s="689"/>
      <c r="AK13" s="689"/>
      <c r="AL13" s="690" t="s">
        <v>138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418908</v>
      </c>
      <c r="BH13" s="686"/>
      <c r="BI13" s="686"/>
      <c r="BJ13" s="686"/>
      <c r="BK13" s="686"/>
      <c r="BL13" s="686"/>
      <c r="BM13" s="686"/>
      <c r="BN13" s="687"/>
      <c r="BO13" s="688">
        <v>50.7</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420088</v>
      </c>
      <c r="CS13" s="686"/>
      <c r="CT13" s="686"/>
      <c r="CU13" s="686"/>
      <c r="CV13" s="686"/>
      <c r="CW13" s="686"/>
      <c r="CX13" s="686"/>
      <c r="CY13" s="687"/>
      <c r="CZ13" s="688">
        <v>6.5</v>
      </c>
      <c r="DA13" s="688"/>
      <c r="DB13" s="688"/>
      <c r="DC13" s="688"/>
      <c r="DD13" s="694">
        <v>324601</v>
      </c>
      <c r="DE13" s="686"/>
      <c r="DF13" s="686"/>
      <c r="DG13" s="686"/>
      <c r="DH13" s="686"/>
      <c r="DI13" s="686"/>
      <c r="DJ13" s="686"/>
      <c r="DK13" s="686"/>
      <c r="DL13" s="686"/>
      <c r="DM13" s="686"/>
      <c r="DN13" s="686"/>
      <c r="DO13" s="686"/>
      <c r="DP13" s="687"/>
      <c r="DQ13" s="694">
        <v>149643</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t="s">
        <v>225</v>
      </c>
      <c r="S14" s="686"/>
      <c r="T14" s="686"/>
      <c r="U14" s="686"/>
      <c r="V14" s="686"/>
      <c r="W14" s="686"/>
      <c r="X14" s="686"/>
      <c r="Y14" s="687"/>
      <c r="Z14" s="688" t="s">
        <v>225</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31033</v>
      </c>
      <c r="BH14" s="686"/>
      <c r="BI14" s="686"/>
      <c r="BJ14" s="686"/>
      <c r="BK14" s="686"/>
      <c r="BL14" s="686"/>
      <c r="BM14" s="686"/>
      <c r="BN14" s="687"/>
      <c r="BO14" s="688">
        <v>3.8</v>
      </c>
      <c r="BP14" s="688"/>
      <c r="BQ14" s="688"/>
      <c r="BR14" s="688"/>
      <c r="BS14" s="694" t="s">
        <v>138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374756</v>
      </c>
      <c r="CS14" s="686"/>
      <c r="CT14" s="686"/>
      <c r="CU14" s="686"/>
      <c r="CV14" s="686"/>
      <c r="CW14" s="686"/>
      <c r="CX14" s="686"/>
      <c r="CY14" s="687"/>
      <c r="CZ14" s="688">
        <v>5.8</v>
      </c>
      <c r="DA14" s="688"/>
      <c r="DB14" s="688"/>
      <c r="DC14" s="688"/>
      <c r="DD14" s="694">
        <v>138055</v>
      </c>
      <c r="DE14" s="686"/>
      <c r="DF14" s="686"/>
      <c r="DG14" s="686"/>
      <c r="DH14" s="686"/>
      <c r="DI14" s="686"/>
      <c r="DJ14" s="686"/>
      <c r="DK14" s="686"/>
      <c r="DL14" s="686"/>
      <c r="DM14" s="686"/>
      <c r="DN14" s="686"/>
      <c r="DO14" s="686"/>
      <c r="DP14" s="687"/>
      <c r="DQ14" s="694">
        <v>247212</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138</v>
      </c>
      <c r="AE15" s="689"/>
      <c r="AF15" s="689"/>
      <c r="AG15" s="689"/>
      <c r="AH15" s="689"/>
      <c r="AI15" s="689"/>
      <c r="AJ15" s="689"/>
      <c r="AK15" s="689"/>
      <c r="AL15" s="690" t="s">
        <v>225</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46454</v>
      </c>
      <c r="BH15" s="686"/>
      <c r="BI15" s="686"/>
      <c r="BJ15" s="686"/>
      <c r="BK15" s="686"/>
      <c r="BL15" s="686"/>
      <c r="BM15" s="686"/>
      <c r="BN15" s="687"/>
      <c r="BO15" s="688">
        <v>5.6</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452786</v>
      </c>
      <c r="CS15" s="686"/>
      <c r="CT15" s="686"/>
      <c r="CU15" s="686"/>
      <c r="CV15" s="686"/>
      <c r="CW15" s="686"/>
      <c r="CX15" s="686"/>
      <c r="CY15" s="687"/>
      <c r="CZ15" s="688">
        <v>7</v>
      </c>
      <c r="DA15" s="688"/>
      <c r="DB15" s="688"/>
      <c r="DC15" s="688"/>
      <c r="DD15" s="694">
        <v>58594</v>
      </c>
      <c r="DE15" s="686"/>
      <c r="DF15" s="686"/>
      <c r="DG15" s="686"/>
      <c r="DH15" s="686"/>
      <c r="DI15" s="686"/>
      <c r="DJ15" s="686"/>
      <c r="DK15" s="686"/>
      <c r="DL15" s="686"/>
      <c r="DM15" s="686"/>
      <c r="DN15" s="686"/>
      <c r="DO15" s="686"/>
      <c r="DP15" s="687"/>
      <c r="DQ15" s="694">
        <v>351520</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4762</v>
      </c>
      <c r="S16" s="686"/>
      <c r="T16" s="686"/>
      <c r="U16" s="686"/>
      <c r="V16" s="686"/>
      <c r="W16" s="686"/>
      <c r="X16" s="686"/>
      <c r="Y16" s="687"/>
      <c r="Z16" s="688">
        <v>0.1</v>
      </c>
      <c r="AA16" s="688"/>
      <c r="AB16" s="688"/>
      <c r="AC16" s="688"/>
      <c r="AD16" s="689">
        <v>4762</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225</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337677</v>
      </c>
      <c r="CS16" s="686"/>
      <c r="CT16" s="686"/>
      <c r="CU16" s="686"/>
      <c r="CV16" s="686"/>
      <c r="CW16" s="686"/>
      <c r="CX16" s="686"/>
      <c r="CY16" s="687"/>
      <c r="CZ16" s="688">
        <v>5.2</v>
      </c>
      <c r="DA16" s="688"/>
      <c r="DB16" s="688"/>
      <c r="DC16" s="688"/>
      <c r="DD16" s="694" t="s">
        <v>225</v>
      </c>
      <c r="DE16" s="686"/>
      <c r="DF16" s="686"/>
      <c r="DG16" s="686"/>
      <c r="DH16" s="686"/>
      <c r="DI16" s="686"/>
      <c r="DJ16" s="686"/>
      <c r="DK16" s="686"/>
      <c r="DL16" s="686"/>
      <c r="DM16" s="686"/>
      <c r="DN16" s="686"/>
      <c r="DO16" s="686"/>
      <c r="DP16" s="687"/>
      <c r="DQ16" s="694">
        <v>65283</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2266</v>
      </c>
      <c r="S17" s="686"/>
      <c r="T17" s="686"/>
      <c r="U17" s="686"/>
      <c r="V17" s="686"/>
      <c r="W17" s="686"/>
      <c r="X17" s="686"/>
      <c r="Y17" s="687"/>
      <c r="Z17" s="688">
        <v>0</v>
      </c>
      <c r="AA17" s="688"/>
      <c r="AB17" s="688"/>
      <c r="AC17" s="688"/>
      <c r="AD17" s="689">
        <v>2266</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138</v>
      </c>
      <c r="BP17" s="688"/>
      <c r="BQ17" s="688"/>
      <c r="BR17" s="688"/>
      <c r="BS17" s="694" t="s">
        <v>225</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638068</v>
      </c>
      <c r="CS17" s="686"/>
      <c r="CT17" s="686"/>
      <c r="CU17" s="686"/>
      <c r="CV17" s="686"/>
      <c r="CW17" s="686"/>
      <c r="CX17" s="686"/>
      <c r="CY17" s="687"/>
      <c r="CZ17" s="688">
        <v>9.8000000000000007</v>
      </c>
      <c r="DA17" s="688"/>
      <c r="DB17" s="688"/>
      <c r="DC17" s="688"/>
      <c r="DD17" s="694" t="s">
        <v>225</v>
      </c>
      <c r="DE17" s="686"/>
      <c r="DF17" s="686"/>
      <c r="DG17" s="686"/>
      <c r="DH17" s="686"/>
      <c r="DI17" s="686"/>
      <c r="DJ17" s="686"/>
      <c r="DK17" s="686"/>
      <c r="DL17" s="686"/>
      <c r="DM17" s="686"/>
      <c r="DN17" s="686"/>
      <c r="DO17" s="686"/>
      <c r="DP17" s="687"/>
      <c r="DQ17" s="694">
        <v>636855</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4281</v>
      </c>
      <c r="S18" s="686"/>
      <c r="T18" s="686"/>
      <c r="U18" s="686"/>
      <c r="V18" s="686"/>
      <c r="W18" s="686"/>
      <c r="X18" s="686"/>
      <c r="Y18" s="687"/>
      <c r="Z18" s="688">
        <v>0.1</v>
      </c>
      <c r="AA18" s="688"/>
      <c r="AB18" s="688"/>
      <c r="AC18" s="688"/>
      <c r="AD18" s="689">
        <v>4281</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138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225</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1462</v>
      </c>
      <c r="S19" s="686"/>
      <c r="T19" s="686"/>
      <c r="U19" s="686"/>
      <c r="V19" s="686"/>
      <c r="W19" s="686"/>
      <c r="X19" s="686"/>
      <c r="Y19" s="687"/>
      <c r="Z19" s="688">
        <v>0</v>
      </c>
      <c r="AA19" s="688"/>
      <c r="AB19" s="688"/>
      <c r="AC19" s="688"/>
      <c r="AD19" s="689">
        <v>1462</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792</v>
      </c>
      <c r="BH19" s="686"/>
      <c r="BI19" s="686"/>
      <c r="BJ19" s="686"/>
      <c r="BK19" s="686"/>
      <c r="BL19" s="686"/>
      <c r="BM19" s="686"/>
      <c r="BN19" s="687"/>
      <c r="BO19" s="688">
        <v>0.1</v>
      </c>
      <c r="BP19" s="688"/>
      <c r="BQ19" s="688"/>
      <c r="BR19" s="688"/>
      <c r="BS19" s="694" t="s">
        <v>225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225</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2290</v>
      </c>
      <c r="S20" s="686"/>
      <c r="T20" s="686"/>
      <c r="U20" s="686"/>
      <c r="V20" s="686"/>
      <c r="W20" s="686"/>
      <c r="X20" s="686"/>
      <c r="Y20" s="687"/>
      <c r="Z20" s="688">
        <v>0</v>
      </c>
      <c r="AA20" s="688"/>
      <c r="AB20" s="688"/>
      <c r="AC20" s="688"/>
      <c r="AD20" s="689">
        <v>2290</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792</v>
      </c>
      <c r="BH20" s="686"/>
      <c r="BI20" s="686"/>
      <c r="BJ20" s="686"/>
      <c r="BK20" s="686"/>
      <c r="BL20" s="686"/>
      <c r="BM20" s="686"/>
      <c r="BN20" s="687"/>
      <c r="BO20" s="688">
        <v>0.1</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6510348</v>
      </c>
      <c r="CS20" s="686"/>
      <c r="CT20" s="686"/>
      <c r="CU20" s="686"/>
      <c r="CV20" s="686"/>
      <c r="CW20" s="686"/>
      <c r="CX20" s="686"/>
      <c r="CY20" s="687"/>
      <c r="CZ20" s="688">
        <v>100</v>
      </c>
      <c r="DA20" s="688"/>
      <c r="DB20" s="688"/>
      <c r="DC20" s="688"/>
      <c r="DD20" s="694">
        <v>782525</v>
      </c>
      <c r="DE20" s="686"/>
      <c r="DF20" s="686"/>
      <c r="DG20" s="686"/>
      <c r="DH20" s="686"/>
      <c r="DI20" s="686"/>
      <c r="DJ20" s="686"/>
      <c r="DK20" s="686"/>
      <c r="DL20" s="686"/>
      <c r="DM20" s="686"/>
      <c r="DN20" s="686"/>
      <c r="DO20" s="686"/>
      <c r="DP20" s="687"/>
      <c r="DQ20" s="694">
        <v>4089065</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529</v>
      </c>
      <c r="S21" s="686"/>
      <c r="T21" s="686"/>
      <c r="U21" s="686"/>
      <c r="V21" s="686"/>
      <c r="W21" s="686"/>
      <c r="X21" s="686"/>
      <c r="Y21" s="687"/>
      <c r="Z21" s="688">
        <v>0</v>
      </c>
      <c r="AA21" s="688"/>
      <c r="AB21" s="688"/>
      <c r="AC21" s="688"/>
      <c r="AD21" s="689">
        <v>529</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792</v>
      </c>
      <c r="BH21" s="686"/>
      <c r="BI21" s="686"/>
      <c r="BJ21" s="686"/>
      <c r="BK21" s="686"/>
      <c r="BL21" s="686"/>
      <c r="BM21" s="686"/>
      <c r="BN21" s="687"/>
      <c r="BO21" s="688">
        <v>0.1</v>
      </c>
      <c r="BP21" s="688"/>
      <c r="BQ21" s="688"/>
      <c r="BR21" s="688"/>
      <c r="BS21" s="694" t="s">
        <v>225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2499698</v>
      </c>
      <c r="S22" s="686"/>
      <c r="T22" s="686"/>
      <c r="U22" s="686"/>
      <c r="V22" s="686"/>
      <c r="W22" s="686"/>
      <c r="X22" s="686"/>
      <c r="Y22" s="687"/>
      <c r="Z22" s="688">
        <v>38.1</v>
      </c>
      <c r="AA22" s="688"/>
      <c r="AB22" s="688"/>
      <c r="AC22" s="688"/>
      <c r="AD22" s="689">
        <v>2262887</v>
      </c>
      <c r="AE22" s="689"/>
      <c r="AF22" s="689"/>
      <c r="AG22" s="689"/>
      <c r="AH22" s="689"/>
      <c r="AI22" s="689"/>
      <c r="AJ22" s="689"/>
      <c r="AK22" s="689"/>
      <c r="AL22" s="690">
        <v>67.099999999999994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225</v>
      </c>
      <c r="BH22" s="686"/>
      <c r="BI22" s="686"/>
      <c r="BJ22" s="686"/>
      <c r="BK22" s="686"/>
      <c r="BL22" s="686"/>
      <c r="BM22" s="686"/>
      <c r="BN22" s="687"/>
      <c r="BO22" s="688" t="s">
        <v>225</v>
      </c>
      <c r="BP22" s="688"/>
      <c r="BQ22" s="688"/>
      <c r="BR22" s="688"/>
      <c r="BS22" s="694" t="s">
        <v>225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2262887</v>
      </c>
      <c r="S23" s="686"/>
      <c r="T23" s="686"/>
      <c r="U23" s="686"/>
      <c r="V23" s="686"/>
      <c r="W23" s="686"/>
      <c r="X23" s="686"/>
      <c r="Y23" s="687"/>
      <c r="Z23" s="688">
        <v>34.5</v>
      </c>
      <c r="AA23" s="688"/>
      <c r="AB23" s="688"/>
      <c r="AC23" s="688"/>
      <c r="AD23" s="689">
        <v>2262887</v>
      </c>
      <c r="AE23" s="689"/>
      <c r="AF23" s="689"/>
      <c r="AG23" s="689"/>
      <c r="AH23" s="689"/>
      <c r="AI23" s="689"/>
      <c r="AJ23" s="689"/>
      <c r="AK23" s="689"/>
      <c r="AL23" s="690">
        <v>67.099999999999994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225</v>
      </c>
      <c r="BP23" s="688"/>
      <c r="BQ23" s="688"/>
      <c r="BR23" s="688"/>
      <c r="BS23" s="694" t="s">
        <v>225</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236811</v>
      </c>
      <c r="S24" s="686"/>
      <c r="T24" s="686"/>
      <c r="U24" s="686"/>
      <c r="V24" s="686"/>
      <c r="W24" s="686"/>
      <c r="X24" s="686"/>
      <c r="Y24" s="687"/>
      <c r="Z24" s="688">
        <v>3.6</v>
      </c>
      <c r="AA24" s="688"/>
      <c r="AB24" s="688"/>
      <c r="AC24" s="688"/>
      <c r="AD24" s="689" t="s">
        <v>225</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225</v>
      </c>
      <c r="BH24" s="686"/>
      <c r="BI24" s="686"/>
      <c r="BJ24" s="686"/>
      <c r="BK24" s="686"/>
      <c r="BL24" s="686"/>
      <c r="BM24" s="686"/>
      <c r="BN24" s="687"/>
      <c r="BO24" s="688" t="s">
        <v>138</v>
      </c>
      <c r="BP24" s="688"/>
      <c r="BQ24" s="688"/>
      <c r="BR24" s="688"/>
      <c r="BS24" s="694" t="s">
        <v>225</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1984810</v>
      </c>
      <c r="CS24" s="675"/>
      <c r="CT24" s="675"/>
      <c r="CU24" s="675"/>
      <c r="CV24" s="675"/>
      <c r="CW24" s="675"/>
      <c r="CX24" s="675"/>
      <c r="CY24" s="676"/>
      <c r="CZ24" s="679">
        <v>30.5</v>
      </c>
      <c r="DA24" s="680"/>
      <c r="DB24" s="680"/>
      <c r="DC24" s="699"/>
      <c r="DD24" s="724">
        <v>1603744</v>
      </c>
      <c r="DE24" s="675"/>
      <c r="DF24" s="675"/>
      <c r="DG24" s="675"/>
      <c r="DH24" s="675"/>
      <c r="DI24" s="675"/>
      <c r="DJ24" s="675"/>
      <c r="DK24" s="676"/>
      <c r="DL24" s="724">
        <v>1602949</v>
      </c>
      <c r="DM24" s="675"/>
      <c r="DN24" s="675"/>
      <c r="DO24" s="675"/>
      <c r="DP24" s="675"/>
      <c r="DQ24" s="675"/>
      <c r="DR24" s="675"/>
      <c r="DS24" s="675"/>
      <c r="DT24" s="675"/>
      <c r="DU24" s="675"/>
      <c r="DV24" s="676"/>
      <c r="DW24" s="679">
        <v>46.1</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225</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138</v>
      </c>
      <c r="BP25" s="688"/>
      <c r="BQ25" s="688"/>
      <c r="BR25" s="688"/>
      <c r="BS25" s="694" t="s">
        <v>225</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859299</v>
      </c>
      <c r="CS25" s="721"/>
      <c r="CT25" s="721"/>
      <c r="CU25" s="721"/>
      <c r="CV25" s="721"/>
      <c r="CW25" s="721"/>
      <c r="CX25" s="721"/>
      <c r="CY25" s="722"/>
      <c r="CZ25" s="690">
        <v>13.2</v>
      </c>
      <c r="DA25" s="719"/>
      <c r="DB25" s="719"/>
      <c r="DC25" s="723"/>
      <c r="DD25" s="694">
        <v>834288</v>
      </c>
      <c r="DE25" s="721"/>
      <c r="DF25" s="721"/>
      <c r="DG25" s="721"/>
      <c r="DH25" s="721"/>
      <c r="DI25" s="721"/>
      <c r="DJ25" s="721"/>
      <c r="DK25" s="722"/>
      <c r="DL25" s="694">
        <v>833493</v>
      </c>
      <c r="DM25" s="721"/>
      <c r="DN25" s="721"/>
      <c r="DO25" s="721"/>
      <c r="DP25" s="721"/>
      <c r="DQ25" s="721"/>
      <c r="DR25" s="721"/>
      <c r="DS25" s="721"/>
      <c r="DT25" s="721"/>
      <c r="DU25" s="721"/>
      <c r="DV25" s="722"/>
      <c r="DW25" s="690">
        <v>24</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3601757</v>
      </c>
      <c r="S26" s="686"/>
      <c r="T26" s="686"/>
      <c r="U26" s="686"/>
      <c r="V26" s="686"/>
      <c r="W26" s="686"/>
      <c r="X26" s="686"/>
      <c r="Y26" s="687"/>
      <c r="Z26" s="688">
        <v>54.9</v>
      </c>
      <c r="AA26" s="688"/>
      <c r="AB26" s="688"/>
      <c r="AC26" s="688"/>
      <c r="AD26" s="689">
        <v>3364946</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541615</v>
      </c>
      <c r="CS26" s="686"/>
      <c r="CT26" s="686"/>
      <c r="CU26" s="686"/>
      <c r="CV26" s="686"/>
      <c r="CW26" s="686"/>
      <c r="CX26" s="686"/>
      <c r="CY26" s="687"/>
      <c r="CZ26" s="690">
        <v>8.3000000000000007</v>
      </c>
      <c r="DA26" s="719"/>
      <c r="DB26" s="719"/>
      <c r="DC26" s="723"/>
      <c r="DD26" s="694">
        <v>523562</v>
      </c>
      <c r="DE26" s="686"/>
      <c r="DF26" s="686"/>
      <c r="DG26" s="686"/>
      <c r="DH26" s="686"/>
      <c r="DI26" s="686"/>
      <c r="DJ26" s="686"/>
      <c r="DK26" s="687"/>
      <c r="DL26" s="694" t="s">
        <v>225</v>
      </c>
      <c r="DM26" s="686"/>
      <c r="DN26" s="686"/>
      <c r="DO26" s="686"/>
      <c r="DP26" s="686"/>
      <c r="DQ26" s="686"/>
      <c r="DR26" s="686"/>
      <c r="DS26" s="686"/>
      <c r="DT26" s="686"/>
      <c r="DU26" s="686"/>
      <c r="DV26" s="687"/>
      <c r="DW26" s="690" t="s">
        <v>225</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1159</v>
      </c>
      <c r="S27" s="686"/>
      <c r="T27" s="686"/>
      <c r="U27" s="686"/>
      <c r="V27" s="686"/>
      <c r="W27" s="686"/>
      <c r="X27" s="686"/>
      <c r="Y27" s="687"/>
      <c r="Z27" s="688">
        <v>0</v>
      </c>
      <c r="AA27" s="688"/>
      <c r="AB27" s="688"/>
      <c r="AC27" s="688"/>
      <c r="AD27" s="689">
        <v>1159</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826318</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487443</v>
      </c>
      <c r="CS27" s="721"/>
      <c r="CT27" s="721"/>
      <c r="CU27" s="721"/>
      <c r="CV27" s="721"/>
      <c r="CW27" s="721"/>
      <c r="CX27" s="721"/>
      <c r="CY27" s="722"/>
      <c r="CZ27" s="690">
        <v>7.5</v>
      </c>
      <c r="DA27" s="719"/>
      <c r="DB27" s="719"/>
      <c r="DC27" s="723"/>
      <c r="DD27" s="694">
        <v>132601</v>
      </c>
      <c r="DE27" s="721"/>
      <c r="DF27" s="721"/>
      <c r="DG27" s="721"/>
      <c r="DH27" s="721"/>
      <c r="DI27" s="721"/>
      <c r="DJ27" s="721"/>
      <c r="DK27" s="722"/>
      <c r="DL27" s="694">
        <v>132601</v>
      </c>
      <c r="DM27" s="721"/>
      <c r="DN27" s="721"/>
      <c r="DO27" s="721"/>
      <c r="DP27" s="721"/>
      <c r="DQ27" s="721"/>
      <c r="DR27" s="721"/>
      <c r="DS27" s="721"/>
      <c r="DT27" s="721"/>
      <c r="DU27" s="721"/>
      <c r="DV27" s="722"/>
      <c r="DW27" s="690">
        <v>3.8</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16768</v>
      </c>
      <c r="S28" s="686"/>
      <c r="T28" s="686"/>
      <c r="U28" s="686"/>
      <c r="V28" s="686"/>
      <c r="W28" s="686"/>
      <c r="X28" s="686"/>
      <c r="Y28" s="687"/>
      <c r="Z28" s="688">
        <v>0.3</v>
      </c>
      <c r="AA28" s="688"/>
      <c r="AB28" s="688"/>
      <c r="AC28" s="688"/>
      <c r="AD28" s="689" t="s">
        <v>129</v>
      </c>
      <c r="AE28" s="689"/>
      <c r="AF28" s="689"/>
      <c r="AG28" s="689"/>
      <c r="AH28" s="689"/>
      <c r="AI28" s="689"/>
      <c r="AJ28" s="689"/>
      <c r="AK28" s="689"/>
      <c r="AL28" s="690" t="s">
        <v>225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638068</v>
      </c>
      <c r="CS28" s="686"/>
      <c r="CT28" s="686"/>
      <c r="CU28" s="686"/>
      <c r="CV28" s="686"/>
      <c r="CW28" s="686"/>
      <c r="CX28" s="686"/>
      <c r="CY28" s="687"/>
      <c r="CZ28" s="690">
        <v>9.8000000000000007</v>
      </c>
      <c r="DA28" s="719"/>
      <c r="DB28" s="719"/>
      <c r="DC28" s="723"/>
      <c r="DD28" s="694">
        <v>636855</v>
      </c>
      <c r="DE28" s="686"/>
      <c r="DF28" s="686"/>
      <c r="DG28" s="686"/>
      <c r="DH28" s="686"/>
      <c r="DI28" s="686"/>
      <c r="DJ28" s="686"/>
      <c r="DK28" s="687"/>
      <c r="DL28" s="694">
        <v>636855</v>
      </c>
      <c r="DM28" s="686"/>
      <c r="DN28" s="686"/>
      <c r="DO28" s="686"/>
      <c r="DP28" s="686"/>
      <c r="DQ28" s="686"/>
      <c r="DR28" s="686"/>
      <c r="DS28" s="686"/>
      <c r="DT28" s="686"/>
      <c r="DU28" s="686"/>
      <c r="DV28" s="687"/>
      <c r="DW28" s="690">
        <v>18.3</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34469</v>
      </c>
      <c r="S29" s="686"/>
      <c r="T29" s="686"/>
      <c r="U29" s="686"/>
      <c r="V29" s="686"/>
      <c r="W29" s="686"/>
      <c r="X29" s="686"/>
      <c r="Y29" s="687"/>
      <c r="Z29" s="688">
        <v>0.5</v>
      </c>
      <c r="AA29" s="688"/>
      <c r="AB29" s="688"/>
      <c r="AC29" s="688"/>
      <c r="AD29" s="689">
        <v>1228</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638068</v>
      </c>
      <c r="CS29" s="721"/>
      <c r="CT29" s="721"/>
      <c r="CU29" s="721"/>
      <c r="CV29" s="721"/>
      <c r="CW29" s="721"/>
      <c r="CX29" s="721"/>
      <c r="CY29" s="722"/>
      <c r="CZ29" s="690">
        <v>9.8000000000000007</v>
      </c>
      <c r="DA29" s="719"/>
      <c r="DB29" s="719"/>
      <c r="DC29" s="723"/>
      <c r="DD29" s="694">
        <v>636855</v>
      </c>
      <c r="DE29" s="721"/>
      <c r="DF29" s="721"/>
      <c r="DG29" s="721"/>
      <c r="DH29" s="721"/>
      <c r="DI29" s="721"/>
      <c r="DJ29" s="721"/>
      <c r="DK29" s="722"/>
      <c r="DL29" s="694">
        <v>636855</v>
      </c>
      <c r="DM29" s="721"/>
      <c r="DN29" s="721"/>
      <c r="DO29" s="721"/>
      <c r="DP29" s="721"/>
      <c r="DQ29" s="721"/>
      <c r="DR29" s="721"/>
      <c r="DS29" s="721"/>
      <c r="DT29" s="721"/>
      <c r="DU29" s="721"/>
      <c r="DV29" s="722"/>
      <c r="DW29" s="690">
        <v>18.3</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4828</v>
      </c>
      <c r="S30" s="686"/>
      <c r="T30" s="686"/>
      <c r="U30" s="686"/>
      <c r="V30" s="686"/>
      <c r="W30" s="686"/>
      <c r="X30" s="686"/>
      <c r="Y30" s="687"/>
      <c r="Z30" s="688">
        <v>0.1</v>
      </c>
      <c r="AA30" s="688"/>
      <c r="AB30" s="688"/>
      <c r="AC30" s="688"/>
      <c r="AD30" s="689" t="s">
        <v>129</v>
      </c>
      <c r="AE30" s="689"/>
      <c r="AF30" s="689"/>
      <c r="AG30" s="689"/>
      <c r="AH30" s="689"/>
      <c r="AI30" s="689"/>
      <c r="AJ30" s="689"/>
      <c r="AK30" s="689"/>
      <c r="AL30" s="690" t="s">
        <v>225</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615307</v>
      </c>
      <c r="CS30" s="686"/>
      <c r="CT30" s="686"/>
      <c r="CU30" s="686"/>
      <c r="CV30" s="686"/>
      <c r="CW30" s="686"/>
      <c r="CX30" s="686"/>
      <c r="CY30" s="687"/>
      <c r="CZ30" s="690">
        <v>9.5</v>
      </c>
      <c r="DA30" s="719"/>
      <c r="DB30" s="719"/>
      <c r="DC30" s="723"/>
      <c r="DD30" s="694">
        <v>614129</v>
      </c>
      <c r="DE30" s="686"/>
      <c r="DF30" s="686"/>
      <c r="DG30" s="686"/>
      <c r="DH30" s="686"/>
      <c r="DI30" s="686"/>
      <c r="DJ30" s="686"/>
      <c r="DK30" s="687"/>
      <c r="DL30" s="694">
        <v>614129</v>
      </c>
      <c r="DM30" s="686"/>
      <c r="DN30" s="686"/>
      <c r="DO30" s="686"/>
      <c r="DP30" s="686"/>
      <c r="DQ30" s="686"/>
      <c r="DR30" s="686"/>
      <c r="DS30" s="686"/>
      <c r="DT30" s="686"/>
      <c r="DU30" s="686"/>
      <c r="DV30" s="687"/>
      <c r="DW30" s="690">
        <v>17.600000000000001</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1597435</v>
      </c>
      <c r="S31" s="686"/>
      <c r="T31" s="686"/>
      <c r="U31" s="686"/>
      <c r="V31" s="686"/>
      <c r="W31" s="686"/>
      <c r="X31" s="686"/>
      <c r="Y31" s="687"/>
      <c r="Z31" s="688">
        <v>24.3</v>
      </c>
      <c r="AA31" s="688"/>
      <c r="AB31" s="688"/>
      <c r="AC31" s="688"/>
      <c r="AD31" s="689" t="s">
        <v>225</v>
      </c>
      <c r="AE31" s="689"/>
      <c r="AF31" s="689"/>
      <c r="AG31" s="689"/>
      <c r="AH31" s="689"/>
      <c r="AI31" s="689"/>
      <c r="AJ31" s="689"/>
      <c r="AK31" s="689"/>
      <c r="AL31" s="690" t="s">
        <v>225</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99.7</v>
      </c>
      <c r="BH31" s="740"/>
      <c r="BI31" s="740"/>
      <c r="BJ31" s="740"/>
      <c r="BK31" s="740"/>
      <c r="BL31" s="740"/>
      <c r="BM31" s="680">
        <v>99.1</v>
      </c>
      <c r="BN31" s="740"/>
      <c r="BO31" s="740"/>
      <c r="BP31" s="740"/>
      <c r="BQ31" s="741"/>
      <c r="BR31" s="753">
        <v>99.7</v>
      </c>
      <c r="BS31" s="740"/>
      <c r="BT31" s="740"/>
      <c r="BU31" s="740"/>
      <c r="BV31" s="740"/>
      <c r="BW31" s="740"/>
      <c r="BX31" s="680">
        <v>99.1</v>
      </c>
      <c r="BY31" s="740"/>
      <c r="BZ31" s="740"/>
      <c r="CA31" s="740"/>
      <c r="CB31" s="741"/>
      <c r="CD31" s="727"/>
      <c r="CE31" s="728"/>
      <c r="CF31" s="700" t="s">
        <v>310</v>
      </c>
      <c r="CG31" s="701"/>
      <c r="CH31" s="701"/>
      <c r="CI31" s="701"/>
      <c r="CJ31" s="701"/>
      <c r="CK31" s="701"/>
      <c r="CL31" s="701"/>
      <c r="CM31" s="701"/>
      <c r="CN31" s="701"/>
      <c r="CO31" s="701"/>
      <c r="CP31" s="701"/>
      <c r="CQ31" s="702"/>
      <c r="CR31" s="685">
        <v>22761</v>
      </c>
      <c r="CS31" s="721"/>
      <c r="CT31" s="721"/>
      <c r="CU31" s="721"/>
      <c r="CV31" s="721"/>
      <c r="CW31" s="721"/>
      <c r="CX31" s="721"/>
      <c r="CY31" s="722"/>
      <c r="CZ31" s="690">
        <v>0.3</v>
      </c>
      <c r="DA31" s="719"/>
      <c r="DB31" s="719"/>
      <c r="DC31" s="723"/>
      <c r="DD31" s="694">
        <v>22726</v>
      </c>
      <c r="DE31" s="721"/>
      <c r="DF31" s="721"/>
      <c r="DG31" s="721"/>
      <c r="DH31" s="721"/>
      <c r="DI31" s="721"/>
      <c r="DJ31" s="721"/>
      <c r="DK31" s="722"/>
      <c r="DL31" s="694">
        <v>22726</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99.8</v>
      </c>
      <c r="BH32" s="721"/>
      <c r="BI32" s="721"/>
      <c r="BJ32" s="721"/>
      <c r="BK32" s="721"/>
      <c r="BL32" s="721"/>
      <c r="BM32" s="691">
        <v>99.2</v>
      </c>
      <c r="BN32" s="751"/>
      <c r="BO32" s="751"/>
      <c r="BP32" s="751"/>
      <c r="BQ32" s="752"/>
      <c r="BR32" s="754">
        <v>99.8</v>
      </c>
      <c r="BS32" s="721"/>
      <c r="BT32" s="721"/>
      <c r="BU32" s="721"/>
      <c r="BV32" s="721"/>
      <c r="BW32" s="721"/>
      <c r="BX32" s="691">
        <v>99.2</v>
      </c>
      <c r="BY32" s="751"/>
      <c r="BZ32" s="751"/>
      <c r="CA32" s="751"/>
      <c r="CB32" s="752"/>
      <c r="CD32" s="729"/>
      <c r="CE32" s="730"/>
      <c r="CF32" s="700" t="s">
        <v>314</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225</v>
      </c>
      <c r="DE32" s="686"/>
      <c r="DF32" s="686"/>
      <c r="DG32" s="686"/>
      <c r="DH32" s="686"/>
      <c r="DI32" s="686"/>
      <c r="DJ32" s="686"/>
      <c r="DK32" s="687"/>
      <c r="DL32" s="694" t="s">
        <v>138</v>
      </c>
      <c r="DM32" s="686"/>
      <c r="DN32" s="686"/>
      <c r="DO32" s="686"/>
      <c r="DP32" s="686"/>
      <c r="DQ32" s="686"/>
      <c r="DR32" s="686"/>
      <c r="DS32" s="686"/>
      <c r="DT32" s="686"/>
      <c r="DU32" s="686"/>
      <c r="DV32" s="687"/>
      <c r="DW32" s="690" t="s">
        <v>225</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369894</v>
      </c>
      <c r="S33" s="686"/>
      <c r="T33" s="686"/>
      <c r="U33" s="686"/>
      <c r="V33" s="686"/>
      <c r="W33" s="686"/>
      <c r="X33" s="686"/>
      <c r="Y33" s="687"/>
      <c r="Z33" s="688">
        <v>5.6</v>
      </c>
      <c r="AA33" s="688"/>
      <c r="AB33" s="688"/>
      <c r="AC33" s="688"/>
      <c r="AD33" s="689" t="s">
        <v>225</v>
      </c>
      <c r="AE33" s="689"/>
      <c r="AF33" s="689"/>
      <c r="AG33" s="689"/>
      <c r="AH33" s="689"/>
      <c r="AI33" s="689"/>
      <c r="AJ33" s="689"/>
      <c r="AK33" s="689"/>
      <c r="AL33" s="690" t="s">
        <v>225</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99.6</v>
      </c>
      <c r="BH33" s="756"/>
      <c r="BI33" s="756"/>
      <c r="BJ33" s="756"/>
      <c r="BK33" s="756"/>
      <c r="BL33" s="756"/>
      <c r="BM33" s="757">
        <v>98.8</v>
      </c>
      <c r="BN33" s="756"/>
      <c r="BO33" s="756"/>
      <c r="BP33" s="756"/>
      <c r="BQ33" s="758"/>
      <c r="BR33" s="755">
        <v>99.6</v>
      </c>
      <c r="BS33" s="756"/>
      <c r="BT33" s="756"/>
      <c r="BU33" s="756"/>
      <c r="BV33" s="756"/>
      <c r="BW33" s="756"/>
      <c r="BX33" s="757">
        <v>98.7</v>
      </c>
      <c r="BY33" s="756"/>
      <c r="BZ33" s="756"/>
      <c r="CA33" s="756"/>
      <c r="CB33" s="758"/>
      <c r="CD33" s="700" t="s">
        <v>317</v>
      </c>
      <c r="CE33" s="701"/>
      <c r="CF33" s="701"/>
      <c r="CG33" s="701"/>
      <c r="CH33" s="701"/>
      <c r="CI33" s="701"/>
      <c r="CJ33" s="701"/>
      <c r="CK33" s="701"/>
      <c r="CL33" s="701"/>
      <c r="CM33" s="701"/>
      <c r="CN33" s="701"/>
      <c r="CO33" s="701"/>
      <c r="CP33" s="701"/>
      <c r="CQ33" s="702"/>
      <c r="CR33" s="685">
        <v>3405336</v>
      </c>
      <c r="CS33" s="721"/>
      <c r="CT33" s="721"/>
      <c r="CU33" s="721"/>
      <c r="CV33" s="721"/>
      <c r="CW33" s="721"/>
      <c r="CX33" s="721"/>
      <c r="CY33" s="722"/>
      <c r="CZ33" s="690">
        <v>52.3</v>
      </c>
      <c r="DA33" s="719"/>
      <c r="DB33" s="719"/>
      <c r="DC33" s="723"/>
      <c r="DD33" s="694">
        <v>2259530</v>
      </c>
      <c r="DE33" s="721"/>
      <c r="DF33" s="721"/>
      <c r="DG33" s="721"/>
      <c r="DH33" s="721"/>
      <c r="DI33" s="721"/>
      <c r="DJ33" s="721"/>
      <c r="DK33" s="722"/>
      <c r="DL33" s="694">
        <v>1521843</v>
      </c>
      <c r="DM33" s="721"/>
      <c r="DN33" s="721"/>
      <c r="DO33" s="721"/>
      <c r="DP33" s="721"/>
      <c r="DQ33" s="721"/>
      <c r="DR33" s="721"/>
      <c r="DS33" s="721"/>
      <c r="DT33" s="721"/>
      <c r="DU33" s="721"/>
      <c r="DV33" s="722"/>
      <c r="DW33" s="690">
        <v>43.7</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9619</v>
      </c>
      <c r="S34" s="686"/>
      <c r="T34" s="686"/>
      <c r="U34" s="686"/>
      <c r="V34" s="686"/>
      <c r="W34" s="686"/>
      <c r="X34" s="686"/>
      <c r="Y34" s="687"/>
      <c r="Z34" s="688">
        <v>0.1</v>
      </c>
      <c r="AA34" s="688"/>
      <c r="AB34" s="688"/>
      <c r="AC34" s="688"/>
      <c r="AD34" s="689">
        <v>1833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685008</v>
      </c>
      <c r="CS34" s="686"/>
      <c r="CT34" s="686"/>
      <c r="CU34" s="686"/>
      <c r="CV34" s="686"/>
      <c r="CW34" s="686"/>
      <c r="CX34" s="686"/>
      <c r="CY34" s="687"/>
      <c r="CZ34" s="690">
        <v>10.5</v>
      </c>
      <c r="DA34" s="719"/>
      <c r="DB34" s="719"/>
      <c r="DC34" s="723"/>
      <c r="DD34" s="694">
        <v>559192</v>
      </c>
      <c r="DE34" s="686"/>
      <c r="DF34" s="686"/>
      <c r="DG34" s="686"/>
      <c r="DH34" s="686"/>
      <c r="DI34" s="686"/>
      <c r="DJ34" s="686"/>
      <c r="DK34" s="687"/>
      <c r="DL34" s="694">
        <v>375636</v>
      </c>
      <c r="DM34" s="686"/>
      <c r="DN34" s="686"/>
      <c r="DO34" s="686"/>
      <c r="DP34" s="686"/>
      <c r="DQ34" s="686"/>
      <c r="DR34" s="686"/>
      <c r="DS34" s="686"/>
      <c r="DT34" s="686"/>
      <c r="DU34" s="686"/>
      <c r="DV34" s="687"/>
      <c r="DW34" s="690">
        <v>10.8</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63059</v>
      </c>
      <c r="S35" s="686"/>
      <c r="T35" s="686"/>
      <c r="U35" s="686"/>
      <c r="V35" s="686"/>
      <c r="W35" s="686"/>
      <c r="X35" s="686"/>
      <c r="Y35" s="687"/>
      <c r="Z35" s="688">
        <v>1</v>
      </c>
      <c r="AA35" s="688"/>
      <c r="AB35" s="688"/>
      <c r="AC35" s="688"/>
      <c r="AD35" s="689" t="s">
        <v>129</v>
      </c>
      <c r="AE35" s="689"/>
      <c r="AF35" s="689"/>
      <c r="AG35" s="689"/>
      <c r="AH35" s="689"/>
      <c r="AI35" s="689"/>
      <c r="AJ35" s="689"/>
      <c r="AK35" s="689"/>
      <c r="AL35" s="690" t="s">
        <v>225</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59135</v>
      </c>
      <c r="CS35" s="721"/>
      <c r="CT35" s="721"/>
      <c r="CU35" s="721"/>
      <c r="CV35" s="721"/>
      <c r="CW35" s="721"/>
      <c r="CX35" s="721"/>
      <c r="CY35" s="722"/>
      <c r="CZ35" s="690">
        <v>0.9</v>
      </c>
      <c r="DA35" s="719"/>
      <c r="DB35" s="719"/>
      <c r="DC35" s="723"/>
      <c r="DD35" s="694">
        <v>52528</v>
      </c>
      <c r="DE35" s="721"/>
      <c r="DF35" s="721"/>
      <c r="DG35" s="721"/>
      <c r="DH35" s="721"/>
      <c r="DI35" s="721"/>
      <c r="DJ35" s="721"/>
      <c r="DK35" s="722"/>
      <c r="DL35" s="694">
        <v>52528</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70183</v>
      </c>
      <c r="S36" s="686"/>
      <c r="T36" s="686"/>
      <c r="U36" s="686"/>
      <c r="V36" s="686"/>
      <c r="W36" s="686"/>
      <c r="X36" s="686"/>
      <c r="Y36" s="687"/>
      <c r="Z36" s="688">
        <v>1.1000000000000001</v>
      </c>
      <c r="AA36" s="688"/>
      <c r="AB36" s="688"/>
      <c r="AC36" s="688"/>
      <c r="AD36" s="689" t="s">
        <v>129</v>
      </c>
      <c r="AE36" s="689"/>
      <c r="AF36" s="689"/>
      <c r="AG36" s="689"/>
      <c r="AH36" s="689"/>
      <c r="AI36" s="689"/>
      <c r="AJ36" s="689"/>
      <c r="AK36" s="689"/>
      <c r="AL36" s="690" t="s">
        <v>225</v>
      </c>
      <c r="AM36" s="691"/>
      <c r="AN36" s="691"/>
      <c r="AO36" s="692"/>
      <c r="AP36" s="235"/>
      <c r="AQ36" s="759" t="s">
        <v>325</v>
      </c>
      <c r="AR36" s="760"/>
      <c r="AS36" s="760"/>
      <c r="AT36" s="760"/>
      <c r="AU36" s="760"/>
      <c r="AV36" s="760"/>
      <c r="AW36" s="760"/>
      <c r="AX36" s="760"/>
      <c r="AY36" s="761"/>
      <c r="AZ36" s="674">
        <v>1032530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13211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1746712</v>
      </c>
      <c r="CS36" s="686"/>
      <c r="CT36" s="686"/>
      <c r="CU36" s="686"/>
      <c r="CV36" s="686"/>
      <c r="CW36" s="686"/>
      <c r="CX36" s="686"/>
      <c r="CY36" s="687"/>
      <c r="CZ36" s="690">
        <v>26.8</v>
      </c>
      <c r="DA36" s="719"/>
      <c r="DB36" s="719"/>
      <c r="DC36" s="723"/>
      <c r="DD36" s="694">
        <v>912255</v>
      </c>
      <c r="DE36" s="686"/>
      <c r="DF36" s="686"/>
      <c r="DG36" s="686"/>
      <c r="DH36" s="686"/>
      <c r="DI36" s="686"/>
      <c r="DJ36" s="686"/>
      <c r="DK36" s="687"/>
      <c r="DL36" s="694">
        <v>681349</v>
      </c>
      <c r="DM36" s="686"/>
      <c r="DN36" s="686"/>
      <c r="DO36" s="686"/>
      <c r="DP36" s="686"/>
      <c r="DQ36" s="686"/>
      <c r="DR36" s="686"/>
      <c r="DS36" s="686"/>
      <c r="DT36" s="686"/>
      <c r="DU36" s="686"/>
      <c r="DV36" s="687"/>
      <c r="DW36" s="690">
        <v>19.600000000000001</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95236</v>
      </c>
      <c r="S37" s="686"/>
      <c r="T37" s="686"/>
      <c r="U37" s="686"/>
      <c r="V37" s="686"/>
      <c r="W37" s="686"/>
      <c r="X37" s="686"/>
      <c r="Y37" s="687"/>
      <c r="Z37" s="688">
        <v>1.5</v>
      </c>
      <c r="AA37" s="688"/>
      <c r="AB37" s="688"/>
      <c r="AC37" s="688"/>
      <c r="AD37" s="689" t="s">
        <v>129</v>
      </c>
      <c r="AE37" s="689"/>
      <c r="AF37" s="689"/>
      <c r="AG37" s="689"/>
      <c r="AH37" s="689"/>
      <c r="AI37" s="689"/>
      <c r="AJ37" s="689"/>
      <c r="AK37" s="689"/>
      <c r="AL37" s="690" t="s">
        <v>138</v>
      </c>
      <c r="AM37" s="691"/>
      <c r="AN37" s="691"/>
      <c r="AO37" s="692"/>
      <c r="AQ37" s="763" t="s">
        <v>329</v>
      </c>
      <c r="AR37" s="764"/>
      <c r="AS37" s="764"/>
      <c r="AT37" s="764"/>
      <c r="AU37" s="764"/>
      <c r="AV37" s="764"/>
      <c r="AW37" s="764"/>
      <c r="AX37" s="764"/>
      <c r="AY37" s="765"/>
      <c r="AZ37" s="685">
        <v>413229</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1738</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375527</v>
      </c>
      <c r="CS37" s="721"/>
      <c r="CT37" s="721"/>
      <c r="CU37" s="721"/>
      <c r="CV37" s="721"/>
      <c r="CW37" s="721"/>
      <c r="CX37" s="721"/>
      <c r="CY37" s="722"/>
      <c r="CZ37" s="690">
        <v>5.8</v>
      </c>
      <c r="DA37" s="719"/>
      <c r="DB37" s="719"/>
      <c r="DC37" s="723"/>
      <c r="DD37" s="694">
        <v>373064</v>
      </c>
      <c r="DE37" s="721"/>
      <c r="DF37" s="721"/>
      <c r="DG37" s="721"/>
      <c r="DH37" s="721"/>
      <c r="DI37" s="721"/>
      <c r="DJ37" s="721"/>
      <c r="DK37" s="722"/>
      <c r="DL37" s="694">
        <v>366340</v>
      </c>
      <c r="DM37" s="721"/>
      <c r="DN37" s="721"/>
      <c r="DO37" s="721"/>
      <c r="DP37" s="721"/>
      <c r="DQ37" s="721"/>
      <c r="DR37" s="721"/>
      <c r="DS37" s="721"/>
      <c r="DT37" s="721"/>
      <c r="DU37" s="721"/>
      <c r="DV37" s="722"/>
      <c r="DW37" s="690">
        <v>10.5</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42843</v>
      </c>
      <c r="S38" s="686"/>
      <c r="T38" s="686"/>
      <c r="U38" s="686"/>
      <c r="V38" s="686"/>
      <c r="W38" s="686"/>
      <c r="X38" s="686"/>
      <c r="Y38" s="687"/>
      <c r="Z38" s="688">
        <v>0.7</v>
      </c>
      <c r="AA38" s="688"/>
      <c r="AB38" s="688"/>
      <c r="AC38" s="688"/>
      <c r="AD38" s="689">
        <v>1012</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109197</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1235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510104</v>
      </c>
      <c r="CS38" s="686"/>
      <c r="CT38" s="686"/>
      <c r="CU38" s="686"/>
      <c r="CV38" s="686"/>
      <c r="CW38" s="686"/>
      <c r="CX38" s="686"/>
      <c r="CY38" s="687"/>
      <c r="CZ38" s="690">
        <v>7.8</v>
      </c>
      <c r="DA38" s="719"/>
      <c r="DB38" s="719"/>
      <c r="DC38" s="723"/>
      <c r="DD38" s="694">
        <v>429539</v>
      </c>
      <c r="DE38" s="686"/>
      <c r="DF38" s="686"/>
      <c r="DG38" s="686"/>
      <c r="DH38" s="686"/>
      <c r="DI38" s="686"/>
      <c r="DJ38" s="686"/>
      <c r="DK38" s="687"/>
      <c r="DL38" s="694">
        <v>412330</v>
      </c>
      <c r="DM38" s="686"/>
      <c r="DN38" s="686"/>
      <c r="DO38" s="686"/>
      <c r="DP38" s="686"/>
      <c r="DQ38" s="686"/>
      <c r="DR38" s="686"/>
      <c r="DS38" s="686"/>
      <c r="DT38" s="686"/>
      <c r="DU38" s="686"/>
      <c r="DV38" s="687"/>
      <c r="DW38" s="690">
        <v>11.8</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654000</v>
      </c>
      <c r="S39" s="686"/>
      <c r="T39" s="686"/>
      <c r="U39" s="686"/>
      <c r="V39" s="686"/>
      <c r="W39" s="686"/>
      <c r="X39" s="686"/>
      <c r="Y39" s="687"/>
      <c r="Z39" s="688">
        <v>10</v>
      </c>
      <c r="AA39" s="688"/>
      <c r="AB39" s="688"/>
      <c r="AC39" s="688"/>
      <c r="AD39" s="689" t="s">
        <v>225</v>
      </c>
      <c r="AE39" s="689"/>
      <c r="AF39" s="689"/>
      <c r="AG39" s="689"/>
      <c r="AH39" s="689"/>
      <c r="AI39" s="689"/>
      <c r="AJ39" s="689"/>
      <c r="AK39" s="689"/>
      <c r="AL39" s="690" t="s">
        <v>129</v>
      </c>
      <c r="AM39" s="691"/>
      <c r="AN39" s="691"/>
      <c r="AO39" s="692"/>
      <c r="AQ39" s="763" t="s">
        <v>337</v>
      </c>
      <c r="AR39" s="764"/>
      <c r="AS39" s="764"/>
      <c r="AT39" s="764"/>
      <c r="AU39" s="764"/>
      <c r="AV39" s="764"/>
      <c r="AW39" s="764"/>
      <c r="AX39" s="764"/>
      <c r="AY39" s="765"/>
      <c r="AZ39" s="685">
        <v>5825</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1903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328331</v>
      </c>
      <c r="CS39" s="721"/>
      <c r="CT39" s="721"/>
      <c r="CU39" s="721"/>
      <c r="CV39" s="721"/>
      <c r="CW39" s="721"/>
      <c r="CX39" s="721"/>
      <c r="CY39" s="722"/>
      <c r="CZ39" s="690">
        <v>5</v>
      </c>
      <c r="DA39" s="719"/>
      <c r="DB39" s="719"/>
      <c r="DC39" s="723"/>
      <c r="DD39" s="694">
        <v>268553</v>
      </c>
      <c r="DE39" s="721"/>
      <c r="DF39" s="721"/>
      <c r="DG39" s="721"/>
      <c r="DH39" s="721"/>
      <c r="DI39" s="721"/>
      <c r="DJ39" s="721"/>
      <c r="DK39" s="722"/>
      <c r="DL39" s="694" t="s">
        <v>129</v>
      </c>
      <c r="DM39" s="721"/>
      <c r="DN39" s="721"/>
      <c r="DO39" s="721"/>
      <c r="DP39" s="721"/>
      <c r="DQ39" s="721"/>
      <c r="DR39" s="721"/>
      <c r="DS39" s="721"/>
      <c r="DT39" s="721"/>
      <c r="DU39" s="721"/>
      <c r="DV39" s="722"/>
      <c r="DW39" s="690" t="s">
        <v>225</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138</v>
      </c>
      <c r="AA40" s="688"/>
      <c r="AB40" s="688"/>
      <c r="AC40" s="688"/>
      <c r="AD40" s="689" t="s">
        <v>225</v>
      </c>
      <c r="AE40" s="689"/>
      <c r="AF40" s="689"/>
      <c r="AG40" s="689"/>
      <c r="AH40" s="689"/>
      <c r="AI40" s="689"/>
      <c r="AJ40" s="689"/>
      <c r="AK40" s="689"/>
      <c r="AL40" s="690" t="s">
        <v>225</v>
      </c>
      <c r="AM40" s="691"/>
      <c r="AN40" s="691"/>
      <c r="AO40" s="692"/>
      <c r="AQ40" s="763" t="s">
        <v>341</v>
      </c>
      <c r="AR40" s="764"/>
      <c r="AS40" s="764"/>
      <c r="AT40" s="764"/>
      <c r="AU40" s="764"/>
      <c r="AV40" s="764"/>
      <c r="AW40" s="764"/>
      <c r="AX40" s="764"/>
      <c r="AY40" s="765"/>
      <c r="AZ40" s="685">
        <v>794</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89</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76046</v>
      </c>
      <c r="CS40" s="686"/>
      <c r="CT40" s="686"/>
      <c r="CU40" s="686"/>
      <c r="CV40" s="686"/>
      <c r="CW40" s="686"/>
      <c r="CX40" s="686"/>
      <c r="CY40" s="687"/>
      <c r="CZ40" s="690">
        <v>1.2</v>
      </c>
      <c r="DA40" s="719"/>
      <c r="DB40" s="719"/>
      <c r="DC40" s="723"/>
      <c r="DD40" s="694">
        <v>37463</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225</v>
      </c>
      <c r="S41" s="686"/>
      <c r="T41" s="686"/>
      <c r="U41" s="686"/>
      <c r="V41" s="686"/>
      <c r="W41" s="686"/>
      <c r="X41" s="686"/>
      <c r="Y41" s="687"/>
      <c r="Z41" s="688" t="s">
        <v>225</v>
      </c>
      <c r="AA41" s="688"/>
      <c r="AB41" s="688"/>
      <c r="AC41" s="688"/>
      <c r="AD41" s="689" t="s">
        <v>225</v>
      </c>
      <c r="AE41" s="689"/>
      <c r="AF41" s="689"/>
      <c r="AG41" s="689"/>
      <c r="AH41" s="689"/>
      <c r="AI41" s="689"/>
      <c r="AJ41" s="689"/>
      <c r="AK41" s="689"/>
      <c r="AL41" s="690" t="s">
        <v>129</v>
      </c>
      <c r="AM41" s="691"/>
      <c r="AN41" s="691"/>
      <c r="AO41" s="692"/>
      <c r="AQ41" s="763" t="s">
        <v>346</v>
      </c>
      <c r="AR41" s="764"/>
      <c r="AS41" s="764"/>
      <c r="AT41" s="764"/>
      <c r="AU41" s="764"/>
      <c r="AV41" s="764"/>
      <c r="AW41" s="764"/>
      <c r="AX41" s="764"/>
      <c r="AY41" s="765"/>
      <c r="AZ41" s="685">
        <v>99976</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109500</v>
      </c>
      <c r="S42" s="686"/>
      <c r="T42" s="686"/>
      <c r="U42" s="686"/>
      <c r="V42" s="686"/>
      <c r="W42" s="686"/>
      <c r="X42" s="686"/>
      <c r="Y42" s="687"/>
      <c r="Z42" s="688">
        <v>1.7</v>
      </c>
      <c r="AA42" s="688"/>
      <c r="AB42" s="688"/>
      <c r="AC42" s="688"/>
      <c r="AD42" s="689" t="s">
        <v>138</v>
      </c>
      <c r="AE42" s="689"/>
      <c r="AF42" s="689"/>
      <c r="AG42" s="689"/>
      <c r="AH42" s="689"/>
      <c r="AI42" s="689"/>
      <c r="AJ42" s="689"/>
      <c r="AK42" s="689"/>
      <c r="AL42" s="690" t="s">
        <v>129</v>
      </c>
      <c r="AM42" s="691"/>
      <c r="AN42" s="691"/>
      <c r="AO42" s="692"/>
      <c r="AQ42" s="784" t="s">
        <v>341</v>
      </c>
      <c r="AR42" s="785"/>
      <c r="AS42" s="785"/>
      <c r="AT42" s="785"/>
      <c r="AU42" s="785"/>
      <c r="AV42" s="785"/>
      <c r="AW42" s="785"/>
      <c r="AX42" s="785"/>
      <c r="AY42" s="786"/>
      <c r="AZ42" s="776">
        <v>403509</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328</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1120202</v>
      </c>
      <c r="CS42" s="686"/>
      <c r="CT42" s="686"/>
      <c r="CU42" s="686"/>
      <c r="CV42" s="686"/>
      <c r="CW42" s="686"/>
      <c r="CX42" s="686"/>
      <c r="CY42" s="687"/>
      <c r="CZ42" s="690">
        <v>17.2</v>
      </c>
      <c r="DA42" s="691"/>
      <c r="DB42" s="691"/>
      <c r="DC42" s="703"/>
      <c r="DD42" s="694">
        <v>225791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6561250</v>
      </c>
      <c r="S43" s="777"/>
      <c r="T43" s="777"/>
      <c r="U43" s="777"/>
      <c r="V43" s="777"/>
      <c r="W43" s="777"/>
      <c r="X43" s="777"/>
      <c r="Y43" s="778"/>
      <c r="Z43" s="779">
        <v>100</v>
      </c>
      <c r="AA43" s="779"/>
      <c r="AB43" s="779"/>
      <c r="AC43" s="779"/>
      <c r="AD43" s="780">
        <v>3370178</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26686</v>
      </c>
      <c r="CS43" s="721"/>
      <c r="CT43" s="721"/>
      <c r="CU43" s="721"/>
      <c r="CV43" s="721"/>
      <c r="CW43" s="721"/>
      <c r="CX43" s="721"/>
      <c r="CY43" s="722"/>
      <c r="CZ43" s="690">
        <v>0.4</v>
      </c>
      <c r="DA43" s="719"/>
      <c r="DB43" s="719"/>
      <c r="DC43" s="723"/>
      <c r="DD43" s="694">
        <v>26686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782525</v>
      </c>
      <c r="CS44" s="686"/>
      <c r="CT44" s="686"/>
      <c r="CU44" s="686"/>
      <c r="CV44" s="686"/>
      <c r="CW44" s="686"/>
      <c r="CX44" s="686"/>
      <c r="CY44" s="687"/>
      <c r="CZ44" s="690">
        <v>12</v>
      </c>
      <c r="DA44" s="691"/>
      <c r="DB44" s="691"/>
      <c r="DC44" s="703"/>
      <c r="DD44" s="694">
        <v>160508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273328</v>
      </c>
      <c r="CS45" s="721"/>
      <c r="CT45" s="721"/>
      <c r="CU45" s="721"/>
      <c r="CV45" s="721"/>
      <c r="CW45" s="721"/>
      <c r="CX45" s="721"/>
      <c r="CY45" s="722"/>
      <c r="CZ45" s="690">
        <v>4.2</v>
      </c>
      <c r="DA45" s="719"/>
      <c r="DB45" s="719"/>
      <c r="DC45" s="723"/>
      <c r="DD45" s="694">
        <v>39664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488464</v>
      </c>
      <c r="CS46" s="686"/>
      <c r="CT46" s="686"/>
      <c r="CU46" s="686"/>
      <c r="CV46" s="686"/>
      <c r="CW46" s="686"/>
      <c r="CX46" s="686"/>
      <c r="CY46" s="687"/>
      <c r="CZ46" s="690">
        <v>7.5</v>
      </c>
      <c r="DA46" s="691"/>
      <c r="DB46" s="691"/>
      <c r="DC46" s="703"/>
      <c r="DD46" s="694">
        <v>119111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337677</v>
      </c>
      <c r="CS47" s="721"/>
      <c r="CT47" s="721"/>
      <c r="CU47" s="721"/>
      <c r="CV47" s="721"/>
      <c r="CW47" s="721"/>
      <c r="CX47" s="721"/>
      <c r="CY47" s="722"/>
      <c r="CZ47" s="690">
        <v>5.2</v>
      </c>
      <c r="DA47" s="719"/>
      <c r="DB47" s="719"/>
      <c r="DC47" s="723"/>
      <c r="DD47" s="694">
        <v>65283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225</v>
      </c>
      <c r="CS48" s="686"/>
      <c r="CT48" s="686"/>
      <c r="CU48" s="686"/>
      <c r="CV48" s="686"/>
      <c r="CW48" s="686"/>
      <c r="CX48" s="686"/>
      <c r="CY48" s="687"/>
      <c r="CZ48" s="690" t="s">
        <v>225</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6510348</v>
      </c>
      <c r="CS49" s="756"/>
      <c r="CT49" s="756"/>
      <c r="CU49" s="756"/>
      <c r="CV49" s="756"/>
      <c r="CW49" s="756"/>
      <c r="CX49" s="756"/>
      <c r="CY49" s="787"/>
      <c r="CZ49" s="781">
        <v>100</v>
      </c>
      <c r="DA49" s="788"/>
      <c r="DB49" s="788"/>
      <c r="DC49" s="789"/>
      <c r="DD49" s="790">
        <v>4089065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p8JW/WpkHHa0L1wTxsB/YQdKWzybD6gbQWUNsRrYZMGGfddx/iYvENALeCVTYw4v0VxDkcufPyrb823ckcXjw==" saltValue="fDd7Z4wCvw1FlPQF2mbyJ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6566</v>
      </c>
      <c r="R7" s="821"/>
      <c r="S7" s="821"/>
      <c r="T7" s="821"/>
      <c r="U7" s="821"/>
      <c r="V7" s="821">
        <v>6515</v>
      </c>
      <c r="W7" s="821"/>
      <c r="X7" s="821"/>
      <c r="Y7" s="821"/>
      <c r="Z7" s="821"/>
      <c r="AA7" s="821">
        <v>51</v>
      </c>
      <c r="AB7" s="821"/>
      <c r="AC7" s="821"/>
      <c r="AD7" s="821"/>
      <c r="AE7" s="822"/>
      <c r="AF7" s="823">
        <v>23</v>
      </c>
      <c r="AG7" s="824"/>
      <c r="AH7" s="824"/>
      <c r="AI7" s="824"/>
      <c r="AJ7" s="825"/>
      <c r="AK7" s="860" t="s">
        <v>506</v>
      </c>
      <c r="AL7" s="861"/>
      <c r="AM7" s="861"/>
      <c r="AN7" s="861"/>
      <c r="AO7" s="861"/>
      <c r="AP7" s="861">
        <v>5377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576</v>
      </c>
      <c r="BT7" s="865"/>
      <c r="BU7" s="865"/>
      <c r="BV7" s="865"/>
      <c r="BW7" s="865"/>
      <c r="BX7" s="865"/>
      <c r="BY7" s="865"/>
      <c r="BZ7" s="865"/>
      <c r="CA7" s="865"/>
      <c r="CB7" s="865"/>
      <c r="CC7" s="865"/>
      <c r="CD7" s="865"/>
      <c r="CE7" s="865"/>
      <c r="CF7" s="865"/>
      <c r="CG7" s="866"/>
      <c r="CH7" s="857">
        <v>-1</v>
      </c>
      <c r="CI7" s="858"/>
      <c r="CJ7" s="858"/>
      <c r="CK7" s="858"/>
      <c r="CL7" s="859"/>
      <c r="CM7" s="857">
        <v>51</v>
      </c>
      <c r="CN7" s="858"/>
      <c r="CO7" s="858"/>
      <c r="CP7" s="858"/>
      <c r="CQ7" s="859"/>
      <c r="CR7" s="857">
        <v>5</v>
      </c>
      <c r="CS7" s="858"/>
      <c r="CT7" s="858"/>
      <c r="CU7" s="858"/>
      <c r="CV7" s="859"/>
      <c r="CW7" s="857" t="s">
        <v>574</v>
      </c>
      <c r="CX7" s="858"/>
      <c r="CY7" s="858"/>
      <c r="CZ7" s="858"/>
      <c r="DA7" s="859"/>
      <c r="DB7" s="857" t="s">
        <v>574</v>
      </c>
      <c r="DC7" s="858"/>
      <c r="DD7" s="858"/>
      <c r="DE7" s="858"/>
      <c r="DF7" s="859"/>
      <c r="DG7" s="857" t="s">
        <v>574</v>
      </c>
      <c r="DH7" s="858"/>
      <c r="DI7" s="858"/>
      <c r="DJ7" s="858"/>
      <c r="DK7" s="859"/>
      <c r="DL7" s="857" t="s">
        <v>574</v>
      </c>
      <c r="DM7" s="858"/>
      <c r="DN7" s="858"/>
      <c r="DO7" s="858"/>
      <c r="DP7" s="859"/>
      <c r="DQ7" s="857" t="s">
        <v>574</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583</v>
      </c>
      <c r="BS8" s="854" t="s">
        <v>577</v>
      </c>
      <c r="BT8" s="855"/>
      <c r="BU8" s="855"/>
      <c r="BV8" s="855"/>
      <c r="BW8" s="855"/>
      <c r="BX8" s="855"/>
      <c r="BY8" s="855"/>
      <c r="BZ8" s="855"/>
      <c r="CA8" s="855"/>
      <c r="CB8" s="855"/>
      <c r="CC8" s="855"/>
      <c r="CD8" s="855"/>
      <c r="CE8" s="855"/>
      <c r="CF8" s="855"/>
      <c r="CG8" s="856"/>
      <c r="CH8" s="867" t="s">
        <v>574</v>
      </c>
      <c r="CI8" s="868"/>
      <c r="CJ8" s="868"/>
      <c r="CK8" s="868"/>
      <c r="CL8" s="869"/>
      <c r="CM8" s="867" t="s">
        <v>574</v>
      </c>
      <c r="CN8" s="868"/>
      <c r="CO8" s="868"/>
      <c r="CP8" s="868"/>
      <c r="CQ8" s="869"/>
      <c r="CR8" s="867" t="s">
        <v>574</v>
      </c>
      <c r="CS8" s="868"/>
      <c r="CT8" s="868"/>
      <c r="CU8" s="868"/>
      <c r="CV8" s="869"/>
      <c r="CW8" s="867" t="s">
        <v>574</v>
      </c>
      <c r="CX8" s="868"/>
      <c r="CY8" s="868"/>
      <c r="CZ8" s="868"/>
      <c r="DA8" s="869"/>
      <c r="DB8" s="867" t="s">
        <v>574</v>
      </c>
      <c r="DC8" s="868"/>
      <c r="DD8" s="868"/>
      <c r="DE8" s="868"/>
      <c r="DF8" s="869"/>
      <c r="DG8" s="867" t="s">
        <v>574</v>
      </c>
      <c r="DH8" s="868"/>
      <c r="DI8" s="868"/>
      <c r="DJ8" s="868"/>
      <c r="DK8" s="869"/>
      <c r="DL8" s="867" t="s">
        <v>574</v>
      </c>
      <c r="DM8" s="868"/>
      <c r="DN8" s="868"/>
      <c r="DO8" s="868"/>
      <c r="DP8" s="869"/>
      <c r="DQ8" s="867">
        <v>27</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387</v>
      </c>
      <c r="B23" s="876" t="s">
        <v>388</v>
      </c>
      <c r="C23" s="877"/>
      <c r="D23" s="877"/>
      <c r="E23" s="877"/>
      <c r="F23" s="877"/>
      <c r="G23" s="877"/>
      <c r="H23" s="877"/>
      <c r="I23" s="877"/>
      <c r="J23" s="877"/>
      <c r="K23" s="877"/>
      <c r="L23" s="877"/>
      <c r="M23" s="877"/>
      <c r="N23" s="877"/>
      <c r="O23" s="877"/>
      <c r="P23" s="878"/>
      <c r="Q23" s="879">
        <v>6566</v>
      </c>
      <c r="R23" s="880"/>
      <c r="S23" s="880"/>
      <c r="T23" s="880"/>
      <c r="U23" s="880"/>
      <c r="V23" s="880">
        <v>6515</v>
      </c>
      <c r="W23" s="880"/>
      <c r="X23" s="880"/>
      <c r="Y23" s="880"/>
      <c r="Z23" s="880"/>
      <c r="AA23" s="880">
        <v>51</v>
      </c>
      <c r="AB23" s="880"/>
      <c r="AC23" s="880"/>
      <c r="AD23" s="880"/>
      <c r="AE23" s="881"/>
      <c r="AF23" s="882">
        <v>23</v>
      </c>
      <c r="AG23" s="880"/>
      <c r="AH23" s="880"/>
      <c r="AI23" s="880"/>
      <c r="AJ23" s="883"/>
      <c r="AK23" s="884"/>
      <c r="AL23" s="885"/>
      <c r="AM23" s="885"/>
      <c r="AN23" s="885"/>
      <c r="AO23" s="885"/>
      <c r="AP23" s="880">
        <v>5377</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400</v>
      </c>
      <c r="C28" s="818"/>
      <c r="D28" s="818"/>
      <c r="E28" s="818"/>
      <c r="F28" s="818"/>
      <c r="G28" s="818"/>
      <c r="H28" s="818"/>
      <c r="I28" s="818"/>
      <c r="J28" s="818"/>
      <c r="K28" s="818"/>
      <c r="L28" s="818"/>
      <c r="M28" s="818"/>
      <c r="N28" s="818"/>
      <c r="O28" s="818"/>
      <c r="P28" s="819"/>
      <c r="Q28" s="908">
        <v>912</v>
      </c>
      <c r="R28" s="909"/>
      <c r="S28" s="909"/>
      <c r="T28" s="909"/>
      <c r="U28" s="909"/>
      <c r="V28" s="909">
        <v>898</v>
      </c>
      <c r="W28" s="909"/>
      <c r="X28" s="909"/>
      <c r="Y28" s="909"/>
      <c r="Z28" s="909"/>
      <c r="AA28" s="909">
        <v>13</v>
      </c>
      <c r="AB28" s="909"/>
      <c r="AC28" s="909"/>
      <c r="AD28" s="909"/>
      <c r="AE28" s="910"/>
      <c r="AF28" s="911">
        <v>13</v>
      </c>
      <c r="AG28" s="909"/>
      <c r="AH28" s="909"/>
      <c r="AI28" s="909"/>
      <c r="AJ28" s="912"/>
      <c r="AK28" s="913">
        <v>62</v>
      </c>
      <c r="AL28" s="904"/>
      <c r="AM28" s="904"/>
      <c r="AN28" s="904"/>
      <c r="AO28" s="904"/>
      <c r="AP28" s="904" t="s">
        <v>506</v>
      </c>
      <c r="AQ28" s="904"/>
      <c r="AR28" s="904"/>
      <c r="AS28" s="904"/>
      <c r="AT28" s="904"/>
      <c r="AU28" s="904" t="s">
        <v>506</v>
      </c>
      <c r="AV28" s="904"/>
      <c r="AW28" s="904"/>
      <c r="AX28" s="904"/>
      <c r="AY28" s="904"/>
      <c r="AZ28" s="905" t="s">
        <v>506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401</v>
      </c>
      <c r="C29" s="842"/>
      <c r="D29" s="842"/>
      <c r="E29" s="842"/>
      <c r="F29" s="842"/>
      <c r="G29" s="842"/>
      <c r="H29" s="842"/>
      <c r="I29" s="842"/>
      <c r="J29" s="842"/>
      <c r="K29" s="842"/>
      <c r="L29" s="842"/>
      <c r="M29" s="842"/>
      <c r="N29" s="842"/>
      <c r="O29" s="842"/>
      <c r="P29" s="843"/>
      <c r="Q29" s="844">
        <v>1380</v>
      </c>
      <c r="R29" s="845"/>
      <c r="S29" s="845"/>
      <c r="T29" s="845"/>
      <c r="U29" s="845"/>
      <c r="V29" s="845">
        <v>1367</v>
      </c>
      <c r="W29" s="845"/>
      <c r="X29" s="845"/>
      <c r="Y29" s="845"/>
      <c r="Z29" s="845"/>
      <c r="AA29" s="845">
        <v>14</v>
      </c>
      <c r="AB29" s="845"/>
      <c r="AC29" s="845"/>
      <c r="AD29" s="845"/>
      <c r="AE29" s="846"/>
      <c r="AF29" s="847">
        <v>14</v>
      </c>
      <c r="AG29" s="848"/>
      <c r="AH29" s="848"/>
      <c r="AI29" s="848"/>
      <c r="AJ29" s="849"/>
      <c r="AK29" s="916">
        <v>217</v>
      </c>
      <c r="AL29" s="917"/>
      <c r="AM29" s="917"/>
      <c r="AN29" s="917"/>
      <c r="AO29" s="917"/>
      <c r="AP29" s="917" t="s">
        <v>506</v>
      </c>
      <c r="AQ29" s="917"/>
      <c r="AR29" s="917"/>
      <c r="AS29" s="917"/>
      <c r="AT29" s="917"/>
      <c r="AU29" s="917" t="s">
        <v>506</v>
      </c>
      <c r="AV29" s="917"/>
      <c r="AW29" s="917"/>
      <c r="AX29" s="917"/>
      <c r="AY29" s="917"/>
      <c r="AZ29" s="918" t="s">
        <v>506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402</v>
      </c>
      <c r="C30" s="842"/>
      <c r="D30" s="842"/>
      <c r="E30" s="842"/>
      <c r="F30" s="842"/>
      <c r="G30" s="842"/>
      <c r="H30" s="842"/>
      <c r="I30" s="842"/>
      <c r="J30" s="842"/>
      <c r="K30" s="842"/>
      <c r="L30" s="842"/>
      <c r="M30" s="842"/>
      <c r="N30" s="842"/>
      <c r="O30" s="842"/>
      <c r="P30" s="843"/>
      <c r="Q30" s="844">
        <v>136</v>
      </c>
      <c r="R30" s="845"/>
      <c r="S30" s="845"/>
      <c r="T30" s="845"/>
      <c r="U30" s="845"/>
      <c r="V30" s="845">
        <v>134</v>
      </c>
      <c r="W30" s="845"/>
      <c r="X30" s="845"/>
      <c r="Y30" s="845"/>
      <c r="Z30" s="845"/>
      <c r="AA30" s="845">
        <v>2</v>
      </c>
      <c r="AB30" s="845"/>
      <c r="AC30" s="845"/>
      <c r="AD30" s="845"/>
      <c r="AE30" s="846"/>
      <c r="AF30" s="847">
        <v>2</v>
      </c>
      <c r="AG30" s="848"/>
      <c r="AH30" s="848"/>
      <c r="AI30" s="848"/>
      <c r="AJ30" s="849"/>
      <c r="AK30" s="916">
        <v>48</v>
      </c>
      <c r="AL30" s="917"/>
      <c r="AM30" s="917"/>
      <c r="AN30" s="917"/>
      <c r="AO30" s="917"/>
      <c r="AP30" s="917" t="s">
        <v>506</v>
      </c>
      <c r="AQ30" s="917"/>
      <c r="AR30" s="917"/>
      <c r="AS30" s="917"/>
      <c r="AT30" s="917"/>
      <c r="AU30" s="917" t="s">
        <v>506</v>
      </c>
      <c r="AV30" s="917"/>
      <c r="AW30" s="917"/>
      <c r="AX30" s="917"/>
      <c r="AY30" s="917"/>
      <c r="AZ30" s="918" t="s">
        <v>506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403</v>
      </c>
      <c r="C31" s="842"/>
      <c r="D31" s="842"/>
      <c r="E31" s="842"/>
      <c r="F31" s="842"/>
      <c r="G31" s="842"/>
      <c r="H31" s="842"/>
      <c r="I31" s="842"/>
      <c r="J31" s="842"/>
      <c r="K31" s="842"/>
      <c r="L31" s="842"/>
      <c r="M31" s="842"/>
      <c r="N31" s="842"/>
      <c r="O31" s="842"/>
      <c r="P31" s="843"/>
      <c r="Q31" s="844">
        <v>237</v>
      </c>
      <c r="R31" s="845"/>
      <c r="S31" s="845"/>
      <c r="T31" s="845"/>
      <c r="U31" s="845"/>
      <c r="V31" s="845">
        <v>214</v>
      </c>
      <c r="W31" s="845"/>
      <c r="X31" s="845"/>
      <c r="Y31" s="845"/>
      <c r="Z31" s="845"/>
      <c r="AA31" s="845">
        <v>22</v>
      </c>
      <c r="AB31" s="845"/>
      <c r="AC31" s="845"/>
      <c r="AD31" s="845"/>
      <c r="AE31" s="846"/>
      <c r="AF31" s="847">
        <v>157</v>
      </c>
      <c r="AG31" s="848"/>
      <c r="AH31" s="848"/>
      <c r="AI31" s="848"/>
      <c r="AJ31" s="849"/>
      <c r="AK31" s="916" t="s">
        <v>506</v>
      </c>
      <c r="AL31" s="917"/>
      <c r="AM31" s="917"/>
      <c r="AN31" s="917"/>
      <c r="AO31" s="917"/>
      <c r="AP31" s="917">
        <v>844</v>
      </c>
      <c r="AQ31" s="917"/>
      <c r="AR31" s="917"/>
      <c r="AS31" s="917"/>
      <c r="AT31" s="917"/>
      <c r="AU31" s="917">
        <v>439</v>
      </c>
      <c r="AV31" s="917"/>
      <c r="AW31" s="917"/>
      <c r="AX31" s="917"/>
      <c r="AY31" s="917"/>
      <c r="AZ31" s="918" t="s">
        <v>506</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74</v>
      </c>
      <c r="R32" s="845"/>
      <c r="S32" s="845"/>
      <c r="T32" s="845"/>
      <c r="U32" s="845"/>
      <c r="V32" s="845">
        <v>74</v>
      </c>
      <c r="W32" s="845"/>
      <c r="X32" s="845"/>
      <c r="Y32" s="845"/>
      <c r="Z32" s="845"/>
      <c r="AA32" s="845" t="s">
        <v>506</v>
      </c>
      <c r="AB32" s="845"/>
      <c r="AC32" s="845"/>
      <c r="AD32" s="845"/>
      <c r="AE32" s="846"/>
      <c r="AF32" s="847" t="s">
        <v>129</v>
      </c>
      <c r="AG32" s="848"/>
      <c r="AH32" s="848"/>
      <c r="AI32" s="848"/>
      <c r="AJ32" s="849"/>
      <c r="AK32" s="916">
        <v>12</v>
      </c>
      <c r="AL32" s="917"/>
      <c r="AM32" s="917"/>
      <c r="AN32" s="917"/>
      <c r="AO32" s="917"/>
      <c r="AP32" s="917">
        <v>107</v>
      </c>
      <c r="AQ32" s="917"/>
      <c r="AR32" s="917"/>
      <c r="AS32" s="917"/>
      <c r="AT32" s="917"/>
      <c r="AU32" s="917">
        <v>76</v>
      </c>
      <c r="AV32" s="917"/>
      <c r="AW32" s="917"/>
      <c r="AX32" s="917"/>
      <c r="AY32" s="917"/>
      <c r="AZ32" s="918" t="s">
        <v>506</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387</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186</v>
      </c>
      <c r="AG63" s="928"/>
      <c r="AH63" s="928"/>
      <c r="AI63" s="928"/>
      <c r="AJ63" s="929"/>
      <c r="AK63" s="930"/>
      <c r="AL63" s="925"/>
      <c r="AM63" s="925"/>
      <c r="AN63" s="925"/>
      <c r="AO63" s="925"/>
      <c r="AP63" s="928">
        <v>951</v>
      </c>
      <c r="AQ63" s="928"/>
      <c r="AR63" s="928"/>
      <c r="AS63" s="928"/>
      <c r="AT63" s="928"/>
      <c r="AU63" s="928">
        <v>515</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410</v>
      </c>
      <c r="B66" s="827"/>
      <c r="C66" s="827"/>
      <c r="D66" s="827"/>
      <c r="E66" s="827"/>
      <c r="F66" s="827"/>
      <c r="G66" s="827"/>
      <c r="H66" s="827"/>
      <c r="I66" s="827"/>
      <c r="J66" s="827"/>
      <c r="K66" s="827"/>
      <c r="L66" s="827"/>
      <c r="M66" s="827"/>
      <c r="N66" s="827"/>
      <c r="O66" s="827"/>
      <c r="P66" s="828"/>
      <c r="Q66" s="803" t="s">
        <v>392</v>
      </c>
      <c r="R66" s="804"/>
      <c r="S66" s="804"/>
      <c r="T66" s="804"/>
      <c r="U66" s="805"/>
      <c r="V66" s="803" t="s">
        <v>411</v>
      </c>
      <c r="W66" s="804"/>
      <c r="X66" s="804"/>
      <c r="Y66" s="804"/>
      <c r="Z66" s="805"/>
      <c r="AA66" s="803" t="s">
        <v>412</v>
      </c>
      <c r="AB66" s="804"/>
      <c r="AC66" s="804"/>
      <c r="AD66" s="804"/>
      <c r="AE66" s="805"/>
      <c r="AF66" s="938" t="s">
        <v>395</v>
      </c>
      <c r="AG66" s="899"/>
      <c r="AH66" s="899"/>
      <c r="AI66" s="899"/>
      <c r="AJ66" s="939"/>
      <c r="AK66" s="803" t="s">
        <v>413</v>
      </c>
      <c r="AL66" s="827"/>
      <c r="AM66" s="827"/>
      <c r="AN66" s="827"/>
      <c r="AO66" s="828"/>
      <c r="AP66" s="803" t="s">
        <v>414</v>
      </c>
      <c r="AQ66" s="804"/>
      <c r="AR66" s="804"/>
      <c r="AS66" s="804"/>
      <c r="AT66" s="805"/>
      <c r="AU66" s="803" t="s">
        <v>415</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568</v>
      </c>
      <c r="C68" s="956"/>
      <c r="D68" s="956"/>
      <c r="E68" s="956"/>
      <c r="F68" s="956"/>
      <c r="G68" s="956"/>
      <c r="H68" s="956"/>
      <c r="I68" s="956"/>
      <c r="J68" s="956"/>
      <c r="K68" s="956"/>
      <c r="L68" s="956"/>
      <c r="M68" s="956"/>
      <c r="N68" s="956"/>
      <c r="O68" s="956"/>
      <c r="P68" s="957"/>
      <c r="Q68" s="958">
        <v>242</v>
      </c>
      <c r="R68" s="952"/>
      <c r="S68" s="952"/>
      <c r="T68" s="952"/>
      <c r="U68" s="952"/>
      <c r="V68" s="952">
        <v>225</v>
      </c>
      <c r="W68" s="952"/>
      <c r="X68" s="952"/>
      <c r="Y68" s="952"/>
      <c r="Z68" s="952"/>
      <c r="AA68" s="952">
        <v>17</v>
      </c>
      <c r="AB68" s="952"/>
      <c r="AC68" s="952"/>
      <c r="AD68" s="952"/>
      <c r="AE68" s="952"/>
      <c r="AF68" s="952">
        <v>15</v>
      </c>
      <c r="AG68" s="952"/>
      <c r="AH68" s="952"/>
      <c r="AI68" s="952"/>
      <c r="AJ68" s="952"/>
      <c r="AK68" s="952">
        <v>6</v>
      </c>
      <c r="AL68" s="952"/>
      <c r="AM68" s="952"/>
      <c r="AN68" s="952"/>
      <c r="AO68" s="952"/>
      <c r="AP68" s="952">
        <v>13</v>
      </c>
      <c r="AQ68" s="952"/>
      <c r="AR68" s="952"/>
      <c r="AS68" s="952"/>
      <c r="AT68" s="952"/>
      <c r="AU68" s="952">
        <v>13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569</v>
      </c>
      <c r="C69" s="960"/>
      <c r="D69" s="960"/>
      <c r="E69" s="960"/>
      <c r="F69" s="960"/>
      <c r="G69" s="960"/>
      <c r="H69" s="960"/>
      <c r="I69" s="960"/>
      <c r="J69" s="960"/>
      <c r="K69" s="960"/>
      <c r="L69" s="960"/>
      <c r="M69" s="960"/>
      <c r="N69" s="960"/>
      <c r="O69" s="960"/>
      <c r="P69" s="961"/>
      <c r="Q69" s="962">
        <v>1557</v>
      </c>
      <c r="R69" s="917"/>
      <c r="S69" s="917"/>
      <c r="T69" s="917"/>
      <c r="U69" s="917"/>
      <c r="V69" s="917">
        <v>1563</v>
      </c>
      <c r="W69" s="917"/>
      <c r="X69" s="917"/>
      <c r="Y69" s="917"/>
      <c r="Z69" s="917"/>
      <c r="AA69" s="917">
        <v>-6</v>
      </c>
      <c r="AB69" s="917"/>
      <c r="AC69" s="917"/>
      <c r="AD69" s="917"/>
      <c r="AE69" s="917"/>
      <c r="AF69" s="917">
        <v>316</v>
      </c>
      <c r="AG69" s="917"/>
      <c r="AH69" s="917"/>
      <c r="AI69" s="917"/>
      <c r="AJ69" s="917"/>
      <c r="AK69" s="917">
        <v>337</v>
      </c>
      <c r="AL69" s="917"/>
      <c r="AM69" s="917"/>
      <c r="AN69" s="917"/>
      <c r="AO69" s="917"/>
      <c r="AP69" s="917">
        <v>966</v>
      </c>
      <c r="AQ69" s="917"/>
      <c r="AR69" s="917"/>
      <c r="AS69" s="917"/>
      <c r="AT69" s="917"/>
      <c r="AU69" s="917">
        <v>500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575</v>
      </c>
      <c r="C70" s="960"/>
      <c r="D70" s="960"/>
      <c r="E70" s="960"/>
      <c r="F70" s="960"/>
      <c r="G70" s="960"/>
      <c r="H70" s="960"/>
      <c r="I70" s="960"/>
      <c r="J70" s="960"/>
      <c r="K70" s="960"/>
      <c r="L70" s="960"/>
      <c r="M70" s="960"/>
      <c r="N70" s="960"/>
      <c r="O70" s="960"/>
      <c r="P70" s="961"/>
      <c r="Q70" s="962">
        <v>1731</v>
      </c>
      <c r="R70" s="917"/>
      <c r="S70" s="917"/>
      <c r="T70" s="917"/>
      <c r="U70" s="917"/>
      <c r="V70" s="917">
        <v>1702</v>
      </c>
      <c r="W70" s="917"/>
      <c r="X70" s="917"/>
      <c r="Y70" s="917"/>
      <c r="Z70" s="917"/>
      <c r="AA70" s="917">
        <v>29</v>
      </c>
      <c r="AB70" s="917"/>
      <c r="AC70" s="917"/>
      <c r="AD70" s="917"/>
      <c r="AE70" s="917"/>
      <c r="AF70" s="917">
        <v>18</v>
      </c>
      <c r="AG70" s="917"/>
      <c r="AH70" s="917"/>
      <c r="AI70" s="917"/>
      <c r="AJ70" s="917"/>
      <c r="AK70" s="917" t="s">
        <v>574</v>
      </c>
      <c r="AL70" s="917"/>
      <c r="AM70" s="917"/>
      <c r="AN70" s="917"/>
      <c r="AO70" s="917"/>
      <c r="AP70" s="917">
        <v>622</v>
      </c>
      <c r="AQ70" s="917"/>
      <c r="AR70" s="917"/>
      <c r="AS70" s="917"/>
      <c r="AT70" s="917"/>
      <c r="AU70" s="917">
        <v>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570</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6</v>
      </c>
      <c r="AG71" s="917"/>
      <c r="AH71" s="917"/>
      <c r="AI71" s="917"/>
      <c r="AJ71" s="917"/>
      <c r="AK71" s="917">
        <v>3</v>
      </c>
      <c r="AL71" s="917"/>
      <c r="AM71" s="917"/>
      <c r="AN71" s="917"/>
      <c r="AO71" s="917"/>
      <c r="AP71" s="917" t="s">
        <v>574</v>
      </c>
      <c r="AQ71" s="917"/>
      <c r="AR71" s="917"/>
      <c r="AS71" s="917"/>
      <c r="AT71" s="917"/>
      <c r="AU71" s="917" t="s">
        <v>574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571</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574</v>
      </c>
      <c r="AQ72" s="917"/>
      <c r="AR72" s="917"/>
      <c r="AS72" s="917"/>
      <c r="AT72" s="917"/>
      <c r="AU72" s="917" t="s">
        <v>574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572</v>
      </c>
      <c r="C73" s="960"/>
      <c r="D73" s="960"/>
      <c r="E73" s="960"/>
      <c r="F73" s="960"/>
      <c r="G73" s="960"/>
      <c r="H73" s="960"/>
      <c r="I73" s="960"/>
      <c r="J73" s="960"/>
      <c r="K73" s="960"/>
      <c r="L73" s="960"/>
      <c r="M73" s="960"/>
      <c r="N73" s="960"/>
      <c r="O73" s="960"/>
      <c r="P73" s="961"/>
      <c r="Q73" s="962">
        <v>4783</v>
      </c>
      <c r="R73" s="917"/>
      <c r="S73" s="917"/>
      <c r="T73" s="917"/>
      <c r="U73" s="917"/>
      <c r="V73" s="917">
        <v>4101</v>
      </c>
      <c r="W73" s="917"/>
      <c r="X73" s="917"/>
      <c r="Y73" s="917"/>
      <c r="Z73" s="917"/>
      <c r="AA73" s="917">
        <v>682</v>
      </c>
      <c r="AB73" s="917"/>
      <c r="AC73" s="917"/>
      <c r="AD73" s="917"/>
      <c r="AE73" s="917"/>
      <c r="AF73" s="917">
        <v>682</v>
      </c>
      <c r="AG73" s="917"/>
      <c r="AH73" s="917"/>
      <c r="AI73" s="917"/>
      <c r="AJ73" s="917"/>
      <c r="AK73" s="917" t="s">
        <v>574</v>
      </c>
      <c r="AL73" s="917"/>
      <c r="AM73" s="917"/>
      <c r="AN73" s="917"/>
      <c r="AO73" s="917"/>
      <c r="AP73" s="917" t="s">
        <v>574</v>
      </c>
      <c r="AQ73" s="917"/>
      <c r="AR73" s="917"/>
      <c r="AS73" s="917"/>
      <c r="AT73" s="917"/>
      <c r="AU73" s="917" t="s">
        <v>574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573</v>
      </c>
      <c r="C74" s="960"/>
      <c r="D74" s="960"/>
      <c r="E74" s="960"/>
      <c r="F74" s="960"/>
      <c r="G74" s="960"/>
      <c r="H74" s="960"/>
      <c r="I74" s="960"/>
      <c r="J74" s="960"/>
      <c r="K74" s="960"/>
      <c r="L74" s="960"/>
      <c r="M74" s="960"/>
      <c r="N74" s="960"/>
      <c r="O74" s="960"/>
      <c r="P74" s="961"/>
      <c r="Q74" s="962">
        <v>189</v>
      </c>
      <c r="R74" s="917"/>
      <c r="S74" s="917"/>
      <c r="T74" s="917"/>
      <c r="U74" s="917"/>
      <c r="V74" s="917">
        <v>154</v>
      </c>
      <c r="W74" s="917"/>
      <c r="X74" s="917"/>
      <c r="Y74" s="917"/>
      <c r="Z74" s="917"/>
      <c r="AA74" s="917">
        <v>35</v>
      </c>
      <c r="AB74" s="917"/>
      <c r="AC74" s="917"/>
      <c r="AD74" s="917"/>
      <c r="AE74" s="917"/>
      <c r="AF74" s="917">
        <v>35</v>
      </c>
      <c r="AG74" s="917"/>
      <c r="AH74" s="917"/>
      <c r="AI74" s="917"/>
      <c r="AJ74" s="917"/>
      <c r="AK74" s="917">
        <v>41</v>
      </c>
      <c r="AL74" s="917"/>
      <c r="AM74" s="917"/>
      <c r="AN74" s="917"/>
      <c r="AO74" s="917"/>
      <c r="AP74" s="917" t="s">
        <v>574</v>
      </c>
      <c r="AQ74" s="917"/>
      <c r="AR74" s="917"/>
      <c r="AS74" s="917"/>
      <c r="AT74" s="917"/>
      <c r="AU74" s="917" t="s">
        <v>574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387</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13741</v>
      </c>
      <c r="AG88" s="928"/>
      <c r="AH88" s="928"/>
      <c r="AI88" s="928"/>
      <c r="AJ88" s="928"/>
      <c r="AK88" s="925"/>
      <c r="AL88" s="925"/>
      <c r="AM88" s="925"/>
      <c r="AN88" s="925"/>
      <c r="AO88" s="925"/>
      <c r="AP88" s="928">
        <v>1601</v>
      </c>
      <c r="AQ88" s="928"/>
      <c r="AR88" s="928"/>
      <c r="AS88" s="928"/>
      <c r="AT88" s="928"/>
      <c r="AU88" s="928">
        <v>603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v>27</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304</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304</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304</v>
      </c>
      <c r="DR109" s="981"/>
      <c r="DS109" s="981"/>
      <c r="DT109" s="981"/>
      <c r="DU109" s="982"/>
      <c r="DV109" s="980" t="s">
        <v>427</v>
      </c>
      <c r="DW109" s="981"/>
      <c r="DX109" s="981"/>
      <c r="DY109" s="981"/>
      <c r="DZ109" s="983"/>
    </row>
    <row r="110" spans="1:131" s="248" customFormat="1" ht="26.25" customHeight="1" x14ac:dyDescent="0.2">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634408</v>
      </c>
      <c r="AB110" s="988"/>
      <c r="AC110" s="988"/>
      <c r="AD110" s="988"/>
      <c r="AE110" s="989"/>
      <c r="AF110" s="990">
        <v>660230</v>
      </c>
      <c r="AG110" s="988"/>
      <c r="AH110" s="988"/>
      <c r="AI110" s="988"/>
      <c r="AJ110" s="989"/>
      <c r="AK110" s="990">
        <v>638862</v>
      </c>
      <c r="AL110" s="988"/>
      <c r="AM110" s="988"/>
      <c r="AN110" s="988"/>
      <c r="AO110" s="989"/>
      <c r="AP110" s="991">
        <v>21.9</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5465130</v>
      </c>
      <c r="BR110" s="1023"/>
      <c r="BS110" s="1023"/>
      <c r="BT110" s="1023"/>
      <c r="BU110" s="1023"/>
      <c r="BV110" s="1023">
        <v>5339169</v>
      </c>
      <c r="BW110" s="1023"/>
      <c r="BX110" s="1023"/>
      <c r="BY110" s="1023"/>
      <c r="BZ110" s="1023"/>
      <c r="CA110" s="1023">
        <v>5377177</v>
      </c>
      <c r="CB110" s="1023"/>
      <c r="CC110" s="1023"/>
      <c r="CD110" s="1023"/>
      <c r="CE110" s="1023"/>
      <c r="CF110" s="1037">
        <v>184.2</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433</v>
      </c>
      <c r="DM110" s="1023"/>
      <c r="DN110" s="1023"/>
      <c r="DO110" s="1023"/>
      <c r="DP110" s="1023"/>
      <c r="DQ110" s="1023" t="s">
        <v>433</v>
      </c>
      <c r="DR110" s="1023"/>
      <c r="DS110" s="1023"/>
      <c r="DT110" s="1023"/>
      <c r="DU110" s="1023"/>
      <c r="DV110" s="1024" t="s">
        <v>433</v>
      </c>
      <c r="DW110" s="1024"/>
      <c r="DX110" s="1024"/>
      <c r="DY110" s="1024"/>
      <c r="DZ110" s="1025"/>
    </row>
    <row r="111" spans="1:131" s="248" customFormat="1" ht="26.25" customHeight="1" x14ac:dyDescent="0.2">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389</v>
      </c>
      <c r="AB111" s="1030"/>
      <c r="AC111" s="1030"/>
      <c r="AD111" s="1030"/>
      <c r="AE111" s="1031"/>
      <c r="AF111" s="1032" t="s">
        <v>129</v>
      </c>
      <c r="AG111" s="1030"/>
      <c r="AH111" s="1030"/>
      <c r="AI111" s="1030"/>
      <c r="AJ111" s="1031"/>
      <c r="AK111" s="1032" t="s">
        <v>389</v>
      </c>
      <c r="AL111" s="1030"/>
      <c r="AM111" s="1030"/>
      <c r="AN111" s="1030"/>
      <c r="AO111" s="1031"/>
      <c r="AP111" s="1033" t="s">
        <v>129</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129</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129</v>
      </c>
      <c r="DM111" s="1016"/>
      <c r="DN111" s="1016"/>
      <c r="DO111" s="1016"/>
      <c r="DP111" s="1016"/>
      <c r="DQ111" s="1016" t="s">
        <v>129</v>
      </c>
      <c r="DR111" s="1016"/>
      <c r="DS111" s="1016"/>
      <c r="DT111" s="1016"/>
      <c r="DU111" s="1016"/>
      <c r="DV111" s="1017" t="s">
        <v>389</v>
      </c>
      <c r="DW111" s="1017"/>
      <c r="DX111" s="1017"/>
      <c r="DY111" s="1017"/>
      <c r="DZ111" s="1018"/>
    </row>
    <row r="112" spans="1:131" s="248" customFormat="1" ht="26.25" customHeight="1" x14ac:dyDescent="0.2">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437</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591981</v>
      </c>
      <c r="BR112" s="1016"/>
      <c r="BS112" s="1016"/>
      <c r="BT112" s="1016"/>
      <c r="BU112" s="1016"/>
      <c r="BV112" s="1016">
        <v>548806</v>
      </c>
      <c r="BW112" s="1016"/>
      <c r="BX112" s="1016"/>
      <c r="BY112" s="1016"/>
      <c r="BZ112" s="1016"/>
      <c r="CA112" s="1016">
        <v>514865</v>
      </c>
      <c r="CB112" s="1016"/>
      <c r="CC112" s="1016"/>
      <c r="CD112" s="1016"/>
      <c r="CE112" s="1016"/>
      <c r="CF112" s="1010">
        <v>17.600000000000001</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389</v>
      </c>
      <c r="DR112" s="1016"/>
      <c r="DS112" s="1016"/>
      <c r="DT112" s="1016"/>
      <c r="DU112" s="1016"/>
      <c r="DV112" s="1017" t="s">
        <v>129</v>
      </c>
      <c r="DW112" s="1017"/>
      <c r="DX112" s="1017"/>
      <c r="DY112" s="1017"/>
      <c r="DZ112" s="1018"/>
    </row>
    <row r="113" spans="1:130" s="248" customFormat="1" ht="26.25" customHeight="1" x14ac:dyDescent="0.2">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81564</v>
      </c>
      <c r="AB113" s="1030"/>
      <c r="AC113" s="1030"/>
      <c r="AD113" s="1030"/>
      <c r="AE113" s="1031"/>
      <c r="AF113" s="1032">
        <v>77962</v>
      </c>
      <c r="AG113" s="1030"/>
      <c r="AH113" s="1030"/>
      <c r="AI113" s="1030"/>
      <c r="AJ113" s="1031"/>
      <c r="AK113" s="1032">
        <v>72929</v>
      </c>
      <c r="AL113" s="1030"/>
      <c r="AM113" s="1030"/>
      <c r="AN113" s="1030"/>
      <c r="AO113" s="1031"/>
      <c r="AP113" s="1033">
        <v>2.5</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700716</v>
      </c>
      <c r="BR113" s="1016"/>
      <c r="BS113" s="1016"/>
      <c r="BT113" s="1016"/>
      <c r="BU113" s="1016"/>
      <c r="BV113" s="1016">
        <v>675714</v>
      </c>
      <c r="BW113" s="1016"/>
      <c r="BX113" s="1016"/>
      <c r="BY113" s="1016"/>
      <c r="BZ113" s="1016"/>
      <c r="CA113" s="1016">
        <v>602221</v>
      </c>
      <c r="CB113" s="1016"/>
      <c r="CC113" s="1016"/>
      <c r="CD113" s="1016"/>
      <c r="CE113" s="1016"/>
      <c r="CF113" s="1010">
        <v>20.6</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389</v>
      </c>
      <c r="DR113" s="1055"/>
      <c r="DS113" s="1055"/>
      <c r="DT113" s="1055"/>
      <c r="DU113" s="1056"/>
      <c r="DV113" s="1058" t="s">
        <v>437</v>
      </c>
      <c r="DW113" s="1059"/>
      <c r="DX113" s="1059"/>
      <c r="DY113" s="1059"/>
      <c r="DZ113" s="1060"/>
    </row>
    <row r="114" spans="1:130" s="248" customFormat="1" ht="26.25" customHeight="1" x14ac:dyDescent="0.2">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91722</v>
      </c>
      <c r="AB114" s="1055"/>
      <c r="AC114" s="1055"/>
      <c r="AD114" s="1055"/>
      <c r="AE114" s="1056"/>
      <c r="AF114" s="1057">
        <v>93407</v>
      </c>
      <c r="AG114" s="1055"/>
      <c r="AH114" s="1055"/>
      <c r="AI114" s="1055"/>
      <c r="AJ114" s="1056"/>
      <c r="AK114" s="1057">
        <v>95091</v>
      </c>
      <c r="AL114" s="1055"/>
      <c r="AM114" s="1055"/>
      <c r="AN114" s="1055"/>
      <c r="AO114" s="1056"/>
      <c r="AP114" s="1058">
        <v>3.3</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1466328</v>
      </c>
      <c r="BR114" s="1016"/>
      <c r="BS114" s="1016"/>
      <c r="BT114" s="1016"/>
      <c r="BU114" s="1016"/>
      <c r="BV114" s="1016">
        <v>1442767</v>
      </c>
      <c r="BW114" s="1016"/>
      <c r="BX114" s="1016"/>
      <c r="BY114" s="1016"/>
      <c r="BZ114" s="1016"/>
      <c r="CA114" s="1016">
        <v>1413812</v>
      </c>
      <c r="CB114" s="1016"/>
      <c r="CC114" s="1016"/>
      <c r="CD114" s="1016"/>
      <c r="CE114" s="1016"/>
      <c r="CF114" s="1010">
        <v>48.4</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2">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v>36930</v>
      </c>
      <c r="BR115" s="1016"/>
      <c r="BS115" s="1016"/>
      <c r="BT115" s="1016"/>
      <c r="BU115" s="1016"/>
      <c r="BV115" s="1016">
        <v>33871</v>
      </c>
      <c r="BW115" s="1016"/>
      <c r="BX115" s="1016"/>
      <c r="BY115" s="1016"/>
      <c r="BZ115" s="1016"/>
      <c r="CA115" s="1016">
        <v>27390</v>
      </c>
      <c r="CB115" s="1016"/>
      <c r="CC115" s="1016"/>
      <c r="CD115" s="1016"/>
      <c r="CE115" s="1016"/>
      <c r="CF115" s="1010">
        <v>0.9</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389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2">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389</v>
      </c>
      <c r="CB116" s="1016"/>
      <c r="CC116" s="1016"/>
      <c r="CD116" s="1016"/>
      <c r="CE116" s="1016"/>
      <c r="CF116" s="1010" t="s">
        <v>129</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2">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807694</v>
      </c>
      <c r="AB117" s="1073"/>
      <c r="AC117" s="1073"/>
      <c r="AD117" s="1073"/>
      <c r="AE117" s="1074"/>
      <c r="AF117" s="1075">
        <v>831599</v>
      </c>
      <c r="AG117" s="1073"/>
      <c r="AH117" s="1073"/>
      <c r="AI117" s="1073"/>
      <c r="AJ117" s="1074"/>
      <c r="AK117" s="1075">
        <v>806882</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437</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437</v>
      </c>
      <c r="DM117" s="1055"/>
      <c r="DN117" s="1055"/>
      <c r="DO117" s="1055"/>
      <c r="DP117" s="1056"/>
      <c r="DQ117" s="1057" t="s">
        <v>389</v>
      </c>
      <c r="DR117" s="1055"/>
      <c r="DS117" s="1055"/>
      <c r="DT117" s="1055"/>
      <c r="DU117" s="1056"/>
      <c r="DV117" s="1058" t="s">
        <v>389</v>
      </c>
      <c r="DW117" s="1059"/>
      <c r="DX117" s="1059"/>
      <c r="DY117" s="1059"/>
      <c r="DZ117" s="1060"/>
    </row>
    <row r="118" spans="1:130" s="248" customFormat="1" ht="26.25" customHeight="1" x14ac:dyDescent="0.2">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304</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389</v>
      </c>
      <c r="BR118" s="1094"/>
      <c r="BS118" s="1094"/>
      <c r="BT118" s="1094"/>
      <c r="BU118" s="1094"/>
      <c r="BV118" s="1094" t="s">
        <v>129</v>
      </c>
      <c r="BW118" s="1094"/>
      <c r="BX118" s="1094"/>
      <c r="BY118" s="1094"/>
      <c r="BZ118" s="1094"/>
      <c r="CA118" s="1094" t="s">
        <v>389</v>
      </c>
      <c r="CB118" s="1094"/>
      <c r="CC118" s="1094"/>
      <c r="CD118" s="1094"/>
      <c r="CE118" s="1094"/>
      <c r="CF118" s="1010" t="s">
        <v>437</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2">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459</v>
      </c>
      <c r="BP119" s="1102"/>
      <c r="BQ119" s="1093">
        <v>8261085</v>
      </c>
      <c r="BR119" s="1094"/>
      <c r="BS119" s="1094"/>
      <c r="BT119" s="1094"/>
      <c r="BU119" s="1094"/>
      <c r="BV119" s="1094">
        <v>8040327</v>
      </c>
      <c r="BW119" s="1094"/>
      <c r="BX119" s="1094"/>
      <c r="BY119" s="1094"/>
      <c r="BZ119" s="1094"/>
      <c r="CA119" s="1094">
        <v>7935465</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2">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1684044</v>
      </c>
      <c r="BR120" s="1023"/>
      <c r="BS120" s="1023"/>
      <c r="BT120" s="1023"/>
      <c r="BU120" s="1023"/>
      <c r="BV120" s="1023">
        <v>2093316</v>
      </c>
      <c r="BW120" s="1023"/>
      <c r="BX120" s="1023"/>
      <c r="BY120" s="1023"/>
      <c r="BZ120" s="1023"/>
      <c r="CA120" s="1023">
        <v>2333785</v>
      </c>
      <c r="CB120" s="1023"/>
      <c r="CC120" s="1023"/>
      <c r="CD120" s="1023"/>
      <c r="CE120" s="1023"/>
      <c r="CF120" s="1037">
        <v>79.900000000000006</v>
      </c>
      <c r="CG120" s="1038"/>
      <c r="CH120" s="1038"/>
      <c r="CI120" s="1038"/>
      <c r="CJ120" s="1038"/>
      <c r="CK120" s="1103" t="s">
        <v>463</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v>531369</v>
      </c>
      <c r="DH120" s="1023"/>
      <c r="DI120" s="1023"/>
      <c r="DJ120" s="1023"/>
      <c r="DK120" s="1023"/>
      <c r="DL120" s="1023">
        <v>487592</v>
      </c>
      <c r="DM120" s="1023"/>
      <c r="DN120" s="1023"/>
      <c r="DO120" s="1023"/>
      <c r="DP120" s="1023"/>
      <c r="DQ120" s="1023">
        <v>439058</v>
      </c>
      <c r="DR120" s="1023"/>
      <c r="DS120" s="1023"/>
      <c r="DT120" s="1023"/>
      <c r="DU120" s="1023"/>
      <c r="DV120" s="1024">
        <v>15</v>
      </c>
      <c r="DW120" s="1024"/>
      <c r="DX120" s="1024"/>
      <c r="DY120" s="1024"/>
      <c r="DZ120" s="1025"/>
    </row>
    <row r="121" spans="1:130" s="248" customFormat="1" ht="26.25" customHeight="1" x14ac:dyDescent="0.2">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389</v>
      </c>
      <c r="AG121" s="1055"/>
      <c r="AH121" s="1055"/>
      <c r="AI121" s="1055"/>
      <c r="AJ121" s="1056"/>
      <c r="AK121" s="1057" t="s">
        <v>129</v>
      </c>
      <c r="AL121" s="1055"/>
      <c r="AM121" s="1055"/>
      <c r="AN121" s="1055"/>
      <c r="AO121" s="1056"/>
      <c r="AP121" s="1058" t="s">
        <v>389</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4764</v>
      </c>
      <c r="BR121" s="1016"/>
      <c r="BS121" s="1016"/>
      <c r="BT121" s="1016"/>
      <c r="BU121" s="1016"/>
      <c r="BV121" s="1016">
        <v>2376</v>
      </c>
      <c r="BW121" s="1016"/>
      <c r="BX121" s="1016"/>
      <c r="BY121" s="1016"/>
      <c r="BZ121" s="1016"/>
      <c r="CA121" s="1016">
        <v>1198</v>
      </c>
      <c r="CB121" s="1016"/>
      <c r="CC121" s="1016"/>
      <c r="CD121" s="1016"/>
      <c r="CE121" s="1016"/>
      <c r="CF121" s="1010">
        <v>0</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60612</v>
      </c>
      <c r="DH121" s="1016"/>
      <c r="DI121" s="1016"/>
      <c r="DJ121" s="1016"/>
      <c r="DK121" s="1016"/>
      <c r="DL121" s="1016">
        <v>61214</v>
      </c>
      <c r="DM121" s="1016"/>
      <c r="DN121" s="1016"/>
      <c r="DO121" s="1016"/>
      <c r="DP121" s="1016"/>
      <c r="DQ121" s="1016">
        <v>75807</v>
      </c>
      <c r="DR121" s="1016"/>
      <c r="DS121" s="1016"/>
      <c r="DT121" s="1016"/>
      <c r="DU121" s="1016"/>
      <c r="DV121" s="1017">
        <v>2.6</v>
      </c>
      <c r="DW121" s="1017"/>
      <c r="DX121" s="1017"/>
      <c r="DY121" s="1017"/>
      <c r="DZ121" s="1018"/>
    </row>
    <row r="122" spans="1:130" s="248" customFormat="1" ht="26.25" customHeight="1" x14ac:dyDescent="0.2">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389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5126529</v>
      </c>
      <c r="BR122" s="1094"/>
      <c r="BS122" s="1094"/>
      <c r="BT122" s="1094"/>
      <c r="BU122" s="1094"/>
      <c r="BV122" s="1094">
        <v>4839686</v>
      </c>
      <c r="BW122" s="1094"/>
      <c r="BX122" s="1094"/>
      <c r="BY122" s="1094"/>
      <c r="BZ122" s="1094"/>
      <c r="CA122" s="1094">
        <v>4833515</v>
      </c>
      <c r="CB122" s="1094"/>
      <c r="CC122" s="1094"/>
      <c r="CD122" s="1094"/>
      <c r="CE122" s="1094"/>
      <c r="CF122" s="1114">
        <v>165.5</v>
      </c>
      <c r="CG122" s="1115"/>
      <c r="CH122" s="1115"/>
      <c r="CI122" s="1115"/>
      <c r="CJ122" s="1115"/>
      <c r="CK122" s="1106"/>
      <c r="CL122" s="1107"/>
      <c r="CM122" s="1107"/>
      <c r="CN122" s="1107"/>
      <c r="CO122" s="1108"/>
      <c r="CP122" s="1116" t="s">
        <v>467</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389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2">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468</v>
      </c>
      <c r="BP123" s="1102"/>
      <c r="BQ123" s="1161">
        <v>6815337</v>
      </c>
      <c r="BR123" s="1162"/>
      <c r="BS123" s="1162"/>
      <c r="BT123" s="1162"/>
      <c r="BU123" s="1162"/>
      <c r="BV123" s="1162">
        <v>6935378</v>
      </c>
      <c r="BW123" s="1162"/>
      <c r="BX123" s="1162"/>
      <c r="BY123" s="1162"/>
      <c r="BZ123" s="1162"/>
      <c r="CA123" s="1162">
        <v>7168498</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389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5">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52.6</v>
      </c>
      <c r="BR124" s="1124"/>
      <c r="BS124" s="1124"/>
      <c r="BT124" s="1124"/>
      <c r="BU124" s="1124"/>
      <c r="BV124" s="1124">
        <v>40</v>
      </c>
      <c r="BW124" s="1124"/>
      <c r="BX124" s="1124"/>
      <c r="BY124" s="1124"/>
      <c r="BZ124" s="1124"/>
      <c r="CA124" s="1124">
        <v>26.2</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389</v>
      </c>
      <c r="DR124" s="1080"/>
      <c r="DS124" s="1080"/>
      <c r="DT124" s="1080"/>
      <c r="DU124" s="1081"/>
      <c r="DV124" s="1082" t="s">
        <v>129</v>
      </c>
      <c r="DW124" s="1083"/>
      <c r="DX124" s="1083"/>
      <c r="DY124" s="1083"/>
      <c r="DZ124" s="1084"/>
    </row>
    <row r="125" spans="1:130" s="248" customFormat="1" ht="26.25" customHeight="1" x14ac:dyDescent="0.2">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389</v>
      </c>
      <c r="DW125" s="1024"/>
      <c r="DX125" s="1024"/>
      <c r="DY125" s="1024"/>
      <c r="DZ125" s="1025"/>
    </row>
    <row r="126" spans="1:130" s="248" customFormat="1" ht="26.25" customHeight="1" thickBot="1" x14ac:dyDescent="0.25">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389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2">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5">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2814</v>
      </c>
      <c r="AB128" s="1144"/>
      <c r="AC128" s="1144"/>
      <c r="AD128" s="1144"/>
      <c r="AE128" s="1145"/>
      <c r="AF128" s="1146">
        <v>2479</v>
      </c>
      <c r="AG128" s="1144"/>
      <c r="AH128" s="1144"/>
      <c r="AI128" s="1144"/>
      <c r="AJ128" s="1145"/>
      <c r="AK128" s="1146">
        <v>1213</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v>36930</v>
      </c>
      <c r="DH128" s="1136"/>
      <c r="DI128" s="1136"/>
      <c r="DJ128" s="1136"/>
      <c r="DK128" s="1136"/>
      <c r="DL128" s="1136">
        <v>33871</v>
      </c>
      <c r="DM128" s="1136"/>
      <c r="DN128" s="1136"/>
      <c r="DO128" s="1136"/>
      <c r="DP128" s="1136"/>
      <c r="DQ128" s="1136">
        <v>27390</v>
      </c>
      <c r="DR128" s="1136"/>
      <c r="DS128" s="1136"/>
      <c r="DT128" s="1136"/>
      <c r="DU128" s="1136"/>
      <c r="DV128" s="1137">
        <v>0.9</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3310751</v>
      </c>
      <c r="AB129" s="1055"/>
      <c r="AC129" s="1055"/>
      <c r="AD129" s="1055"/>
      <c r="AE129" s="1056"/>
      <c r="AF129" s="1057">
        <v>3341838</v>
      </c>
      <c r="AG129" s="1055"/>
      <c r="AH129" s="1055"/>
      <c r="AI129" s="1055"/>
      <c r="AJ129" s="1056"/>
      <c r="AK129" s="1057">
        <v>3480591</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566794</v>
      </c>
      <c r="AB130" s="1055"/>
      <c r="AC130" s="1055"/>
      <c r="AD130" s="1055"/>
      <c r="AE130" s="1056"/>
      <c r="AF130" s="1057">
        <v>581521</v>
      </c>
      <c r="AG130" s="1055"/>
      <c r="AH130" s="1055"/>
      <c r="AI130" s="1055"/>
      <c r="AJ130" s="1056"/>
      <c r="AK130" s="1057">
        <v>560640</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8.6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2743957</v>
      </c>
      <c r="AB131" s="1080"/>
      <c r="AC131" s="1080"/>
      <c r="AD131" s="1080"/>
      <c r="AE131" s="1081"/>
      <c r="AF131" s="1079">
        <v>2760317</v>
      </c>
      <c r="AG131" s="1080"/>
      <c r="AH131" s="1080"/>
      <c r="AI131" s="1080"/>
      <c r="AJ131" s="1081"/>
      <c r="AK131" s="1079">
        <v>2919951</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v>26.2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8.6767394679999992</v>
      </c>
      <c r="AB132" s="1196"/>
      <c r="AC132" s="1196"/>
      <c r="AD132" s="1196"/>
      <c r="AE132" s="1197"/>
      <c r="AF132" s="1198">
        <v>8.9699480170000001</v>
      </c>
      <c r="AG132" s="1196"/>
      <c r="AH132" s="1196"/>
      <c r="AI132" s="1196"/>
      <c r="AJ132" s="1197"/>
      <c r="AK132" s="1198">
        <v>8.391544927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9.1</v>
      </c>
      <c r="AB133" s="1179"/>
      <c r="AC133" s="1179"/>
      <c r="AD133" s="1179"/>
      <c r="AE133" s="1180"/>
      <c r="AF133" s="1178">
        <v>9.3000000000000007</v>
      </c>
      <c r="AG133" s="1179"/>
      <c r="AH133" s="1179"/>
      <c r="AI133" s="1179"/>
      <c r="AJ133" s="1180"/>
      <c r="AK133" s="1178">
        <v>8.6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MXBcEc9P9P3aBC6R588wgDhp/mh+oxiKOF4c3lGOryQZv1fzHWPoDbfUoWRrQuVhv1GiCGdIEJa23mPuLu7XA==" saltValue="+p8xQnqW6EMS5oKblrAw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WKoknY+hgSLSnK4bTWhZ0XJVQY0a2k/HYr6/t2gYkQz0s5q2ijdZWPe5UcxhqxuvTCd1EhJI4AKavzECzow1w==" saltValue="pAP6vNDUw4jDvDEgqUYS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rR5Jrvjo4DaVy5C9mNuvhuYdYna8gvfIKpguN/LEdVF56b2aNyLEiBwXEDDFsQ03CiCARrymydpXkY9w7yEQg==" saltValue="j6CtSDRzYPqUxGSxtLC7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859299</v>
      </c>
      <c r="AP9" s="314">
        <v>122634</v>
      </c>
      <c r="AQ9" s="315">
        <v>131552</v>
      </c>
      <c r="AR9" s="316">
        <v>-6.8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235573</v>
      </c>
      <c r="AP10" s="317">
        <v>33620</v>
      </c>
      <c r="AQ10" s="318">
        <v>15222</v>
      </c>
      <c r="AR10" s="319">
        <v>120.9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v>113402</v>
      </c>
      <c r="AP11" s="317">
        <v>16184</v>
      </c>
      <c r="AQ11" s="318">
        <v>927</v>
      </c>
      <c r="AR11" s="319">
        <v>1645.8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47919</v>
      </c>
      <c r="AP13" s="317">
        <v>6839</v>
      </c>
      <c r="AQ13" s="318">
        <v>5186</v>
      </c>
      <c r="AR13" s="319">
        <v>31.9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v>26686</v>
      </c>
      <c r="AP14" s="317">
        <v>3808</v>
      </c>
      <c r="AQ14" s="318">
        <v>3097</v>
      </c>
      <c r="AR14" s="319">
        <v>23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-61357</v>
      </c>
      <c r="AP15" s="317">
        <v>-8757</v>
      </c>
      <c r="AQ15" s="318">
        <v>-10369</v>
      </c>
      <c r="AR15" s="319">
        <v>-15.5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1221522</v>
      </c>
      <c r="AP16" s="317">
        <v>174329</v>
      </c>
      <c r="AQ16" s="318">
        <v>145615</v>
      </c>
      <c r="AR16" s="319">
        <v>19.7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13.84</v>
      </c>
      <c r="AP21" s="331">
        <v>13.36</v>
      </c>
      <c r="AQ21" s="332">
        <v>0.48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98.1</v>
      </c>
      <c r="AP22" s="336">
        <v>95.8</v>
      </c>
      <c r="AQ22" s="337">
        <v>2.2999999999999998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638862</v>
      </c>
      <c r="AP32" s="345">
        <v>91175</v>
      </c>
      <c r="AQ32" s="346">
        <v>74764</v>
      </c>
      <c r="AR32" s="347">
        <v>22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506</v>
      </c>
      <c r="AP34" s="345" t="s">
        <v>506</v>
      </c>
      <c r="AQ34" s="346" t="s">
        <v>506</v>
      </c>
      <c r="AR34" s="347" t="s">
        <v>506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72929</v>
      </c>
      <c r="AP35" s="345">
        <v>10408</v>
      </c>
      <c r="AQ35" s="346">
        <v>25584</v>
      </c>
      <c r="AR35" s="347">
        <v>-59.3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95091</v>
      </c>
      <c r="AP36" s="345">
        <v>13571</v>
      </c>
      <c r="AQ36" s="346">
        <v>3670</v>
      </c>
      <c r="AR36" s="347">
        <v>269.8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t="s">
        <v>506</v>
      </c>
      <c r="AP37" s="345" t="s">
        <v>506</v>
      </c>
      <c r="AQ37" s="346">
        <v>420</v>
      </c>
      <c r="AR37" s="347" t="s">
        <v>506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506</v>
      </c>
      <c r="AP38" s="348" t="s">
        <v>506</v>
      </c>
      <c r="AQ38" s="349">
        <v>9</v>
      </c>
      <c r="AR38" s="337" t="s">
        <v>506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-1213</v>
      </c>
      <c r="AP39" s="345">
        <v>-173</v>
      </c>
      <c r="AQ39" s="346">
        <v>-2239</v>
      </c>
      <c r="AR39" s="347">
        <v>-92.3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-560640</v>
      </c>
      <c r="AP40" s="345">
        <v>-80011</v>
      </c>
      <c r="AQ40" s="346">
        <v>-71783</v>
      </c>
      <c r="AR40" s="347">
        <v>11.5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245029</v>
      </c>
      <c r="AP41" s="345">
        <v>34969</v>
      </c>
      <c r="AQ41" s="346">
        <v>30425</v>
      </c>
      <c r="AR41" s="347">
        <v>14.9</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962662</v>
      </c>
      <c r="AN51" s="367">
        <v>121933</v>
      </c>
      <c r="AO51" s="368">
        <v>18.5</v>
      </c>
      <c r="AP51" s="369">
        <v>138651</v>
      </c>
      <c r="AQ51" s="370">
        <v>7.8</v>
      </c>
      <c r="AR51" s="371">
        <v>10.7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405008</v>
      </c>
      <c r="AN52" s="375">
        <v>51299</v>
      </c>
      <c r="AO52" s="376">
        <v>-11.2</v>
      </c>
      <c r="AP52" s="377">
        <v>71211</v>
      </c>
      <c r="AQ52" s="378">
        <v>15.7</v>
      </c>
      <c r="AR52" s="379">
        <v>-26.9</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1062025</v>
      </c>
      <c r="AN53" s="367">
        <v>139502</v>
      </c>
      <c r="AO53" s="368">
        <v>14.4</v>
      </c>
      <c r="AP53" s="369">
        <v>122882</v>
      </c>
      <c r="AQ53" s="370">
        <v>-11.4</v>
      </c>
      <c r="AR53" s="371">
        <v>25.8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398737</v>
      </c>
      <c r="AN54" s="375">
        <v>52376</v>
      </c>
      <c r="AO54" s="376">
        <v>2.1</v>
      </c>
      <c r="AP54" s="377">
        <v>65785</v>
      </c>
      <c r="AQ54" s="378">
        <v>-7.6</v>
      </c>
      <c r="AR54" s="379">
        <v>9.6999999999999993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749608</v>
      </c>
      <c r="AN55" s="367">
        <v>101216</v>
      </c>
      <c r="AO55" s="368">
        <v>-27.4</v>
      </c>
      <c r="AP55" s="369">
        <v>114790</v>
      </c>
      <c r="AQ55" s="370">
        <v>-6.6</v>
      </c>
      <c r="AR55" s="371">
        <v>-20.8</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343331</v>
      </c>
      <c r="AN56" s="375">
        <v>46358</v>
      </c>
      <c r="AO56" s="376">
        <v>-11.5</v>
      </c>
      <c r="AP56" s="377">
        <v>55601</v>
      </c>
      <c r="AQ56" s="378">
        <v>-15.5</v>
      </c>
      <c r="AR56" s="379">
        <v>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482299</v>
      </c>
      <c r="AN57" s="367">
        <v>66754</v>
      </c>
      <c r="AO57" s="368">
        <v>-34</v>
      </c>
      <c r="AP57" s="369">
        <v>126262</v>
      </c>
      <c r="AQ57" s="370">
        <v>10</v>
      </c>
      <c r="AR57" s="371">
        <v>-44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253987</v>
      </c>
      <c r="AN58" s="375">
        <v>35154</v>
      </c>
      <c r="AO58" s="376">
        <v>-24.2</v>
      </c>
      <c r="AP58" s="377">
        <v>56769</v>
      </c>
      <c r="AQ58" s="378">
        <v>2.1</v>
      </c>
      <c r="AR58" s="379">
        <v>-26.3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782525</v>
      </c>
      <c r="AN59" s="367">
        <v>111678</v>
      </c>
      <c r="AO59" s="368">
        <v>67.3</v>
      </c>
      <c r="AP59" s="369">
        <v>126525</v>
      </c>
      <c r="AQ59" s="370">
        <v>0.2</v>
      </c>
      <c r="AR59" s="371">
        <v>67.099999999999994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488464</v>
      </c>
      <c r="AN60" s="375">
        <v>69711</v>
      </c>
      <c r="AO60" s="376">
        <v>98.3</v>
      </c>
      <c r="AP60" s="377">
        <v>67052</v>
      </c>
      <c r="AQ60" s="378">
        <v>18.100000000000001</v>
      </c>
      <c r="AR60" s="379">
        <v>80.2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807824</v>
      </c>
      <c r="AN61" s="382">
        <v>108217</v>
      </c>
      <c r="AO61" s="383">
        <v>7.8</v>
      </c>
      <c r="AP61" s="384">
        <v>125822</v>
      </c>
      <c r="AQ61" s="385">
        <v>0</v>
      </c>
      <c r="AR61" s="371">
        <v>7.8</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377905</v>
      </c>
      <c r="AN62" s="375">
        <v>50980</v>
      </c>
      <c r="AO62" s="376">
        <v>10.7</v>
      </c>
      <c r="AP62" s="377">
        <v>63284</v>
      </c>
      <c r="AQ62" s="378">
        <v>2.6</v>
      </c>
      <c r="AR62" s="379">
        <v>8.1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lDslnK0fXoxkpFxXp4Ti50ICTkqeDtcO1oSYJOQxuakTgR1Fibb+G4cWA1MNE9h2narsBzatVMMAo9E32N9d4g==" saltValue="OkxxkzGu3y2cRHSj53mT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row r="120" spans="125:125" ht="13.5" hidden="1" customHeight="1" x14ac:dyDescent="0.2"/>
    <row r="121" spans="125:125" ht="13.5" hidden="1" customHeight="1" x14ac:dyDescent="0.2">
      <c r="DU121" s="292"/>
    </row>
  </sheetData>
  <sheetProtection algorithmName="SHA-512" hashValue="Xxs3sciSGTomF/CXRxFTVCs+u5wgJ24ctC+E2Y8tP/6bslIRnghILExj6nBAKlTTco+nDOXlHtxqKVzeUR2qzA==" saltValue="Ta/HhklGE9nA1awLZrts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546</v>
      </c>
    </row>
  </sheetData>
  <sheetProtection algorithmName="SHA-512" hashValue="dGbVbwfpGBlE3I/YPKCV0uAoEcTV7qwqQB2EXEtnvJnTkb8FQoeSKgpDqetfOP7iYlx2+dYWzzVIf5/AJAX4+w==" saltValue="0D8DF3nGx8cuY4ESRyZO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D45" sqref="D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38" t="s">
        <v>3</v>
      </c>
      <c r="D47" s="1238"/>
      <c r="E47" s="1239"/>
      <c r="F47" s="11">
        <v>36.68</v>
      </c>
      <c r="G47" s="12">
        <v>35.03</v>
      </c>
      <c r="H47" s="12">
        <v>35.049999999999997</v>
      </c>
      <c r="I47" s="12">
        <v>35.380000000000003</v>
      </c>
      <c r="J47" s="13">
        <v>40.49</v>
      </c>
    </row>
    <row r="48" spans="2:10" ht="57.75" customHeight="1" x14ac:dyDescent="0.2">
      <c r="B48" s="14"/>
      <c r="C48" s="1240" t="s">
        <v>4</v>
      </c>
      <c r="D48" s="1240"/>
      <c r="E48" s="1241"/>
      <c r="F48" s="15">
        <v>1.77</v>
      </c>
      <c r="G48" s="16">
        <v>0.5</v>
      </c>
      <c r="H48" s="16">
        <v>2.2999999999999998</v>
      </c>
      <c r="I48" s="16">
        <v>2.15</v>
      </c>
      <c r="J48" s="17">
        <v>0.65</v>
      </c>
    </row>
    <row r="49" spans="2:10" ht="57.75" customHeight="1" thickBot="1" x14ac:dyDescent="0.25">
      <c r="B49" s="18"/>
      <c r="C49" s="1242" t="s">
        <v>5</v>
      </c>
      <c r="D49" s="1242"/>
      <c r="E49" s="1243"/>
      <c r="F49" s="19" t="s">
        <v>552</v>
      </c>
      <c r="G49" s="20" t="s">
        <v>553</v>
      </c>
      <c r="H49" s="20">
        <v>2.39</v>
      </c>
      <c r="I49" s="20">
        <v>0.54</v>
      </c>
      <c r="J49" s="21">
        <v>5.1100000000000003</v>
      </c>
    </row>
    <row r="50" spans="2:10" ht="13.5" customHeight="1" x14ac:dyDescent="0.2"/>
  </sheetData>
  <sheetProtection algorithmName="SHA-512" hashValue="72ckGZyw1u6y/RBeRqjQ1fLZ/3beUyCfCjle8+O883ueoIIi12HJTCHkHFMpXiNJBibA5GUdjN0vXmqhDiMijg==" saltValue="AS3T2mY2aRi1IvSz3gxD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2022-03-16T07:37:32Z</cp:lastPrinted>
  <dcterms:created xsi:type="dcterms:W3CDTF">2022-02-02T04:08:13Z</dcterms:created>
  <dcterms:modified xsi:type="dcterms:W3CDTF">2023-03-27T07:00:12Z</dcterms:modified>
  <cp:category/>
</cp:coreProperties>
</file>