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F241AA78-0E79-4133-8664-86263DF7B193}" xr6:coauthVersionLast="36" xr6:coauthVersionMax="36" xr10:uidLastSave="{00000000-0000-0000-0000-000000000000}"/>
  <bookViews>
    <workbookView xWindow="0" yWindow="0" windowWidth="19200" windowHeight="6860" tabRatio="9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<sst xmlns="http://schemas.openxmlformats.org/spreadsheetml/2006/main" count="1166" uniqueCount="617">
  <si>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</si>
  <si>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</si>
  <si>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</si>
  <si>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</si>
  <si>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</si>
  <si>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</si>
  <si>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</si>
  <si>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</si>
  <si>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</si>
  <si>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</si>
  <si>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</si>
  <si>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</si>
  <si>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</si>
  <si>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</si>
  <si>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</si>
  <si>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</si>
  <si>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</si>
  <si>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</si>
  <si>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</si>
  <si>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</si>
  <si>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</si>
  <si>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</si>
  <si>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</si>
  <si>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</si>
  <si>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</si>
  <si>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</si>
  <si>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</si>
  <si>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</si>
  <si>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</si>
  <si>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</si>
  <si>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</si>
  <si>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</si>
  <si>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</si>
  <si>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</si>
  <si>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</si>
  <si>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</si>
  <si>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</si>
  <si>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</si>
  <si>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</si>
  <si>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</si>
  <si>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</si>
  <si>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</si>
  <si>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</si>
  <si>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</si>
  <si>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</si>
  <si>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</si>
  <si>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</si>
  <si>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</si>
  <si>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</si>
  <si>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</si>
  <si>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</si>
  <si>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</si>
  <si>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</si>
  <si>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</si>
  <si>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</si>
  <si>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</si>
  <si>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</si>
  <si>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</si>
  <si>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</si>
  <si>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</si>
  <si>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</si>
  <si>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</si>
  <si>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</si>
  <si>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</si>
  <si>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</si>
  <si>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</si>
  <si>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</si>
  <si>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</si>
  <si>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</si>
  <si>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</si>
  <si>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</si>
  <si>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</si>
  <si>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</si>
  <si>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</si>
  <si>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</si>
  <si>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</si>
  <si>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</si>
  <si>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</si>
  <si>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</si>
  <si>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</si>
  <si>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</si>
  <si>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</si>
  <si>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</si>
  <si>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</si>
  <si>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</si>
  <si>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</si>
  <si>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</si>
  <si>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</si>
  <si>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</si>
  <si>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</si>
  <si>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</si>
  <si>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</si>
  <si>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</si>
  <si>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</si>
  <si>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</si>
  <si>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</si>
  <si>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</si>
  <si>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</si>
  <si>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</si>
  <si>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</si>
  <si>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</si>
  <si>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</si>
  <si>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</si>
  <si>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</si>
  <si>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</si>
  <si>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</si>
  <si>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</si>
  <si>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</si>
  <si>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</si>
  <si>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</si>
  <si>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</si>
  <si>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</si>
  <si>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</si>
  <si>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</si>
  <si>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</si>
  <si>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</si>
  <si>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</si>
  <si>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</si>
  <si>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</si>
  <si>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</si>
  <si>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</si>
  <si>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</si>
  <si>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</si>
  <si>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</si>
  <si>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</si>
  <si>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</si>
  <si>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</si>
  <si>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</si>
  <si>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</si>
  <si>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</si>
  <si>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</si>
  <si>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</si>
  <si>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</si>
  <si>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</si>
  <si>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</si>
  <si>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</si>
  <si>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</si>
  <si>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</si>
  <si>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</si>
  <si>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</si>
  <si>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</si>
  <si>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</si>
  <si>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</si>
  <si>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</si>
  <si>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</si>
  <si>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</si>
  <si>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</si>
  <si>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</si>
  <si>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</si>
  <si>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</si>
  <si>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</si>
  <si>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</si>
  <si>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</si>
  <si>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</si>
  <si>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</si>
  <si>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</si>
  <si>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</si>
  <si>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</si>
  <si>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</si>
  <si>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</si>
  <si>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</si>
  <si>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</si>
  <si>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</si>
  <si>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</si>
  <si>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</si>
  <si>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</si>
  <si>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</si>
  <si>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</si>
  <si>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</si>
  <si>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</si>
  <si>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</si>
  <si>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</si>
  <si>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</si>
  <si>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</si>
  <si>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</si>
  <si>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</si>
  <si>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</si>
  <si>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</si>
  <si>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</si>
  <si>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</si>
  <si>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</si>
  <si>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</si>
  <si>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</si>
  <si>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</si>
  <si>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</si>
  <si>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</si>
  <si>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</si>
  <si>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</si>
  <si>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</si>
  <si>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</si>
  <si>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</si>
  <si>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</si>
  <si>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</si>
  <si>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</si>
  <si>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</si>
  <si>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</si>
  <si>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</si>
  <si>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</si>
  <si>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</si>
  <si>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</si>
  <si>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</si>
  <si>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</si>
  <si>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</si>
  <si>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</si>
  <si>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</si>
  <si>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</si>
  <si>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</si>
  <si>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</si>
  <si>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</si>
  <si>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</si>
  <si>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</si>
  <si>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</si>
  <si>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</si>
  <si>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</si>
  <si>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</si>
  <si>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</si>
  <si>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群馬県南牧村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</si>
  <si>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</si>
  <si>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</si>
  <si>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</si>
  <si>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</si>
  <si>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</si>
  <si>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</si>
  <si>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</si>
  <si>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</si>
  <si>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</si>
  <si>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</si>
  <si>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</si>
  <si>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</si>
  <si>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</si>
  <si>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</si>
  <si>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</si>
  <si>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</si>
  <si>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</si>
  <si>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</si>
  <si>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</si>
  <si>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</si>
  <si>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</si>
  <si>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</si>
  <si>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</si>
  <si>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</si>
  <si>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</si>
  <si>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</si>
  <si>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</si>
  <si>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</si>
  <si>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</si>
  <si>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</si>
  <si>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</si>
  <si>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</si>
  <si>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</si>
  <si>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</si>
  <si>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</si>
  <si>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</si>
  <si>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</si>
  <si>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</si>
  <si>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</si>
  <si>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</si>
  <si>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</si>
  <si>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</si>
  <si>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</si>
  <si>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</si>
  <si>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</si>
  <si>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</si>
  <si>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</si>
  <si>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</si>
  <si>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</si>
  <si>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</si>
  <si>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</si>
  <si>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</si>
  <si>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</si>
  <si>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</si>
  <si>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</si>
  <si>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</si>
  <si>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</si>
  <si>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</si>
  <si>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</si>
  <si>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</si>
  <si>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</si>
  <si>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</si>
  <si>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</si>
  <si>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</si>
  <si>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</si>
  <si>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</si>
  <si>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</si>
  <si>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</si>
  <si>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</si>
  <si>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</si>
  <si>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</si>
  <si>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</si>
  <si>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</si>
  <si>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</si>
  <si>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</si>
  <si>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</si>
  <si>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</si>
  <si>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</si>
  <si>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</si>
  <si>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</si>
  <si>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</si>
  <si>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</si>
  <si>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</si>
  <si>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</si>
  <si>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</si>
  <si>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</si>
  <si>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</si>
  <si>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</si>
  <si>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</si>
  <si>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</si>
  <si>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</si>
  <si>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</si>
  <si>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</si>
  <si>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</si>
  <si>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</si>
  <si>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</si>
  <si>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</si>
  <si>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</si>
  <si>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</si>
  <si>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</si>
  <si>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</si>
  <si>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</si>
  <si>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</si>
  <si>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</si>
  <si>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</si>
  <si>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</si>
  <si>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</si>
  <si>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</si>
  <si>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</si>
  <si>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</si>
  <si>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</si>
  <si>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</si>
  <si>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</si>
  <si>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</si>
  <si>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</si>
  <si>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</si>
  <si>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</si>
  <si>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</si>
  <si>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</si>
  <si>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</si>
  <si>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</si>
  <si>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</si>
  <si>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</si>
  <si>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</si>
  <si>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</si>
  <si>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</si>
  <si>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</si>
  <si>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</si>
  <si>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</si>
  <si>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</si>
  <si>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</si>
  <si>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</si>
  <si>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</si>
  <si>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</si>
  <si>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</si>
  <si>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</si>
  <si>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</si>
  <si>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</si>
  <si>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</si>
  <si>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</si>
  <si>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</si>
  <si>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</si>
  <si>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</si>
  <si>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</si>
  <si>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</si>
  <si>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</si>
  <si>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</si>
  <si>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</si>
  <si>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</si>
  <si>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</si>
  <si>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</si>
  <si>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</si>
  <si>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</si>
  <si>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群馬県南牧村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</si>
  <si>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</si>
  <si>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</si>
  <si>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</si>
  <si>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</si>
  <si>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</si>
  <si>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</si>
  <si>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</si>
  <si>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</si>
  <si>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</si>
  <si>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</si>
  <si>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</si>
  <si>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</si>
  <si>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</si>
  <si>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</si>
  <si>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</si>
  <si>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</si>
  <si>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</si>
  <si>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</si>
  <si>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</si>
  <si>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</si>
  <si>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</si>
  <si>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</si>
  <si>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</si>
  <si>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</si>
  <si>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</si>
  <si>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</si>
  <si>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</si>
  <si>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</si>
  <si>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</si>
  <si>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</si>
  <si>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</si>
  <si>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</si>
  <si>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</si>
  <si>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</si>
  <si>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</si>
  <si>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</si>
  <si>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</si>
  <si>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</si>
  <si>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生活排水特別会計</t>
    <phoneticPr fontId="5"/>
  </si>
  <si>
    <t>自然休養村特別会計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</si>
  <si>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</si>
  <si>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</si>
  <si>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</si>
  <si>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</si>
  <si>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</si>
  <si>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</si>
  <si>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</si>
  <si>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</si>
  <si>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</si>
  <si>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</si>
  <si>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</si>
  <si>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</si>
  <si>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</si>
  <si>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</si>
  <si>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</si>
  <si>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</si>
  <si>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</si>
  <si>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</si>
  <si>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</si>
  <si>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</si>
  <si>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</si>
  <si>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</si>
  <si>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</si>
  <si>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</si>
  <si>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</si>
  <si>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</si>
  <si>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</si>
  <si>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</si>
  <si>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</si>
  <si>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</si>
  <si>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</si>
  <si>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</si>
  <si>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</si>
  <si>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</si>
  <si>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</si>
  <si>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</si>
  <si>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</si>
  <si>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</si>
  <si>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</si>
  <si>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</si>
  <si>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</si>
  <si>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</si>
  <si>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</si>
  <si>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</si>
  <si>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</si>
  <si>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</si>
  <si>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</si>
  <si>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</si>
  <si>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</si>
  <si>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</si>
  <si>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</si>
  <si>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</si>
  <si>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</si>
  <si>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</si>
  <si>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</si>
  <si>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</si>
  <si>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</si>
  <si>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</si>
  <si>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</si>
  <si>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生活排水特別会計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</si>
  <si>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</si>
  <si>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</si>
  <si>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</si>
  <si>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</si>
  <si>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</si>
  <si>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</si>
  <si>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</si>
  <si>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</si>
  <si>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</si>
  <si>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</si>
  <si>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</si>
  <si>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</si>
  <si>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</si>
  <si>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</si>
  <si>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</si>
  <si>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</si>
  <si>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</si>
  <si>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</si>
  <si>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</si>
  <si>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</si>
  <si>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</si>
  <si>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</si>
  <si>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</si>
  <si>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</si>
  <si>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</si>
  <si>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</si>
  <si>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</si>
  <si>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</si>
  <si>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</si>
  <si>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</si>
  <si>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</si>
  <si>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</si>
  <si>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</si>
  <si>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</si>
  <si>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</si>
  <si>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</si>
  <si>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</si>
  <si>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</si>
  <si>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</si>
  <si>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</si>
  <si>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</si>
  <si>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</si>
  <si>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</si>
  <si>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</si>
  <si>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</si>
  <si>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</si>
  <si>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</si>
  <si>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</si>
  <si>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</si>
  <si>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</si>
  <si>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</si>
  <si>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</si>
  <si>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</si>
  <si>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</si>
  <si>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</si>
  <si>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</si>
  <si>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</si>
  <si>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</si>
  <si>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</si>
  <si>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</si>
  <si>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</si>
  <si>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</si>
  <si>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</si>
  <si>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</si>
  <si>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</si>
  <si>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</si>
  <si>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</si>
  <si>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</si>
  <si>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</si>
  <si>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</si>
  <si>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</si>
  <si>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</si>
  <si>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</si>
  <si>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</si>
  <si>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</si>
  <si>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</si>
  <si>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</si>
  <si>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</si>
  <si>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</si>
  <si>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</si>
  <si>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</si>
  <si>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</si>
  <si>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</si>
  <si>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</si>
  <si>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</si>
  <si>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</si>
  <si>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</si>
  <si>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</si>
  <si>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</si>
  <si>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</si>
  <si>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</si>
  <si>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16.23</t>
  </si>
  <si>
    <t>▲ 4.11</t>
  </si>
  <si>
    <t>一般会計</t>
  </si>
  <si>
    <t>国民健康保険特別会計</t>
  </si>
  <si>
    <t>介護保険特別会計</t>
  </si>
  <si>
    <t>後期高齢者医療特別会計</t>
  </si>
  <si>
    <t>簡易水道特別会計</t>
  </si>
  <si>
    <t>生活排水特別会計</t>
  </si>
  <si>
    <t>自然休養村特別会計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</si>
  <si>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</si>
  <si>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</si>
  <si>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</si>
  <si>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</si>
  <si>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</si>
  <si>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</si>
  <si>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</si>
  <si>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</si>
  <si>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甘楽西部環境衛生施設組合</t>
    <rPh sb="0" eb="2">
      <t>カンラ</t>
    </rPh>
    <rPh sb="2" eb="4">
      <t>セイブ</t>
    </rPh>
    <rPh sb="4" eb="6">
      <t>カンキョウ</t>
    </rPh>
    <rPh sb="6" eb="8">
      <t>エイセイ</t>
    </rPh>
    <rPh sb="8" eb="10">
      <t>シセツ</t>
    </rPh>
    <rPh sb="10" eb="12">
      <t>クミアイ</t>
    </rPh>
    <phoneticPr fontId="2"/>
  </si>
  <si>
    <t>下仁田南牧医療事務組合</t>
    <rPh sb="0" eb="3">
      <t>シモニタ</t>
    </rPh>
    <rPh sb="3" eb="5">
      <t>ナンモク</t>
    </rPh>
    <rPh sb="5" eb="7">
      <t>イリョウ</t>
    </rPh>
    <rPh sb="7" eb="9">
      <t>ジム</t>
    </rPh>
    <rPh sb="9" eb="11">
      <t>クミアイ</t>
    </rPh>
    <phoneticPr fontId="2"/>
  </si>
  <si>
    <t>群馬県後期高齢者医療事務組合（一般会計）</t>
    <rPh sb="0" eb="3">
      <t>グンマケン</t>
    </rPh>
    <rPh sb="3" eb="5">
      <t>コウキ</t>
    </rPh>
    <rPh sb="5" eb="8">
      <t>コウレイシャ</t>
    </rPh>
    <rPh sb="8" eb="14">
      <t>イリョウジムクミアイ</t>
    </rPh>
    <rPh sb="15" eb="17">
      <t>イッパン</t>
    </rPh>
    <rPh sb="17" eb="19">
      <t>カイケイ</t>
    </rPh>
    <phoneticPr fontId="2"/>
  </si>
  <si>
    <t>群馬県後期高齢者医療事務組合（事業会計）</t>
    <rPh sb="0" eb="3">
      <t>グンマケン</t>
    </rPh>
    <rPh sb="3" eb="5">
      <t>コウキ</t>
    </rPh>
    <rPh sb="5" eb="8">
      <t>コウレイシャ</t>
    </rPh>
    <rPh sb="8" eb="14">
      <t>イリョウジムクミアイ</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</si>
  <si>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</si>
  <si>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教育施設整備基金</t>
    <rPh sb="0" eb="2">
      <t>キョウイク</t>
    </rPh>
    <rPh sb="2" eb="4">
      <t>シセツ</t>
    </rPh>
    <rPh sb="4" eb="6">
      <t>セイビ</t>
    </rPh>
    <rPh sb="6" eb="8">
      <t>キキン</t>
    </rPh>
    <phoneticPr fontId="2"/>
  </si>
  <si>
    <t>福祉安心基金</t>
    <rPh sb="0" eb="2">
      <t>フクシ</t>
    </rPh>
    <rPh sb="2" eb="4">
      <t>アンシン</t>
    </rPh>
    <rPh sb="4" eb="6">
      <t>キキン</t>
    </rPh>
    <phoneticPr fontId="2"/>
  </si>
  <si>
    <t>村基金</t>
    <rPh sb="0" eb="1">
      <t>ムラ</t>
    </rPh>
    <rPh sb="1" eb="3">
      <t>キキン</t>
    </rPh>
    <phoneticPr fontId="2"/>
  </si>
  <si>
    <t>森林環境譲与税基金</t>
    <rPh sb="0" eb="4">
      <t>シンリンカンキョウ</t>
    </rPh>
    <rPh sb="4" eb="7">
      <t>ジョウヨゼイ</t>
    </rPh>
    <rPh sb="7" eb="9">
      <t>キキン</t>
    </rPh>
    <phoneticPr fontId="2"/>
  </si>
  <si>
    <t>元気な村づくり基金</t>
    <rPh sb="0" eb="2">
      <t>ゲンキ</t>
    </rPh>
    <rPh sb="3" eb="4">
      <t>ムラ</t>
    </rPh>
    <rPh sb="7" eb="9">
      <t>キキン</t>
    </rPh>
    <phoneticPr fontId="2"/>
  </si>
  <si>
    <t>-</t>
    <phoneticPr fontId="2"/>
  </si>
  <si>
    <t>-</t>
    <phoneticPr fontId="2"/>
  </si>
  <si>
    <t>-</t>
    <phoneticPr fontId="2"/>
  </si>
  <si>
    <t>-</t>
    <phoneticPr fontId="2"/>
  </si>
  <si>
    <t>-</t>
    <phoneticPr fontId="2"/>
  </si>
  <si>
    <t>富岡甘楽広域市町村圏振興整備組合(一般会計)</t>
    <rPh sb="0" eb="2">
      <t>トミオカ</t>
    </rPh>
    <rPh sb="2" eb="4">
      <t>カンラ</t>
    </rPh>
    <rPh sb="4" eb="6">
      <t>コウイキ</t>
    </rPh>
    <rPh sb="6" eb="9">
      <t>シチョウソン</t>
    </rPh>
    <rPh sb="9" eb="10">
      <t>ケン</t>
    </rPh>
    <rPh sb="10" eb="12">
      <t>シンコウ</t>
    </rPh>
    <rPh sb="12" eb="14">
      <t>セイビ</t>
    </rPh>
    <rPh sb="14" eb="16">
      <t>クミアイ</t>
    </rPh>
    <rPh sb="17" eb="19">
      <t>イッパン</t>
    </rPh>
    <rPh sb="19" eb="21">
      <t>カイケイ</t>
    </rPh>
    <phoneticPr fontId="2"/>
  </si>
  <si>
    <t>群馬県市町村総合事務組合（一般会計）</t>
    <rPh sb="0" eb="3">
      <t>グンマケン</t>
    </rPh>
    <rPh sb="3" eb="6">
      <t>シチョウソン</t>
    </rPh>
    <rPh sb="6" eb="8">
      <t>ソウゴウ</t>
    </rPh>
    <rPh sb="8" eb="10">
      <t>ジム</t>
    </rPh>
    <rPh sb="10" eb="12">
      <t>クミアイ</t>
    </rPh>
    <rPh sb="13" eb="17">
      <t>イッパンカイケイ</t>
    </rPh>
    <phoneticPr fontId="2"/>
  </si>
  <si>
    <t>群馬県市町村総合事務組合（事業会計）</t>
    <rPh sb="0" eb="3">
      <t>グンマケン</t>
    </rPh>
    <rPh sb="3" eb="6">
      <t>シチョウソン</t>
    </rPh>
    <rPh sb="6" eb="8">
      <t>ソウゴウ</t>
    </rPh>
    <rPh sb="8" eb="10">
      <t>ジム</t>
    </rPh>
    <rPh sb="10" eb="12">
      <t>クミアイ</t>
    </rPh>
    <rPh sb="13" eb="17">
      <t>ジギョウカイケイ</t>
    </rPh>
    <phoneticPr fontId="2"/>
  </si>
  <si>
    <t>〇</t>
    <phoneticPr fontId="2"/>
  </si>
  <si>
    <t>甘楽郡土地開発公社</t>
    <rPh sb="0" eb="3">
      <t>カンラグン</t>
    </rPh>
    <rPh sb="3" eb="7">
      <t>トチカイハツ</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</si>
  <si>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</si>
  <si>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</si>
  <si>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</si>
  <si>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</si>
  <si>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</si>
  <si>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</si>
  <si>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</si>
  <si>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</si>
  <si>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</si>
  <si>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</si>
  <si>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</si>
  <si>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</si>
  <si>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</si>
  <si>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</si>
  <si>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</si>
  <si>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</si>
  <si>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t>
    </r>
    <r>
      <rPr>
        <sz val="11"/>
        <color indexed="8"/>
        <rFont val="游ゴシック"/>
        <family val="3"/>
        <charset val="128"/>
        <scheme val="minor"/>
      </rPr>
      <t>財政措置の高い起債を活用し、計画的な地方債発行に努めてきた結果、将来負担比率は、</t>
    </r>
    <r>
      <rPr>
        <sz val="11"/>
        <color rgb="FFFF0000"/>
        <rFont val="游ゴシック"/>
        <family val="3"/>
        <charset val="128"/>
        <scheme val="minor"/>
      </rPr>
      <t>H30年度から算定されていない</t>
    </r>
    <r>
      <rPr>
        <sz val="11"/>
        <color indexed="8"/>
        <rFont val="游ゴシック"/>
        <family val="3"/>
        <charset val="128"/>
        <scheme val="minor"/>
      </rPr>
      <t>。有形固定資産減価償却率は、前年と比較すると1.8ポイント上昇したが、類似団体と比較して低い水準である。今後も適正な起債発行や定員管理を行い将来負担比率の抑制に努め、既存公共施設等においては計画的に老朽化対策に取り組んでいく。</t>
    </r>
    <phoneticPr fontId="5"/>
  </si>
  <si>
    <r>
      <t>　</t>
    </r>
    <r>
      <rPr>
        <sz val="11"/>
        <color indexed="8"/>
        <rFont val="游ゴシック"/>
        <family val="3"/>
        <charset val="128"/>
        <scheme val="minor"/>
      </rPr>
      <t>南牧村行政改革大綱に基づき、起債の新規発行を抑制し、財政措置の高い起債を中心に活用してきた結果、将来負担比率は</t>
    </r>
    <r>
      <rPr>
        <sz val="11"/>
        <color rgb="FFFF0000"/>
        <rFont val="游ゴシック"/>
        <family val="3"/>
        <charset val="128"/>
        <scheme val="minor"/>
      </rPr>
      <t>算定されておらず</t>
    </r>
    <r>
      <rPr>
        <sz val="11"/>
        <color indexed="8"/>
        <rFont val="游ゴシック"/>
        <family val="3"/>
        <charset val="128"/>
        <scheme val="minor"/>
      </rPr>
      <t>、実質公債費比率についても、類似団体より低い水準となっている。今後は、平成29年度から平成30年度に実施した地方創生拠点整備事業、定住拠点施設整備事業、ケーブルテレビ光化促進事業等の大型投資事業で発行した地方債の償還が開始されるため、実質公債費比率の上昇が見込まれる。計画的な起債発行を継続し、比率の維持・抑制に努める。</t>
    </r>
    <rPh sb="56" eb="58">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</si>
</sst>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1"/>
      <color rgb="FFFF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24DE-49E5-B12A-A57DAA7A59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174589</c:v>
                </c:pt>
                <c:pt idx="1">
                  <c:v>418025</c:v>
                </c:pt>
                <c:pt idx="2">
                  <c:v>313673</c:v>
                </c:pt>
                <c:pt idx="3">
                  <c:v>131124</c:v>
                </c:pt>
                <c:pt idx="4">
                  <c:v>112863</c:v>
                </c:pt>
              </c:numCache>
            </c:numRef>
          </c:val>
          <c:smooth val="0"/>
          <c:extLst>
            <c:ext xmlns:c16="http://schemas.microsoft.com/office/drawing/2014/chart" uri="{C3380CC4-5D6E-409C-BE32-E72D297353CC}">
              <c16:uniqueId val="{00000001-24DE-49E5-B12A-A57DAA7A5920}"/>
            </c:ext>
          </c:extLst>
        </c:ser>
        <c:dLbls>
          <c:showLegendKey val="0"/>
          <c:showVal val="0"/>
          <c:showCatName val="0"/>
          <c:showSerName val="0"/>
          <c:showPercent val="0"/>
          <c:showBubbleSize val="0"/>
        </c:dLbls>
        <c:marker val="1"/>
        <c:smooth val="0"/>
        <c:axId val="215070040"/>
        <c:axId val="215073960"/>
      </c:lineChart>
      <c:catAx>
        <c:axId val="215070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73960"/>
        <c:crosses val="autoZero"/>
        <c:auto val="1"/>
        <c:lblAlgn val="ctr"/>
        <c:lblOffset val="100"/>
        <c:tickLblSkip val="1"/>
        <c:tickMarkSkip val="1"/>
        <c:noMultiLvlLbl val="0"/>
      </c:catAx>
      <c:valAx>
        <c:axId val="21507396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70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10.39</c:v>
                </c:pt>
                <c:pt idx="1">
                  <c:v>8.5</c:v>
                </c:pt>
                <c:pt idx="2">
                  <c:v>9.67</c:v>
                </c:pt>
                <c:pt idx="3">
                  <c:v>13.73</c:v>
                </c:pt>
                <c:pt idx="4">
                  <c:v>12.74</c:v>
                </c:pt>
              </c:numCache>
            </c:numRef>
          </c:val>
          <c:extLst>
            <c:ext xmlns:c16="http://schemas.microsoft.com/office/drawing/2014/chart" uri="{C3380CC4-5D6E-409C-BE32-E72D297353CC}">
              <c16:uniqueId val="{00000000-5DFE-40F5-84B0-F33C6A7FFC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57.86</c:v>
                </c:pt>
                <c:pt idx="1">
                  <c:v>52.51</c:v>
                </c:pt>
                <c:pt idx="2">
                  <c:v>54.09</c:v>
                </c:pt>
                <c:pt idx="3">
                  <c:v>55.86</c:v>
                </c:pt>
                <c:pt idx="4">
                  <c:v>62.2</c:v>
                </c:pt>
              </c:numCache>
            </c:numRef>
          </c:val>
          <c:extLst>
            <c:ext xmlns:c16="http://schemas.microsoft.com/office/drawing/2014/chart" uri="{C3380CC4-5D6E-409C-BE32-E72D297353CC}">
              <c16:uniqueId val="{00000001-5DFE-40F5-84B0-F33C6A7FFC6D}"/>
            </c:ext>
          </c:extLst>
        </c:ser>
        <c:dLbls>
          <c:showLegendKey val="0"/>
          <c:showVal val="0"/>
          <c:showCatName val="0"/>
          <c:showSerName val="0"/>
          <c:showPercent val="0"/>
          <c:showBubbleSize val="0"/>
        </c:dLbls>
        <c:gapWidth val="250"/>
        <c:overlap val="100"/>
        <c:axId val="121024568"/>
        <c:axId val="121030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c:v>
                </c:pt>
                <c:pt idx="1">
                  <c:v>-16.23</c:v>
                </c:pt>
                <c:pt idx="2">
                  <c:v>-4.1100000000000003</c:v>
                </c:pt>
                <c:pt idx="3">
                  <c:v>0.54</c:v>
                </c:pt>
                <c:pt idx="4">
                  <c:v>2.41</c:v>
                </c:pt>
              </c:numCache>
            </c:numRef>
          </c:val>
          <c:smooth val="0"/>
          <c:extLst>
            <c:ext xmlns:c16="http://schemas.microsoft.com/office/drawing/2014/chart" uri="{C3380CC4-5D6E-409C-BE32-E72D297353CC}">
              <c16:uniqueId val="{00000002-5DFE-40F5-84B0-F33C6A7FFC6D}"/>
            </c:ext>
          </c:extLst>
        </c:ser>
        <c:dLbls>
          <c:showLegendKey val="0"/>
          <c:showVal val="0"/>
          <c:showCatName val="0"/>
          <c:showSerName val="0"/>
          <c:showPercent val="0"/>
          <c:showBubbleSize val="0"/>
        </c:dLbls>
        <c:marker val="1"/>
        <c:smooth val="0"/>
        <c:axId val="121024568"/>
        <c:axId val="121030840"/>
      </c:lineChart>
      <c:catAx>
        <c:axId val="12102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030840"/>
        <c:crosses val="autoZero"/>
        <c:auto val="1"/>
        <c:lblAlgn val="ctr"/>
        <c:lblOffset val="100"/>
        <c:tickLblSkip val="1"/>
        <c:tickMarkSkip val="1"/>
        <c:noMultiLvlLbl val="0"/>
      </c:catAx>
      <c:valAx>
        <c:axId val="121030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2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6F-4E6C-ADF0-9ECC1858C7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6F-4E6C-ADF0-9ECC1858C7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6F-4E6C-ADF0-9ECC1858C798}"/>
            </c:ext>
          </c:extLst>
        </c:ser>
        <c:ser>
          <c:idx val="3"/>
          <c:order val="3"/>
          <c:tx>
            <c:strRef>
              <c:f>データシート!$A$30</c:f>
              <c:strCache>
                <c:ptCount val="1"/>
                <c:pt idx="0">
                  <c:v>自然休養村特別会計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6F-4E6C-ADF0-9ECC1858C798}"/>
            </c:ext>
          </c:extLst>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86F-4E6C-ADF0-9ECC1858C798}"/>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0.11</c:v>
                </c:pt>
                <c:pt idx="4">
                  <c:v>#N/A</c:v>
                </c:pt>
                <c:pt idx="5">
                  <c:v>0</c:v>
                </c:pt>
                <c:pt idx="6">
                  <c:v>#N/A</c:v>
                </c:pt>
                <c:pt idx="7">
                  <c:v>0</c:v>
                </c:pt>
                <c:pt idx="8">
                  <c:v>#N/A</c:v>
                </c:pt>
                <c:pt idx="9">
                  <c:v>0</c:v>
                </c:pt>
              </c:numCache>
            </c:numRef>
          </c:val>
          <c:extLst>
            <c:ext xmlns:c16="http://schemas.microsoft.com/office/drawing/2014/chart" uri="{C3380CC4-5D6E-409C-BE32-E72D297353CC}">
              <c16:uniqueId val="{00000005-986F-4E6C-ADF0-9ECC1858C79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86F-4E6C-ADF0-9ECC1858C79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0.09</c:v>
                </c:pt>
                <c:pt idx="2">
                  <c:v>#N/A</c:v>
                </c:pt>
                <c:pt idx="3">
                  <c:v>0.01</c:v>
                </c:pt>
                <c:pt idx="4">
                  <c:v>#N/A</c:v>
                </c:pt>
                <c:pt idx="5">
                  <c:v>0</c:v>
                </c:pt>
                <c:pt idx="6">
                  <c:v>#N/A</c:v>
                </c:pt>
                <c:pt idx="7">
                  <c:v>0.04</c:v>
                </c:pt>
                <c:pt idx="8">
                  <c:v>#N/A</c:v>
                </c:pt>
                <c:pt idx="9">
                  <c:v>0</c:v>
                </c:pt>
              </c:numCache>
            </c:numRef>
          </c:val>
          <c:extLst>
            <c:ext xmlns:c16="http://schemas.microsoft.com/office/drawing/2014/chart" uri="{C3380CC4-5D6E-409C-BE32-E72D297353CC}">
              <c16:uniqueId val="{00000007-986F-4E6C-ADF0-9ECC1858C79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0.13</c:v>
                </c:pt>
                <c:pt idx="2">
                  <c:v>#N/A</c:v>
                </c:pt>
                <c:pt idx="3">
                  <c:v>1.64</c:v>
                </c:pt>
                <c:pt idx="4">
                  <c:v>#N/A</c:v>
                </c:pt>
                <c:pt idx="5">
                  <c:v>0.68</c:v>
                </c:pt>
                <c:pt idx="6">
                  <c:v>#N/A</c:v>
                </c:pt>
                <c:pt idx="7">
                  <c:v>0.22</c:v>
                </c:pt>
                <c:pt idx="8">
                  <c:v>#N/A</c:v>
                </c:pt>
                <c:pt idx="9">
                  <c:v>0.66</c:v>
                </c:pt>
              </c:numCache>
            </c:numRef>
          </c:val>
          <c:extLst>
            <c:ext xmlns:c16="http://schemas.microsoft.com/office/drawing/2014/chart" uri="{C3380CC4-5D6E-409C-BE32-E72D297353CC}">
              <c16:uniqueId val="{00000008-986F-4E6C-ADF0-9ECC1858C7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10.38</c:v>
                </c:pt>
                <c:pt idx="2">
                  <c:v>#N/A</c:v>
                </c:pt>
                <c:pt idx="3">
                  <c:v>8.5</c:v>
                </c:pt>
                <c:pt idx="4">
                  <c:v>#N/A</c:v>
                </c:pt>
                <c:pt idx="5">
                  <c:v>9.67</c:v>
                </c:pt>
                <c:pt idx="6">
                  <c:v>#N/A</c:v>
                </c:pt>
                <c:pt idx="7">
                  <c:v>13.72</c:v>
                </c:pt>
                <c:pt idx="8">
                  <c:v>#N/A</c:v>
                </c:pt>
                <c:pt idx="9">
                  <c:v>12.74</c:v>
                </c:pt>
              </c:numCache>
            </c:numRef>
          </c:val>
          <c:extLst>
            <c:ext xmlns:c16="http://schemas.microsoft.com/office/drawing/2014/chart" uri="{C3380CC4-5D6E-409C-BE32-E72D297353CC}">
              <c16:uniqueId val="{00000009-986F-4E6C-ADF0-9ECC1858C798}"/>
            </c:ext>
          </c:extLst>
        </c:ser>
        <c:dLbls>
          <c:showLegendKey val="0"/>
          <c:showVal val="0"/>
          <c:showCatName val="0"/>
          <c:showSerName val="0"/>
          <c:showPercent val="0"/>
          <c:showBubbleSize val="0"/>
        </c:dLbls>
        <c:gapWidth val="150"/>
        <c:overlap val="100"/>
        <c:axId val="50340088"/>
        <c:axId val="50341264"/>
      </c:barChart>
      <c:catAx>
        <c:axId val="5034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41264"/>
        <c:crosses val="autoZero"/>
        <c:auto val="1"/>
        <c:lblAlgn val="ctr"/>
        <c:lblOffset val="100"/>
        <c:tickLblSkip val="1"/>
        <c:tickMarkSkip val="1"/>
        <c:noMultiLvlLbl val="0"/>
      </c:catAx>
      <c:valAx>
        <c:axId val="5034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40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189</c:v>
                </c:pt>
                <c:pt idx="5">
                  <c:v>192</c:v>
                </c:pt>
                <c:pt idx="8">
                  <c:v>172</c:v>
                </c:pt>
                <c:pt idx="11">
                  <c:v>163</c:v>
                </c:pt>
                <c:pt idx="14">
                  <c:v>161</c:v>
                </c:pt>
              </c:numCache>
            </c:numRef>
          </c:val>
          <c:extLst>
            <c:ext xmlns:c16="http://schemas.microsoft.com/office/drawing/2014/chart" uri="{C3380CC4-5D6E-409C-BE32-E72D297353CC}">
              <c16:uniqueId val="{00000000-47B0-4BDA-92CF-1A25A42E41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B0-4BDA-92CF-1A25A42E41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B0-4BDA-92CF-1A25A42E41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9</c:v>
                </c:pt>
                <c:pt idx="6">
                  <c:v>10</c:v>
                </c:pt>
                <c:pt idx="9">
                  <c:v>11</c:v>
                </c:pt>
                <c:pt idx="12">
                  <c:v>11</c:v>
                </c:pt>
              </c:numCache>
            </c:numRef>
          </c:val>
          <c:extLst>
            <c:ext xmlns:c16="http://schemas.microsoft.com/office/drawing/2014/chart" uri="{C3380CC4-5D6E-409C-BE32-E72D297353CC}">
              <c16:uniqueId val="{00000003-47B0-4BDA-92CF-1A25A42E41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c:v>
                </c:pt>
                <c:pt idx="3">
                  <c:v>6</c:v>
                </c:pt>
                <c:pt idx="6">
                  <c:v>4</c:v>
                </c:pt>
                <c:pt idx="9">
                  <c:v>4</c:v>
                </c:pt>
                <c:pt idx="12">
                  <c:v>4</c:v>
                </c:pt>
              </c:numCache>
            </c:numRef>
          </c:val>
          <c:extLst>
            <c:ext xmlns:c16="http://schemas.microsoft.com/office/drawing/2014/chart" uri="{C3380CC4-5D6E-409C-BE32-E72D297353CC}">
              <c16:uniqueId val="{00000004-47B0-4BDA-92CF-1A25A42E41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B0-4BDA-92CF-1A25A42E41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B0-4BDA-92CF-1A25A42E41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209</c:v>
                </c:pt>
                <c:pt idx="3">
                  <c:v>204</c:v>
                </c:pt>
                <c:pt idx="6">
                  <c:v>178</c:v>
                </c:pt>
                <c:pt idx="9">
                  <c:v>175</c:v>
                </c:pt>
                <c:pt idx="12">
                  <c:v>177</c:v>
                </c:pt>
              </c:numCache>
            </c:numRef>
          </c:val>
          <c:extLst>
            <c:ext xmlns:c16="http://schemas.microsoft.com/office/drawing/2014/chart" uri="{C3380CC4-5D6E-409C-BE32-E72D297353CC}">
              <c16:uniqueId val="{00000007-47B0-4BDA-92CF-1A25A42E418F}"/>
            </c:ext>
          </c:extLst>
        </c:ser>
        <c:dLbls>
          <c:showLegendKey val="0"/>
          <c:showVal val="0"/>
          <c:showCatName val="0"/>
          <c:showSerName val="0"/>
          <c:showPercent val="0"/>
          <c:showBubbleSize val="0"/>
        </c:dLbls>
        <c:gapWidth val="100"/>
        <c:overlap val="100"/>
        <c:axId val="215844840"/>
        <c:axId val="21584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c:v>
                </c:pt>
                <c:pt idx="2">
                  <c:v>#N/A</c:v>
                </c:pt>
                <c:pt idx="3">
                  <c:v>#N/A</c:v>
                </c:pt>
                <c:pt idx="4">
                  <c:v>27</c:v>
                </c:pt>
                <c:pt idx="5">
                  <c:v>#N/A</c:v>
                </c:pt>
                <c:pt idx="6">
                  <c:v>#N/A</c:v>
                </c:pt>
                <c:pt idx="7">
                  <c:v>20</c:v>
                </c:pt>
                <c:pt idx="8">
                  <c:v>#N/A</c:v>
                </c:pt>
                <c:pt idx="9">
                  <c:v>#N/A</c:v>
                </c:pt>
                <c:pt idx="10">
                  <c:v>27</c:v>
                </c:pt>
                <c:pt idx="11">
                  <c:v>#N/A</c:v>
                </c:pt>
                <c:pt idx="12">
                  <c:v>#N/A</c:v>
                </c:pt>
                <c:pt idx="13">
                  <c:v>31</c:v>
                </c:pt>
                <c:pt idx="14">
                  <c:v>#N/A</c:v>
                </c:pt>
              </c:numCache>
            </c:numRef>
          </c:val>
          <c:smooth val="0"/>
          <c:extLst>
            <c:ext xmlns:c16="http://schemas.microsoft.com/office/drawing/2014/chart" uri="{C3380CC4-5D6E-409C-BE32-E72D297353CC}">
              <c16:uniqueId val="{00000008-47B0-4BDA-92CF-1A25A42E418F}"/>
            </c:ext>
          </c:extLst>
        </c:ser>
        <c:dLbls>
          <c:showLegendKey val="0"/>
          <c:showVal val="0"/>
          <c:showCatName val="0"/>
          <c:showSerName val="0"/>
          <c:showPercent val="0"/>
          <c:showBubbleSize val="0"/>
        </c:dLbls>
        <c:marker val="1"/>
        <c:smooth val="0"/>
        <c:axId val="215844840"/>
        <c:axId val="215845232"/>
      </c:lineChart>
      <c:catAx>
        <c:axId val="21584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845232"/>
        <c:crosses val="autoZero"/>
        <c:auto val="1"/>
        <c:lblAlgn val="ctr"/>
        <c:lblOffset val="100"/>
        <c:tickLblSkip val="1"/>
        <c:tickMarkSkip val="1"/>
        <c:noMultiLvlLbl val="0"/>
      </c:catAx>
      <c:valAx>
        <c:axId val="21584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4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1572</c:v>
                </c:pt>
                <c:pt idx="5">
                  <c:v>1624</c:v>
                </c:pt>
                <c:pt idx="8">
                  <c:v>1703</c:v>
                </c:pt>
                <c:pt idx="11">
                  <c:v>1687</c:v>
                </c:pt>
                <c:pt idx="14">
                  <c:v>1617</c:v>
                </c:pt>
              </c:numCache>
            </c:numRef>
          </c:val>
          <c:extLst>
            <c:ext xmlns:c16="http://schemas.microsoft.com/office/drawing/2014/chart" uri="{C3380CC4-5D6E-409C-BE32-E72D297353CC}">
              <c16:uniqueId val="{00000000-DB95-48C4-9506-BC8B6BD117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c:v>
                </c:pt>
                <c:pt idx="5">
                  <c:v>8</c:v>
                </c:pt>
                <c:pt idx="8">
                  <c:v>3</c:v>
                </c:pt>
                <c:pt idx="11">
                  <c:v>1</c:v>
                </c:pt>
                <c:pt idx="14">
                  <c:v>0</c:v>
                </c:pt>
              </c:numCache>
            </c:numRef>
          </c:val>
          <c:extLst>
            <c:ext xmlns:c16="http://schemas.microsoft.com/office/drawing/2014/chart" uri="{C3380CC4-5D6E-409C-BE32-E72D297353CC}">
              <c16:uniqueId val="{00000001-DB95-48C4-9506-BC8B6BD117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1143</c:v>
                </c:pt>
                <c:pt idx="5">
                  <c:v>1022</c:v>
                </c:pt>
                <c:pt idx="8">
                  <c:v>1099</c:v>
                </c:pt>
                <c:pt idx="11">
                  <c:v>1183</c:v>
                </c:pt>
                <c:pt idx="14">
                  <c:v>1391</c:v>
                </c:pt>
              </c:numCache>
            </c:numRef>
          </c:val>
          <c:extLst>
            <c:ext xmlns:c16="http://schemas.microsoft.com/office/drawing/2014/chart" uri="{C3380CC4-5D6E-409C-BE32-E72D297353CC}">
              <c16:uniqueId val="{00000002-DB95-48C4-9506-BC8B6BD117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95-48C4-9506-BC8B6BD117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95-48C4-9506-BC8B6BD117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95-48C4-9506-BC8B6BD117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762</c:v>
                </c:pt>
                <c:pt idx="3">
                  <c:v>754</c:v>
                </c:pt>
                <c:pt idx="6">
                  <c:v>726</c:v>
                </c:pt>
                <c:pt idx="9">
                  <c:v>716</c:v>
                </c:pt>
                <c:pt idx="12">
                  <c:v>716</c:v>
                </c:pt>
              </c:numCache>
            </c:numRef>
          </c:val>
          <c:extLst>
            <c:ext xmlns:c16="http://schemas.microsoft.com/office/drawing/2014/chart" uri="{C3380CC4-5D6E-409C-BE32-E72D297353CC}">
              <c16:uniqueId val="{00000006-DB95-48C4-9506-BC8B6BD117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89</c:v>
                </c:pt>
                <c:pt idx="3">
                  <c:v>80</c:v>
                </c:pt>
                <c:pt idx="6">
                  <c:v>75</c:v>
                </c:pt>
                <c:pt idx="9">
                  <c:v>77</c:v>
                </c:pt>
                <c:pt idx="12">
                  <c:v>69</c:v>
                </c:pt>
              </c:numCache>
            </c:numRef>
          </c:val>
          <c:extLst>
            <c:ext xmlns:c16="http://schemas.microsoft.com/office/drawing/2014/chart" uri="{C3380CC4-5D6E-409C-BE32-E72D297353CC}">
              <c16:uniqueId val="{00000007-DB95-48C4-9506-BC8B6BD117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c:v>
                </c:pt>
                <c:pt idx="3">
                  <c:v>54</c:v>
                </c:pt>
                <c:pt idx="6">
                  <c:v>39</c:v>
                </c:pt>
                <c:pt idx="9">
                  <c:v>32</c:v>
                </c:pt>
                <c:pt idx="12">
                  <c:v>24</c:v>
                </c:pt>
              </c:numCache>
            </c:numRef>
          </c:val>
          <c:extLst>
            <c:ext xmlns:c16="http://schemas.microsoft.com/office/drawing/2014/chart" uri="{C3380CC4-5D6E-409C-BE32-E72D297353CC}">
              <c16:uniqueId val="{00000008-DB95-48C4-9506-BC8B6BD117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95-48C4-9506-BC8B6BD117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1732</c:v>
                </c:pt>
                <c:pt idx="3">
                  <c:v>1770</c:v>
                </c:pt>
                <c:pt idx="6">
                  <c:v>1915</c:v>
                </c:pt>
                <c:pt idx="9">
                  <c:v>1945</c:v>
                </c:pt>
                <c:pt idx="12">
                  <c:v>1875</c:v>
                </c:pt>
              </c:numCache>
            </c:numRef>
          </c:val>
          <c:extLst>
            <c:ext xmlns:c16="http://schemas.microsoft.com/office/drawing/2014/chart" uri="{C3380CC4-5D6E-409C-BE32-E72D297353CC}">
              <c16:uniqueId val="{0000000A-DB95-48C4-9506-BC8B6BD1173D}"/>
            </c:ext>
          </c:extLst>
        </c:ser>
        <c:dLbls>
          <c:showLegendKey val="0"/>
          <c:showVal val="0"/>
          <c:showCatName val="0"/>
          <c:showSerName val="0"/>
          <c:showPercent val="0"/>
          <c:showBubbleSize val="0"/>
        </c:dLbls>
        <c:gapWidth val="100"/>
        <c:overlap val="100"/>
        <c:axId val="215848760"/>
        <c:axId val="215845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95-48C4-9506-BC8B6BD1173D}"/>
            </c:ext>
          </c:extLst>
        </c:ser>
        <c:dLbls>
          <c:showLegendKey val="0"/>
          <c:showVal val="0"/>
          <c:showCatName val="0"/>
          <c:showSerName val="0"/>
          <c:showPercent val="0"/>
          <c:showBubbleSize val="0"/>
        </c:dLbls>
        <c:marker val="1"/>
        <c:smooth val="0"/>
        <c:axId val="215848760"/>
        <c:axId val="215845624"/>
      </c:lineChart>
      <c:catAx>
        <c:axId val="21584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845624"/>
        <c:crosses val="autoZero"/>
        <c:auto val="1"/>
        <c:lblAlgn val="ctr"/>
        <c:lblOffset val="100"/>
        <c:tickLblSkip val="1"/>
        <c:tickMarkSkip val="1"/>
        <c:noMultiLvlLbl val="0"/>
      </c:catAx>
      <c:valAx>
        <c:axId val="215845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4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755</c:v>
                </c:pt>
                <c:pt idx="1">
                  <c:v>776</c:v>
                </c:pt>
                <c:pt idx="2">
                  <c:v>915</c:v>
                </c:pt>
              </c:numCache>
            </c:numRef>
          </c:val>
          <c:extLst>
            <c:ext xmlns:c16="http://schemas.microsoft.com/office/drawing/2014/chart" uri="{C3380CC4-5D6E-409C-BE32-E72D297353CC}">
              <c16:uniqueId val="{00000000-1AA7-429D-BD6B-DE16B3EA87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1AA7-429D-BD6B-DE16B3EA87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136</c:v>
                </c:pt>
                <c:pt idx="1">
                  <c:v>196</c:v>
                </c:pt>
                <c:pt idx="2">
                  <c:v>208</c:v>
                </c:pt>
              </c:numCache>
            </c:numRef>
          </c:val>
          <c:extLst>
            <c:ext xmlns:c16="http://schemas.microsoft.com/office/drawing/2014/chart" uri="{C3380CC4-5D6E-409C-BE32-E72D297353CC}">
              <c16:uniqueId val="{00000002-1AA7-429D-BD6B-DE16B3EA87AA}"/>
            </c:ext>
          </c:extLst>
        </c:ser>
        <c:dLbls>
          <c:showLegendKey val="0"/>
          <c:showVal val="0"/>
          <c:showCatName val="0"/>
          <c:showSerName val="0"/>
          <c:showPercent val="0"/>
          <c:showBubbleSize val="0"/>
        </c:dLbls>
        <c:gapWidth val="120"/>
        <c:overlap val="100"/>
        <c:axId val="215846408"/>
        <c:axId val="215843272"/>
      </c:barChart>
      <c:catAx>
        <c:axId val="21584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5843272"/>
        <c:crosses val="autoZero"/>
        <c:auto val="1"/>
        <c:lblAlgn val="ctr"/>
        <c:lblOffset val="100"/>
        <c:tickLblSkip val="1"/>
        <c:tickMarkSkip val="1"/>
        <c:noMultiLvlLbl val="0"/>
      </c:catAx>
      <c:valAx>
        <c:axId val="215843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584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{3F3B1FC7-AEBF-480F-B9D4-7EC0410B001E}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96D-4A2D-96EC-ED04A92077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{55A377E1-3F46-4853-89CE-4876519321F1}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6D-4A2D-96EC-ED04A92077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{704DA433-64FF-40B4-BE5E-63F95664EA0E}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6D-4A2D-96EC-ED04A92077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{A9DC1E4F-9CE1-4D53-8238-15849C51228B}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6D-4A2D-96EC-ED04A92077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{F80E74E1-2DF1-4D76-99FB-8E80143E66AC}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6D-4A2D-96EC-ED04A920777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{8EB50429-B363-4696-A0CA-4A9E7A9AE1B1}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96D-4A2D-96EC-ED04A92077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{C4171214-EF22-4487-8810-6678F38CFF35}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96D-4A2D-96EC-ED04A92077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{B00E044C-6B4D-4535-B9AF-977031FBC76E}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96D-4A2D-96EC-ED04A92077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{412EA8E1-FBFC-410C-8D62-CEF6939DC492}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96D-4A2D-96EC-ED04A92077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55.2</c:v>
                </c:pt>
                <c:pt idx="16">
                  <c:v>55.3</c:v>
                </c:pt>
                <c:pt idx="24">
                  <c:v>57.1</c:v>
                </c:pt>
                <c:pt idx="32">
                  <c:v>58.9</c:v>
                </c:pt>
              </c:numCache>
            </c:numRef>
          </c:xVal>
          <c:yVal>
            <c:numRef>
              <c:f>公会計指標分析・財政指標組合せ分析表!$BP$51:$DC$51</c:f>
              <c:numCache>
                <c:formatCode>#,##0.0;"▲ "#,##0.0</c:formatCode>
                <c:ptCount val="40"/>
                <c:pt idx="8">
                  <c:v>0.4</c:v>
                </c:pt>
              </c:numCache>
            </c:numRef>
          </c:yVal>
          <c:smooth val="0"/>
          <c:extLst>
            <c:ext xmlns:c16="http://schemas.microsoft.com/office/drawing/2014/chart" uri="{C3380CC4-5D6E-409C-BE32-E72D297353CC}">
              <c16:uniqueId val="{00000009-696D-4A2D-96EC-ED04A92077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{3D2C0314-43B2-4FAD-B6D1-9F40B6941138}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96D-4A2D-96EC-ED04A92077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{010579F0-0FBB-414E-A0D3-0F98F0E44DD3}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6D-4A2D-96EC-ED04A92077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{9B8D30C6-432C-45C8-AF62-DBA864B12343}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6D-4A2D-96EC-ED04A92077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{259C8715-7293-466A-BC37-4EB64F2C82CE}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6D-4A2D-96EC-ED04A92077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{5CC4B089-B73A-4290-B7F0-6D68425DFCCA}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6D-4A2D-96EC-ED04A92077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{AE870589-4EAD-4175-A4E4-CD7B5270AEDB}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96D-4A2D-96EC-ED04A92077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{59C214DF-9712-4898-A089-E4123D605EFE}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96D-4A2D-96EC-ED04A92077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{AA16E3F7-2885-4ED3-9789-42C28EE661BB}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96D-4A2D-96EC-ED04A92077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{BD2BFB37-CB04-4864-BCF9-81D6327DC8D6}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96D-4A2D-96EC-ED04A92077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6D-4A2D-96EC-ED04A920777C}"/>
            </c:ext>
          </c:extLst>
        </c:ser>
        <c:dLbls>
          <c:showLegendKey val="0"/>
          <c:showVal val="1"/>
          <c:showCatName val="0"/>
          <c:showSerName val="0"/>
          <c:showPercent val="0"/>
          <c:showBubbleSize val="0"/>
        </c:dLbls>
        <c:axId val="215847584"/>
        <c:axId val="215846016"/>
      </c:scatterChart>
      <c:valAx>
        <c:axId val="215847584"/>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846016"/>
        <c:crosses val="autoZero"/>
        <c:crossBetween val="midCat"/>
      </c:valAx>
      <c:valAx>
        <c:axId val="215846016"/>
        <c:scaling>
          <c:orientation val="maxMin"/>
          <c:max val="0.5"/>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15847584"/>
        <c:crosses val="autoZero"/>
        <c:crossBetween val="midCat"/>
        <c:majorUnit val="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{48EE667D-82FB-477B-82C8-D5FEE6F9D3BD}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94-4A47-A13D-8B84A6F8E3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{009B523B-DCAA-46B1-A97C-7D86522610A9}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94-4A47-A13D-8B84A6F8E3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{F483522E-A48B-4413-8DF4-8C9EE02809EE}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94-4A47-A13D-8B84A6F8E3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{790C9689-E6A1-419F-AD56-6895F1049A20}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94-4A47-A13D-8B84A6F8E3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{FA17A23B-3D6B-46C2-B55C-407456B7D99B}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94-4A47-A13D-8B84A6F8E30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{6CD2CE40-7F79-4592-8380-6BD717F7AFC5}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94-4A47-A13D-8B84A6F8E30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{15C6AA97-1D22-4342-8D46-D5A5B3CC287D}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94-4A47-A13D-8B84A6F8E30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{AEA08323-8AB1-4658-A661-065C17D7659B}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94-4A47-A13D-8B84A6F8E30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{7F89C7BD-1831-437D-BCBE-4C258616CAEB}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94-4A47-A13D-8B84A6F8E3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2.8</c:v>
                </c:pt>
                <c:pt idx="16">
                  <c:v>2.2000000000000002</c:v>
                </c:pt>
                <c:pt idx="24">
                  <c:v>2</c:v>
                </c:pt>
                <c:pt idx="32">
                  <c:v>2</c:v>
                </c:pt>
              </c:numCache>
            </c:numRef>
          </c:xVal>
          <c:yVal>
            <c:numRef>
              <c:f>公会計指標分析・財政指標組合せ分析表!$BP$73:$DC$73</c:f>
              <c:numCache>
                <c:formatCode>#,##0.0;"▲ "#,##0.0</c:formatCode>
                <c:ptCount val="40"/>
                <c:pt idx="8">
                  <c:v>0.4</c:v>
                </c:pt>
              </c:numCache>
            </c:numRef>
          </c:yVal>
          <c:smooth val="0"/>
          <c:extLst>
            <c:ext xmlns:c16="http://schemas.microsoft.com/office/drawing/2014/chart" uri="{C3380CC4-5D6E-409C-BE32-E72D297353CC}">
              <c16:uniqueId val="{00000009-AD94-4A47-A13D-8B84A6F8E3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813184623089716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{250E8B28-CB9D-4108-AB0E-F910F5F00164}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94-4A47-A13D-8B84A6F8E3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{0C636F65-7B8D-44E3-BDA1-094DCC804E40}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94-4A47-A13D-8B84A6F8E3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{8F33259A-8CFE-4C57-86FC-E24DED931698}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94-4A47-A13D-8B84A6F8E3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{A85A572F-D4F6-4E55-BF01-ED4475D0C94F}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94-4A47-A13D-8B84A6F8E3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{E2F5F258-51ED-4DAD-B52F-665062F13C48}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94-4A47-A13D-8B84A6F8E30B}"/>
                </c:ext>
              </c:extLst>
            </c:dLbl>
            <c:dLbl>
              <c:idx val="8"/>
              <c:layout>
                <c:manualLayout>
                  <c:x val="-3.1697991619110633E-2"/>
                  <c:y val="-4.349592131553585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{2059B647-D4D7-4971-8E2C-0FFB13E0F32C}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94-4A47-A13D-8B84A6F8E30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{065C87F6-E117-4FE1-8EFA-F946FC616C01}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94-4A47-A13D-8B84A6F8E30B}"/>
                </c:ext>
              </c:extLst>
            </c:dLbl>
            <c:dLbl>
              <c:idx val="24"/>
              <c:layout>
                <c:manualLayout>
                  <c:x val="-4.1789792568393422E-2"/>
                  <c:y val="-5.29564554454496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{3D160E1E-9914-4B0F-828E-ABE110F46A7C}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94-4A47-A13D-8B84A6F8E30B}"/>
                </c:ext>
              </c:extLst>
            </c:dLbl>
            <c:dLbl>
              <c:idx val="32"/>
              <c:layout>
                <c:manualLayout>
                  <c:x val="-1.8235628084249993E-2"/>
                  <c:y val="-9.079790698996580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{537FDBAE-32A7-4911-B64B-C1573B34B372}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94-4A47-A13D-8B84A6F8E3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D94-4A47-A13D-8B84A6F8E30B}"/>
            </c:ext>
          </c:extLst>
        </c:ser>
        <c:dLbls>
          <c:showLegendKey val="0"/>
          <c:showVal val="1"/>
          <c:showCatName val="0"/>
          <c:showSerName val="0"/>
          <c:showPercent val="0"/>
          <c:showBubbleSize val="0"/>
        </c:dLbls>
        <c:axId val="215848368"/>
        <c:axId val="215849152"/>
      </c:scatterChart>
      <c:valAx>
        <c:axId val="215848368"/>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849152"/>
        <c:crosses val="autoZero"/>
        <c:crossBetween val="midCat"/>
      </c:valAx>
      <c:valAx>
        <c:axId val="215849152"/>
        <c:scaling>
          <c:orientation val="maxMin"/>
          <c:max val="0.5"/>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15848368"/>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一般会計における元利償還金は、近年の大型投資事業の償還開始により、微増傾向に</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交付税措置率の高い起債を活用することにより、実質的な負担額を軽減し、必要な公共投資と健全な財政運営の両立</a:t>
          </a:r>
          <a:r>
            <a:rPr kumimoji="1" lang="ja-JP" altLang="ja-JP" sz="1100">
              <a:solidFill>
                <a:schemeClr val="dk1"/>
              </a:solidFill>
              <a:effectLst/>
              <a:latin typeface="+mn-lt"/>
              <a:ea typeface="+mn-ea"/>
              <a:cs typeface="+mn-cs"/>
            </a:rPr>
            <a:t>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減債基金においては、</a:t>
          </a:r>
          <a:r>
            <a:rPr kumimoji="1" lang="ja-JP" altLang="ja-JP" sz="1100">
              <a:solidFill>
                <a:schemeClr val="dk1"/>
              </a:solidFill>
              <a:effectLst/>
              <a:latin typeface="+mn-lt"/>
              <a:ea typeface="+mn-ea"/>
              <a:cs typeface="+mn-cs"/>
            </a:rPr>
            <a:t>地方債の償還ピーク</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過ぎて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満期一括償還</a:t>
          </a:r>
          <a:r>
            <a:rPr kumimoji="1" lang="ja-JP" altLang="en-US" sz="1100">
              <a:solidFill>
                <a:schemeClr val="dk1"/>
              </a:solidFill>
              <a:effectLst/>
              <a:latin typeface="+mn-lt"/>
              <a:ea typeface="+mn-ea"/>
              <a:cs typeface="+mn-cs"/>
            </a:rPr>
            <a:t>もないため、現状を維持していく見込みである。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近年の大型投資事業に</a:t>
          </a:r>
          <a:r>
            <a:rPr kumimoji="1" lang="ja-JP" altLang="en-US" sz="1100">
              <a:solidFill>
                <a:schemeClr val="dk1"/>
              </a:solidFill>
              <a:effectLst/>
              <a:latin typeface="+mn-lt"/>
              <a:ea typeface="+mn-ea"/>
              <a:cs typeface="+mn-cs"/>
            </a:rPr>
            <a:t>係</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償還開始と新規発行額の抑制により、一般会計の</a:t>
          </a:r>
          <a:r>
            <a:rPr kumimoji="1" lang="ja-JP" altLang="ja-JP" sz="1100">
              <a:solidFill>
                <a:schemeClr val="dk1"/>
              </a:solidFill>
              <a:effectLst/>
              <a:latin typeface="+mn-lt"/>
              <a:ea typeface="+mn-ea"/>
              <a:cs typeface="+mn-cs"/>
            </a:rPr>
            <a:t>地方債残高が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た。また、</a:t>
          </a:r>
          <a:r>
            <a:rPr kumimoji="1" lang="ja-JP" altLang="ja-JP" sz="1100">
              <a:solidFill>
                <a:schemeClr val="dk1"/>
              </a:solidFill>
              <a:effectLst/>
              <a:latin typeface="+mn-lt"/>
              <a:ea typeface="+mn-ea"/>
              <a:cs typeface="+mn-cs"/>
            </a:rPr>
            <a:t>財政調整基金の残高の増により、充当可能財源が増加し、比率の上昇を抑制できた。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適正な定員管理と交付税措置率の高い起債を活用することで、比率の維持に努めたい。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年度末の基金残高は、普通会計で１１億７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７００万円となっており、１億５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１００万円の増加となっている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これは、財政調整基金で１億３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９００万円、森林環境譲与税基金で９００万円積立が増加したことによることが主な要因である。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人口減少により</a:t>
          </a:r>
          <a:r>
            <a:rPr kumimoji="1" lang="ja-JP" altLang="en-US" sz="1100">
              <a:solidFill>
                <a:schemeClr val="dk1"/>
              </a:solidFill>
              <a:effectLst/>
              <a:latin typeface="+mn-lt"/>
              <a:ea typeface="+mn-ea"/>
              <a:cs typeface="+mn-cs"/>
            </a:rPr>
            <a:t>想定される村税の減収及び</a:t>
          </a:r>
          <a:r>
            <a:rPr kumimoji="1" lang="ja-JP" altLang="ja-JP" sz="1100">
              <a:solidFill>
                <a:schemeClr val="dk1"/>
              </a:solidFill>
              <a:effectLst/>
              <a:latin typeface="+mn-lt"/>
              <a:ea typeface="+mn-ea"/>
              <a:cs typeface="+mn-cs"/>
            </a:rPr>
            <a:t>地方交付税の減額</a:t>
          </a:r>
          <a:r>
            <a:rPr kumimoji="1" lang="ja-JP" altLang="en-US" sz="1100">
              <a:solidFill>
                <a:schemeClr val="dk1"/>
              </a:solidFill>
              <a:effectLst/>
              <a:latin typeface="+mn-lt"/>
              <a:ea typeface="+mn-ea"/>
              <a:cs typeface="+mn-cs"/>
            </a:rPr>
            <a:t>への対応をはじめ、小中一貫校の建設や公共施設の老朽化対策、</a:t>
          </a:r>
          <a:r>
            <a:rPr kumimoji="1" lang="ja-JP" altLang="ja-JP" sz="1100">
              <a:solidFill>
                <a:schemeClr val="dk1"/>
              </a:solidFill>
              <a:effectLst/>
              <a:latin typeface="+mn-lt"/>
              <a:ea typeface="+mn-ea"/>
              <a:cs typeface="+mn-cs"/>
            </a:rPr>
            <a:t>新型コロナウイルス感染症対策</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の財政需要の増大に適切に対応していけるよう、財政調整基金の一定額の確保と、特定目的基金の計画的な積立を行う。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教育施設整備基金：</a:t>
          </a:r>
          <a:r>
            <a:rPr lang="ja-JP" altLang="ja-JP" sz="1100">
              <a:solidFill>
                <a:schemeClr val="dk1"/>
              </a:solidFill>
              <a:effectLst/>
              <a:latin typeface="+mn-lt"/>
              <a:ea typeface="+mn-ea"/>
              <a:cs typeface="+mn-cs"/>
            </a:rPr>
            <a:t>教育施設の整備に要する経費の財源に充てる。</a:t>
          </a:r>
          <a:endParaRPr lang="ja-JP" altLang="ja-JP" sz="1400">
            <a:effectLst/>
          </a:endParaRPr>
        </a:p>
        <a:p>
          <a:r>
            <a:rPr kumimoji="1" lang="ja-JP" altLang="ja-JP" sz="1100">
              <a:solidFill>
                <a:schemeClr val="dk1"/>
              </a:solidFill>
              <a:effectLst/>
              <a:latin typeface="+mn-lt"/>
              <a:ea typeface="+mn-ea"/>
              <a:cs typeface="+mn-cs"/>
            </a:rPr>
            <a:t>・福祉安心基金：村民誰もが安心で豊かな日常生活を営める明るい福祉社会の実現を目指し、住民福祉の充実及び推進を図る。</a:t>
          </a:r>
          <a:r>
            <a:rPr kumimoji="1" lang="ja-JP" altLang="en-US" sz="1100">
              <a:solidFill>
                <a:schemeClr val="dk1"/>
              </a:solidFill>
              <a:effectLst/>
              <a:latin typeface="+mn-lt"/>
              <a:ea typeface="+mn-ea"/>
              <a:cs typeface="+mn-cs"/>
            </a:rPr>
            <a:t>感染症対策への財源確保。</a:t>
          </a:r>
          <a:endParaRPr lang="ja-JP" altLang="ja-JP" sz="1400">
            <a:effectLst/>
          </a:endParaRPr>
        </a:p>
        <a:p>
          <a:r>
            <a:rPr kumimoji="1" lang="ja-JP" altLang="ja-JP" sz="1100">
              <a:solidFill>
                <a:schemeClr val="dk1"/>
              </a:solidFill>
              <a:effectLst/>
              <a:latin typeface="+mn-lt"/>
              <a:ea typeface="+mn-ea"/>
              <a:cs typeface="+mn-cs"/>
            </a:rPr>
            <a:t>・村基金：村の財政の充実を図るとともに、長期にわたる財政の健全な運営に資する。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a:t>
          </a:r>
          <a:r>
            <a:rPr kumimoji="1" lang="ja-JP" altLang="ja-JP" sz="1100">
              <a:solidFill>
                <a:schemeClr val="dk1"/>
              </a:solidFill>
              <a:effectLst/>
              <a:latin typeface="+mn-lt"/>
              <a:ea typeface="+mn-ea"/>
              <a:cs typeface="+mn-cs"/>
            </a:rPr>
            <a:t>基金：</a:t>
          </a:r>
          <a:r>
            <a:rPr lang="ja-JP" altLang="en-US"/>
            <a:t>林業経営の効率化及び森林の管理の適正化の一体的な促進等を図り、林業の持続的発展及び森林の有する多面的機能の発揮に資する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・元気な村づくり基金：</a:t>
          </a:r>
          <a:r>
            <a:rPr lang="ja-JP" altLang="ja-JP" sz="1100">
              <a:solidFill>
                <a:schemeClr val="dk1"/>
              </a:solidFill>
              <a:effectLst/>
              <a:latin typeface="+mn-lt"/>
              <a:ea typeface="+mn-ea"/>
              <a:cs typeface="+mn-cs"/>
            </a:rPr>
            <a:t>高齢者福祉･子育て･教育活動の充実に関する事業、森林の保全及び景観の維持、水源の保全及び生活排水の浄化等。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森林環境譲与税基金：森林環境譲与税を９４０万円積み立てたことによる増額。</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・村基金：</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寄附金として受け入れ</a:t>
          </a:r>
          <a:r>
            <a:rPr kumimoji="1" lang="ja-JP" altLang="en-US" sz="1100">
              <a:solidFill>
                <a:schemeClr val="dk1"/>
              </a:solidFill>
              <a:effectLst/>
              <a:latin typeface="+mn-lt"/>
              <a:ea typeface="+mn-ea"/>
              <a:cs typeface="+mn-cs"/>
            </a:rPr>
            <a:t>た１０６</a:t>
          </a:r>
          <a:r>
            <a:rPr kumimoji="1" lang="ja-JP" altLang="ja-JP" sz="1100">
              <a:solidFill>
                <a:schemeClr val="dk1"/>
              </a:solidFill>
              <a:effectLst/>
              <a:latin typeface="+mn-lt"/>
              <a:ea typeface="+mn-ea"/>
              <a:cs typeface="+mn-cs"/>
            </a:rPr>
            <a:t>万円を積み立てたことによる増額</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・元気な村づくり基金：ふるさと納税寄附金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万円を積み立てたことによる増額。</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・子育て支援基金：</a:t>
          </a:r>
          <a:r>
            <a:rPr kumimoji="1" lang="ja-JP" altLang="en-US" sz="1100">
              <a:solidFill>
                <a:schemeClr val="dk1"/>
              </a:solidFill>
              <a:effectLst/>
              <a:latin typeface="+mn-lt"/>
              <a:ea typeface="+mn-ea"/>
              <a:cs typeface="+mn-cs"/>
            </a:rPr>
            <a:t>子育て応援として実施している</a:t>
          </a:r>
          <a:r>
            <a:rPr kumimoji="1" lang="ja-JP" altLang="ja-JP" sz="1100">
              <a:solidFill>
                <a:schemeClr val="dk1"/>
              </a:solidFill>
              <a:effectLst/>
              <a:latin typeface="+mn-lt"/>
              <a:ea typeface="+mn-ea"/>
              <a:cs typeface="+mn-cs"/>
            </a:rPr>
            <a:t>学童保育利用料補助のため６１万円取り崩したことによる減額。</a:t>
          </a:r>
          <a:endParaRPr lang="ja-JP" altLang="ja-JP" sz="14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公共施設やインフラ等の長寿命対策や多額の負担が見込まれる</a:t>
          </a:r>
          <a:r>
            <a:rPr kumimoji="1" lang="ja-JP" altLang="ja-JP" sz="1100">
              <a:solidFill>
                <a:schemeClr val="dk1"/>
              </a:solidFill>
              <a:effectLst/>
              <a:latin typeface="+mn-lt"/>
              <a:ea typeface="+mn-ea"/>
              <a:cs typeface="+mn-cs"/>
            </a:rPr>
            <a:t>小中一貫校の建設</a:t>
          </a:r>
          <a:r>
            <a:rPr kumimoji="1" lang="ja-JP" altLang="en-US" sz="1100">
              <a:solidFill>
                <a:schemeClr val="dk1"/>
              </a:solidFill>
              <a:effectLst/>
              <a:latin typeface="+mn-lt"/>
              <a:ea typeface="+mn-ea"/>
              <a:cs typeface="+mn-cs"/>
            </a:rPr>
            <a:t>等の特定の財政需要に備えるため、一定額を確保していく。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・令和２年度末の財政調整基金残高は、９億１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５００万円となっており、前年度から１億３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９００万円増加となっている。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・新型コロナウイルス感染症の影響による通常事業の縮小・廃止等による歳出事業費の減をはじめ、普通交付税の増等による歳入の増により、例年行っている取崩しを回避でき、１億３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９００千万円の積立てを行うことができたことが主な要因である。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・人口減少による村税収入の減少、普通交付税の減額及び大規模</a:t>
          </a:r>
          <a:r>
            <a:rPr kumimoji="1" lang="ja-JP" altLang="ja-JP" sz="1100">
              <a:solidFill>
                <a:schemeClr val="dk1"/>
              </a:solidFill>
              <a:effectLst/>
              <a:latin typeface="+mn-lt"/>
              <a:ea typeface="+mn-ea"/>
              <a:cs typeface="+mn-cs"/>
            </a:rPr>
            <a:t>災害等の</a:t>
          </a:r>
          <a:r>
            <a:rPr kumimoji="1" lang="ja-JP" altLang="en-US" sz="1100">
              <a:solidFill>
                <a:schemeClr val="dk1"/>
              </a:solidFill>
              <a:effectLst/>
              <a:latin typeface="+mn-lt"/>
              <a:ea typeface="+mn-ea"/>
              <a:cs typeface="+mn-cs"/>
            </a:rPr>
            <a:t>不測の事態に備える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行政改革の取組みを通じた事務事業の効率化を着実に進め、</a:t>
          </a:r>
          <a:r>
            <a:rPr kumimoji="1" lang="ja-JP" altLang="ja-JP" sz="1100">
              <a:solidFill>
                <a:schemeClr val="dk1"/>
              </a:solidFill>
              <a:effectLst/>
              <a:latin typeface="+mn-lt"/>
              <a:ea typeface="+mn-ea"/>
              <a:cs typeface="+mn-cs"/>
            </a:rPr>
            <a:t>取崩し額を極力抑制し、</a:t>
          </a:r>
          <a:r>
            <a:rPr kumimoji="1" lang="ja-JP" altLang="en-US" sz="1100">
              <a:solidFill>
                <a:schemeClr val="dk1"/>
              </a:solidFill>
              <a:effectLst/>
              <a:latin typeface="+mn-lt"/>
              <a:ea typeface="+mn-ea"/>
              <a:cs typeface="+mn-cs"/>
            </a:rPr>
            <a:t>残高の確保に</a:t>
          </a:r>
          <a:r>
            <a:rPr kumimoji="1" lang="ja-JP" altLang="ja-JP" sz="1100">
              <a:solidFill>
                <a:schemeClr val="dk1"/>
              </a:solidFill>
              <a:effectLst/>
              <a:latin typeface="+mn-lt"/>
              <a:ea typeface="+mn-ea"/>
              <a:cs typeface="+mn-cs"/>
            </a:rPr>
            <a:t>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・令和２年度末の減災基金残高は、５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４００万円となっており、</a:t>
          </a:r>
          <a:r>
            <a:rPr kumimoji="1" lang="ja-JP" altLang="ja-JP" sz="1100">
              <a:solidFill>
                <a:schemeClr val="dk1"/>
              </a:solidFill>
              <a:effectLst/>
              <a:latin typeface="+mn-lt"/>
              <a:ea typeface="+mn-ea"/>
              <a:cs typeface="+mn-cs"/>
            </a:rPr>
            <a:t>基金の運用から生ずる少額の利息を積み立て</a:t>
          </a:r>
          <a:r>
            <a:rPr kumimoji="1" lang="ja-JP" altLang="en-US" sz="1100">
              <a:solidFill>
                <a:schemeClr val="dk1"/>
              </a:solidFill>
              <a:effectLst/>
              <a:latin typeface="+mn-lt"/>
              <a:ea typeface="+mn-ea"/>
              <a:cs typeface="+mn-cs"/>
            </a:rPr>
            <a:t>たのみで、前年度からの大きな増減はない。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地方債の償還ピークは過ぎ</a:t>
          </a:r>
          <a:r>
            <a:rPr kumimoji="1" lang="ja-JP" altLang="en-US" sz="1100">
              <a:solidFill>
                <a:schemeClr val="dk1"/>
              </a:solidFill>
              <a:effectLst/>
              <a:latin typeface="+mn-lt"/>
              <a:ea typeface="+mn-ea"/>
              <a:cs typeface="+mn-cs"/>
            </a:rPr>
            <a:t>ており、満期一括償還地方債もない</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積立・取崩しは予定して</a:t>
          </a:r>
          <a:r>
            <a:rPr kumimoji="1" lang="ja-JP" altLang="en-US" sz="1100">
              <a:solidFill>
                <a:schemeClr val="dk1"/>
              </a:solidFill>
              <a:effectLst/>
              <a:latin typeface="+mn-lt"/>
              <a:ea typeface="+mn-ea"/>
              <a:cs typeface="+mn-cs"/>
            </a:rPr>
            <a:t>いないが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不足の事態等に対応するため、残高の確保に努める。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
1,710
118.83
2,568,220
2,371,814
187,439
1,471,093
1,874,671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ea"/>
              <a:ea typeface="+mn-ea"/>
              <a:cs typeface="+mn-cs"/>
            </a:rPr>
            <a:t>有形固定資産減価償却率は類似団体よりやや低い水準にあるが上昇傾向にある。それぞれの公共施設等について早期に個別計画を策定し、数値が大幅に上昇するこ</a:t>
          </a:r>
          <a:r>
            <a:rPr kumimoji="1" lang="ja-JP" altLang="en-US" sz="1100">
              <a:solidFill>
                <a:schemeClr val="dk1"/>
              </a:solidFill>
              <a:effectLst/>
              <a:latin typeface="+mn-ea"/>
              <a:ea typeface="+mn-ea"/>
              <a:cs typeface="+mn-cs"/>
            </a:rPr>
            <a:t>と</a:t>
          </a:r>
          <a:r>
            <a:rPr kumimoji="1" lang="ja-JP" altLang="ja-JP" sz="1100">
              <a:solidFill>
                <a:schemeClr val="dk1"/>
              </a:solidFill>
              <a:effectLst/>
              <a:latin typeface="+mn-ea"/>
              <a:ea typeface="+mn-ea"/>
              <a:cs typeface="+mn-cs"/>
            </a:rPr>
            <a:t>のないよう老朽化した施設の除却及び施設の再編・保全管理について計画的に取り組み、減価償却率の抑制に努める。</a:t>
          </a:r>
          <a:endParaRPr lang="ja-JP" altLang="ja-JP">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59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131064</xdr:rowOff>
    </xdr:from>
    <xdr:to>
      <xdr:col>19</xdr:col>
      <xdr:colOff>187325</xdr:colOff>
      <xdr:row>29</xdr:row>
      <xdr:rowOff>61214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10414</xdr:rowOff>
    </xdr:from>
    <xdr:to>
      <xdr:col>23</xdr:col>
      <xdr:colOff>85725</xdr:colOff>
      <xdr:row>29</xdr:row>
      <xdr:rowOff>49276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753989"/>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92202</xdr:rowOff>
    </xdr:from>
    <xdr:to>
      <xdr:col>15</xdr:col>
      <xdr:colOff>187325</xdr:colOff>
      <xdr:row>29</xdr:row>
      <xdr:rowOff>22352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143002</xdr:rowOff>
    </xdr:from>
    <xdr:to>
      <xdr:col>19</xdr:col>
      <xdr:colOff>136525</xdr:colOff>
      <xdr:row>29</xdr:row>
      <xdr:rowOff>10414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71512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90043</xdr:rowOff>
    </xdr:from>
    <xdr:to>
      <xdr:col>11</xdr:col>
      <xdr:colOff>187325</xdr:colOff>
      <xdr:row>29</xdr:row>
      <xdr:rowOff>20193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28</xdr:row>
      <xdr:rowOff>143002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712968"/>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122428</xdr:rowOff>
    </xdr:from>
    <xdr:to>
      <xdr:col>7</xdr:col>
      <xdr:colOff>187325</xdr:colOff>
      <xdr:row>29</xdr:row>
      <xdr:rowOff>52578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140843</xdr:rowOff>
    </xdr:from>
    <xdr:to>
      <xdr:col>11</xdr:col>
      <xdr:colOff>136525</xdr:colOff>
      <xdr:row>29</xdr:row>
      <xdr:rowOff>1778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1765300" y="571296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77741</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4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38879</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36720</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69105</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ea"/>
              <a:ea typeface="+mn-ea"/>
              <a:cs typeface="+mn-cs"/>
            </a:rPr>
            <a:t>債務償還比率は、類似団体平均よりも高い水準にある。その要因は、類似団体と比較して経常収支比率が高く、特に人件費の水準が高いことが考えられる。今後は、事業の見直しや職員数の削減により業務支出の改善を図り、比率の圧縮に取り組んでいく。</a:t>
          </a:r>
          <a:endParaRPr lang="ja-JP" altLang="ja-JP">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85016</xdr:rowOff>
    </xdr:from>
    <xdr:to>
      <xdr:col>76</xdr:col>
      <xdr:colOff>73025</xdr:colOff>
      <xdr:row>30</xdr:row>
      <xdr:rowOff>15166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8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63443</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80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159152</xdr:rowOff>
    </xdr:from>
    <xdr:to>
      <xdr:col>72</xdr:col>
      <xdr:colOff>123825</xdr:colOff>
      <xdr:row>31</xdr:row>
      <xdr:rowOff>89302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60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135816</xdr:rowOff>
    </xdr:from>
    <xdr:to>
      <xdr:col>76</xdr:col>
      <xdr:colOff>22225</xdr:colOff>
      <xdr:row>31</xdr:row>
      <xdr:rowOff>38502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879391"/>
          <a:ext cx="711200" cy="2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141341</xdr:rowOff>
    </xdr:from>
    <xdr:to>
      <xdr:col>68</xdr:col>
      <xdr:colOff>123825</xdr:colOff>
      <xdr:row>31</xdr:row>
      <xdr:rowOff>71491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6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20691</xdr:rowOff>
    </xdr:from>
    <xdr:to>
      <xdr:col>72</xdr:col>
      <xdr:colOff>73025</xdr:colOff>
      <xdr:row>31</xdr:row>
      <xdr:rowOff>38502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3322300" y="6107166"/>
          <a:ext cx="762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121550</xdr:rowOff>
    </xdr:from>
    <xdr:to>
      <xdr:col>64</xdr:col>
      <xdr:colOff>123825</xdr:colOff>
      <xdr:row>31</xdr:row>
      <xdr:rowOff>51700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60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900</xdr:rowOff>
    </xdr:from>
    <xdr:to>
      <xdr:col>68</xdr:col>
      <xdr:colOff>73025</xdr:colOff>
      <xdr:row>31</xdr:row>
      <xdr:rowOff>20691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560300" y="6087375"/>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114702</xdr:rowOff>
    </xdr:from>
    <xdr:to>
      <xdr:col>60</xdr:col>
      <xdr:colOff>123825</xdr:colOff>
      <xdr:row>30</xdr:row>
      <xdr:rowOff>44852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8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165502</xdr:rowOff>
    </xdr:from>
    <xdr:to>
      <xdr:col>64</xdr:col>
      <xdr:colOff>73025</xdr:colOff>
      <xdr:row>31</xdr:row>
      <xdr:rowOff>900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909077"/>
          <a:ext cx="762000" cy="17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80429</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61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62618</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61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42827</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61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35979</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95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
1,710
118.83
2,568,220
2,371,814
187,439
1,471,093
1,874,671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86360</xdr:rowOff>
    </xdr:from>
    <xdr:to>
      <xdr:col>20</xdr:col>
      <xdr:colOff>38100</xdr:colOff>
      <xdr:row>37</xdr:row>
      <xdr:rowOff>16510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137160</xdr:rowOff>
    </xdr:from>
    <xdr:to>
      <xdr:col>24</xdr:col>
      <xdr:colOff>63500</xdr:colOff>
      <xdr:row>36</xdr:row>
      <xdr:rowOff>167640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09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61595</xdr:rowOff>
    </xdr:from>
    <xdr:to>
      <xdr:col>15</xdr:col>
      <xdr:colOff>101600</xdr:colOff>
      <xdr:row>36</xdr:row>
      <xdr:rowOff>163195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137160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845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112395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82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128270</xdr:rowOff>
    </xdr:from>
    <xdr:to>
      <xdr:col>6</xdr:col>
      <xdr:colOff>38100</xdr:colOff>
      <xdr:row>35</xdr:row>
      <xdr:rowOff>58420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xdr:rowOff>
    </xdr:from>
    <xdr:to>
      <xdr:col>10</xdr:col>
      <xdr:colOff>114300</xdr:colOff>
      <xdr:row>36</xdr:row>
      <xdr:rowOff>110490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00837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33037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74947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171307</xdr:rowOff>
    </xdr:from>
    <xdr:to>
      <xdr:col>55</xdr:col>
      <xdr:colOff>50800</xdr:colOff>
      <xdr:row>38</xdr:row>
      <xdr:rowOff>101457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22735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26726</xdr:rowOff>
    </xdr:from>
    <xdr:to>
      <xdr:col>50</xdr:col>
      <xdr:colOff>165100</xdr:colOff>
      <xdr:row>38</xdr:row>
      <xdr:rowOff>128326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50657</xdr:rowOff>
    </xdr:from>
    <xdr:to>
      <xdr:col>55</xdr:col>
      <xdr:colOff>0</xdr:colOff>
      <xdr:row>38</xdr:row>
      <xdr:rowOff>77526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565757"/>
          <a:ext cx="838200" cy="2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59050</xdr:rowOff>
    </xdr:from>
    <xdr:to>
      <xdr:col>46</xdr:col>
      <xdr:colOff>38100</xdr:colOff>
      <xdr:row>38</xdr:row>
      <xdr:rowOff>160650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77526</xdr:rowOff>
    </xdr:from>
    <xdr:to>
      <xdr:col>50</xdr:col>
      <xdr:colOff>114300</xdr:colOff>
      <xdr:row>38</xdr:row>
      <xdr:rowOff>109850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592626"/>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40091</xdr:rowOff>
    </xdr:from>
    <xdr:to>
      <xdr:col>41</xdr:col>
      <xdr:colOff>101600</xdr:colOff>
      <xdr:row>38</xdr:row>
      <xdr:rowOff>141691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90891</xdr:rowOff>
    </xdr:from>
    <xdr:to>
      <xdr:col>45</xdr:col>
      <xdr:colOff>177800</xdr:colOff>
      <xdr:row>38</xdr:row>
      <xdr:rowOff>109850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60599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69162</xdr:rowOff>
    </xdr:from>
    <xdr:to>
      <xdr:col>36</xdr:col>
      <xdr:colOff>165100</xdr:colOff>
      <xdr:row>38</xdr:row>
      <xdr:rowOff>170762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90891</xdr:rowOff>
    </xdr:from>
    <xdr:to>
      <xdr:col>41</xdr:col>
      <xdr:colOff>50800</xdr:colOff>
      <xdr:row>38</xdr:row>
      <xdr:rowOff>119962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05991"/>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144853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1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5727</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3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158218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15839</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160672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17145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4451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158115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412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125730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536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66675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44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53992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134002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21123</xdr:rowOff>
    </xdr:from>
    <xdr:to>
      <xdr:col>55</xdr:col>
      <xdr:colOff>50800</xdr:colOff>
      <xdr:row>63</xdr:row>
      <xdr:rowOff>122723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44000</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6739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30014</xdr:rowOff>
    </xdr:from>
    <xdr:to>
      <xdr:col>50</xdr:col>
      <xdr:colOff>165100</xdr:colOff>
      <xdr:row>63</xdr:row>
      <xdr:rowOff>131614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71923</xdr:rowOff>
    </xdr:from>
    <xdr:to>
      <xdr:col>55</xdr:col>
      <xdr:colOff>0</xdr:colOff>
      <xdr:row>63</xdr:row>
      <xdr:rowOff>80814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873273"/>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40742</xdr:rowOff>
    </xdr:from>
    <xdr:to>
      <xdr:col>46</xdr:col>
      <xdr:colOff>38100</xdr:colOff>
      <xdr:row>63</xdr:row>
      <xdr:rowOff>142342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80814</xdr:rowOff>
    </xdr:from>
    <xdr:to>
      <xdr:col>50</xdr:col>
      <xdr:colOff>114300</xdr:colOff>
      <xdr:row>63</xdr:row>
      <xdr:rowOff>91542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82164"/>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47052</xdr:rowOff>
    </xdr:from>
    <xdr:to>
      <xdr:col>41</xdr:col>
      <xdr:colOff>101600</xdr:colOff>
      <xdr:row>63</xdr:row>
      <xdr:rowOff>148652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91542</xdr:rowOff>
    </xdr:from>
    <xdr:to>
      <xdr:col>45</xdr:col>
      <xdr:colOff>177800</xdr:colOff>
      <xdr:row>63</xdr:row>
      <xdr:rowOff>97852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92892"/>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61237</xdr:rowOff>
    </xdr:from>
    <xdr:to>
      <xdr:col>36</xdr:col>
      <xdr:colOff>165100</xdr:colOff>
      <xdr:row>63</xdr:row>
      <xdr:rowOff>162837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97852</xdr:rowOff>
    </xdr:from>
    <xdr:to>
      <xdr:col>41</xdr:col>
      <xdr:colOff>50800</xdr:colOff>
      <xdr:row>63</xdr:row>
      <xdr:rowOff>112037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899202"/>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148141</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281505" y="10606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158869</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05205" y="106173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165179</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16205" y="1062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7914</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27205" y="10637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57150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493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161925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9827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91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163830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3914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59707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63627</xdr:rowOff>
    </xdr:from>
    <xdr:to>
      <xdr:col>55</xdr:col>
      <xdr:colOff>50800</xdr:colOff>
      <xdr:row>85</xdr:row>
      <xdr:rowOff>165227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6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150004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55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70231</xdr:rowOff>
    </xdr:from>
    <xdr:to>
      <xdr:col>50</xdr:col>
      <xdr:colOff>165100</xdr:colOff>
      <xdr:row>86</xdr:row>
      <xdr:rowOff>381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6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114427</xdr:rowOff>
    </xdr:from>
    <xdr:to>
      <xdr:col>55</xdr:col>
      <xdr:colOff>0</xdr:colOff>
      <xdr:row>85</xdr:row>
      <xdr:rowOff>121031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687677"/>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78232</xdr:rowOff>
    </xdr:from>
    <xdr:to>
      <xdr:col>46</xdr:col>
      <xdr:colOff>38100</xdr:colOff>
      <xdr:row>86</xdr:row>
      <xdr:rowOff>8382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65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121031</xdr:rowOff>
    </xdr:from>
    <xdr:to>
      <xdr:col>50</xdr:col>
      <xdr:colOff>114300</xdr:colOff>
      <xdr:row>85</xdr:row>
      <xdr:rowOff>129032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69428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82931</xdr:rowOff>
    </xdr:from>
    <xdr:to>
      <xdr:col>41</xdr:col>
      <xdr:colOff>101600</xdr:colOff>
      <xdr:row>86</xdr:row>
      <xdr:rowOff>13081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6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129032</xdr:rowOff>
    </xdr:from>
    <xdr:to>
      <xdr:col>45</xdr:col>
      <xdr:colOff>177800</xdr:colOff>
      <xdr:row>85</xdr:row>
      <xdr:rowOff>133731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70228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108713</xdr:rowOff>
    </xdr:from>
    <xdr:to>
      <xdr:col>36</xdr:col>
      <xdr:colOff>165100</xdr:colOff>
      <xdr:row>86</xdr:row>
      <xdr:rowOff>38863</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6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133731</xdr:rowOff>
    </xdr:from>
    <xdr:to>
      <xdr:col>41</xdr:col>
      <xdr:colOff>50800</xdr:colOff>
      <xdr:row>85</xdr:row>
      <xdr:rowOff>159513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706981"/>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162958</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73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170959</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74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4208</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74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29990</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7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E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E00-0000B401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E00-0000B6010000}"/>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E00-0000B801000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80645</xdr:rowOff>
    </xdr:from>
    <xdr:to>
      <xdr:col>85</xdr:col>
      <xdr:colOff>177800</xdr:colOff>
      <xdr:row>64</xdr:row>
      <xdr:rowOff>10795</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6268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167022</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E00-0000C4010000}"/>
            </a:ext>
          </a:extLst>
        </xdr:cNvPr>
        <xdr:cNvSpPr txBox="1"/>
      </xdr:nvSpPr>
      <xdr:spPr>
        <a:xfrm>
          <a:off x="16357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46355</xdr:rowOff>
    </xdr:from>
    <xdr:to>
      <xdr:col>81</xdr:col>
      <xdr:colOff>101600</xdr:colOff>
      <xdr:row>63</xdr:row>
      <xdr:rowOff>147955</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543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63</xdr:row>
      <xdr:rowOff>131445</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5481300" y="108985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21590</xdr:rowOff>
    </xdr:from>
    <xdr:to>
      <xdr:col>76</xdr:col>
      <xdr:colOff>165100</xdr:colOff>
      <xdr:row>63</xdr:row>
      <xdr:rowOff>123190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4541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72390</xdr:rowOff>
    </xdr:from>
    <xdr:to>
      <xdr:col>81</xdr:col>
      <xdr:colOff>50800</xdr:colOff>
      <xdr:row>63</xdr:row>
      <xdr:rowOff>97155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4592300" y="108737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158750</xdr:rowOff>
    </xdr:from>
    <xdr:to>
      <xdr:col>72</xdr:col>
      <xdr:colOff>38100</xdr:colOff>
      <xdr:row>63</xdr:row>
      <xdr:rowOff>88900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365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38100</xdr:rowOff>
    </xdr:from>
    <xdr:to>
      <xdr:col>76</xdr:col>
      <xdr:colOff>114300</xdr:colOff>
      <xdr:row>63</xdr:row>
      <xdr:rowOff>72390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3703300" y="10839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124460</xdr:rowOff>
    </xdr:from>
    <xdr:to>
      <xdr:col>67</xdr:col>
      <xdr:colOff>101600</xdr:colOff>
      <xdr:row>63</xdr:row>
      <xdr:rowOff>54610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276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3810</xdr:rowOff>
    </xdr:from>
    <xdr:to>
      <xdr:col>71</xdr:col>
      <xdr:colOff>177800</xdr:colOff>
      <xdr:row>63</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814300" y="10805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E00-0000CD010000}"/>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E00-0000CE01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E00-0000CF01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E00-0000D0010000}"/>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139082</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E00-0000D1010000}"/>
            </a:ext>
          </a:extLst>
        </xdr:cNvPr>
        <xdr:cNvSpPr txBox="1"/>
      </xdr:nvSpPr>
      <xdr:spPr>
        <a:xfrm>
          <a:off x="15266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114317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E00-0000D2010000}"/>
            </a:ext>
          </a:extLst>
        </xdr:cNvPr>
        <xdr:cNvSpPr txBox="1"/>
      </xdr:nvSpPr>
      <xdr:spPr>
        <a:xfrm>
          <a:off x="143897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80027</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E00-0000D3010000}"/>
            </a:ext>
          </a:extLst>
        </xdr:cNvPr>
        <xdr:cNvSpPr txBox="1"/>
      </xdr:nvSpPr>
      <xdr:spPr>
        <a:xfrm>
          <a:off x="13500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45737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E00-0000D4010000}"/>
            </a:ext>
          </a:extLst>
        </xdr:cNvPr>
        <xdr:cNvSpPr txBox="1"/>
      </xdr:nvSpPr>
      <xdr:spPr>
        <a:xfrm>
          <a:off x="12611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E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E00-0000ED010000}"/>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95" name="【学校施設】&#10;一人当たり面積最大値テキスト">
          <a:extLst>
            <a:ext uri="{FF2B5EF4-FFF2-40B4-BE49-F238E27FC236}">
              <a16:creationId xmlns:a16="http://schemas.microsoft.com/office/drawing/2014/main" id="{00000000-0008-0000-0E00-0000EF01000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E00-0000F1010000}"/>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37465</xdr:rowOff>
    </xdr:from>
    <xdr:to>
      <xdr:col>116</xdr:col>
      <xdr:colOff>114300</xdr:colOff>
      <xdr:row>61</xdr:row>
      <xdr:rowOff>139065</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21107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60342</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E00-0000FD010000}"/>
            </a:ext>
          </a:extLst>
        </xdr:cNvPr>
        <xdr:cNvSpPr txBox="1"/>
      </xdr:nvSpPr>
      <xdr:spPr>
        <a:xfrm>
          <a:off x="22199600" y="103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56896</xdr:rowOff>
    </xdr:from>
    <xdr:to>
      <xdr:col>112</xdr:col>
      <xdr:colOff>38100</xdr:colOff>
      <xdr:row>61</xdr:row>
      <xdr:rowOff>158496</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1272500" y="105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88265</xdr:rowOff>
    </xdr:from>
    <xdr:to>
      <xdr:col>116</xdr:col>
      <xdr:colOff>63500</xdr:colOff>
      <xdr:row>61</xdr:row>
      <xdr:rowOff>107696</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1323300" y="1054671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80391</xdr:rowOff>
    </xdr:from>
    <xdr:to>
      <xdr:col>107</xdr:col>
      <xdr:colOff>101600</xdr:colOff>
      <xdr:row>62</xdr:row>
      <xdr:rowOff>10541</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0383500" y="1053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107696</xdr:rowOff>
    </xdr:from>
    <xdr:to>
      <xdr:col>111</xdr:col>
      <xdr:colOff>177800</xdr:colOff>
      <xdr:row>61</xdr:row>
      <xdr:rowOff>131191</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0434300" y="10566146"/>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107823</xdr:rowOff>
    </xdr:from>
    <xdr:to>
      <xdr:col>102</xdr:col>
      <xdr:colOff>165100</xdr:colOff>
      <xdr:row>62</xdr:row>
      <xdr:rowOff>37973</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9494500" y="105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131191</xdr:rowOff>
    </xdr:from>
    <xdr:to>
      <xdr:col>107</xdr:col>
      <xdr:colOff>50800</xdr:colOff>
      <xdr:row>61</xdr:row>
      <xdr:rowOff>158623</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9545300" y="1058964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127000</xdr:rowOff>
    </xdr:from>
    <xdr:to>
      <xdr:col>98</xdr:col>
      <xdr:colOff>38100</xdr:colOff>
      <xdr:row>62</xdr:row>
      <xdr:rowOff>57150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86055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158623</xdr:rowOff>
    </xdr:from>
    <xdr:to>
      <xdr:col>102</xdr:col>
      <xdr:colOff>114300</xdr:colOff>
      <xdr:row>62</xdr:row>
      <xdr:rowOff>6350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8656300" y="10617073"/>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18" name="n_1aveValue【学校施設】&#10;一人当たり面積">
          <a:extLst>
            <a:ext uri="{FF2B5EF4-FFF2-40B4-BE49-F238E27FC236}">
              <a16:creationId xmlns:a16="http://schemas.microsoft.com/office/drawing/2014/main" id="{00000000-0008-0000-0E00-000006020000}"/>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519" name="n_2aveValue【学校施設】&#10;一人当たり面積">
          <a:extLst>
            <a:ext uri="{FF2B5EF4-FFF2-40B4-BE49-F238E27FC236}">
              <a16:creationId xmlns:a16="http://schemas.microsoft.com/office/drawing/2014/main" id="{00000000-0008-0000-0E00-000007020000}"/>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20" name="n_3aveValue【学校施設】&#10;一人当たり面積">
          <a:extLst>
            <a:ext uri="{FF2B5EF4-FFF2-40B4-BE49-F238E27FC236}">
              <a16:creationId xmlns:a16="http://schemas.microsoft.com/office/drawing/2014/main" id="{00000000-0008-0000-0E00-000008020000}"/>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21" name="n_4aveValue【学校施設】&#10;一人当たり面積">
          <a:extLst>
            <a:ext uri="{FF2B5EF4-FFF2-40B4-BE49-F238E27FC236}">
              <a16:creationId xmlns:a16="http://schemas.microsoft.com/office/drawing/2014/main" id="{00000000-0008-0000-0E00-000009020000}"/>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3573</xdr:rowOff>
    </xdr:from>
    <xdr:ext cx="469744" cy="259045"/>
    <xdr:sp macro="" textlink="">
      <xdr:nvSpPr>
        <xdr:cNvPr id="522" name="n_1mainValue【学校施設】&#10;一人当たり面積">
          <a:extLst>
            <a:ext uri="{FF2B5EF4-FFF2-40B4-BE49-F238E27FC236}">
              <a16:creationId xmlns:a16="http://schemas.microsoft.com/office/drawing/2014/main" id="{00000000-0008-0000-0E00-00000A020000}"/>
            </a:ext>
          </a:extLst>
        </xdr:cNvPr>
        <xdr:cNvSpPr txBox="1"/>
      </xdr:nvSpPr>
      <xdr:spPr>
        <a:xfrm>
          <a:off x="21075727" y="1029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27068</xdr:rowOff>
    </xdr:from>
    <xdr:ext cx="469744" cy="259045"/>
    <xdr:sp macro="" textlink="">
      <xdr:nvSpPr>
        <xdr:cNvPr id="523" name="n_2mainValue【学校施設】&#10;一人当たり面積">
          <a:extLst>
            <a:ext uri="{FF2B5EF4-FFF2-40B4-BE49-F238E27FC236}">
              <a16:creationId xmlns:a16="http://schemas.microsoft.com/office/drawing/2014/main" id="{00000000-0008-0000-0E00-00000B020000}"/>
            </a:ext>
          </a:extLst>
        </xdr:cNvPr>
        <xdr:cNvSpPr txBox="1"/>
      </xdr:nvSpPr>
      <xdr:spPr>
        <a:xfrm>
          <a:off x="20199427" y="103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54500</xdr:rowOff>
    </xdr:from>
    <xdr:ext cx="469744" cy="259045"/>
    <xdr:sp macro="" textlink="">
      <xdr:nvSpPr>
        <xdr:cNvPr id="524" name="n_3mainValue【学校施設】&#10;一人当たり面積">
          <a:extLst>
            <a:ext uri="{FF2B5EF4-FFF2-40B4-BE49-F238E27FC236}">
              <a16:creationId xmlns:a16="http://schemas.microsoft.com/office/drawing/2014/main" id="{00000000-0008-0000-0E00-00000C020000}"/>
            </a:ext>
          </a:extLst>
        </xdr:cNvPr>
        <xdr:cNvSpPr txBox="1"/>
      </xdr:nvSpPr>
      <xdr:spPr>
        <a:xfrm>
          <a:off x="19310427" y="103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48277</xdr:rowOff>
    </xdr:from>
    <xdr:ext cx="469744" cy="259045"/>
    <xdr:sp macro="" textlink="">
      <xdr:nvSpPr>
        <xdr:cNvPr id="525" name="n_4mainValue【学校施設】&#10;一人当たり面積">
          <a:extLst>
            <a:ext uri="{FF2B5EF4-FFF2-40B4-BE49-F238E27FC236}">
              <a16:creationId xmlns:a16="http://schemas.microsoft.com/office/drawing/2014/main" id="{00000000-0008-0000-0E00-00000D020000}"/>
            </a:ext>
          </a:extLst>
        </xdr:cNvPr>
        <xdr:cNvSpPr txBox="1"/>
      </xdr:nvSpPr>
      <xdr:spPr>
        <a:xfrm>
          <a:off x="18421427" y="1067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id="{00000000-0008-0000-0E00-00003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7" name="【公民館】&#10;有形固定資産減価償却率最小値テキスト">
          <a:extLst>
            <a:ext uri="{FF2B5EF4-FFF2-40B4-BE49-F238E27FC236}">
              <a16:creationId xmlns:a16="http://schemas.microsoft.com/office/drawing/2014/main" id="{00000000-0008-0000-0E00-00003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569" name="【公民館】&#10;有形固定資産減価償却率最大値テキスト">
          <a:extLst>
            <a:ext uri="{FF2B5EF4-FFF2-40B4-BE49-F238E27FC236}">
              <a16:creationId xmlns:a16="http://schemas.microsoft.com/office/drawing/2014/main" id="{00000000-0008-0000-0E00-000039020000}"/>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571" name="【公民館】&#10;有形固定資産減価償却率平均値テキスト">
          <a:extLst>
            <a:ext uri="{FF2B5EF4-FFF2-40B4-BE49-F238E27FC236}">
              <a16:creationId xmlns:a16="http://schemas.microsoft.com/office/drawing/2014/main" id="{00000000-0008-0000-0E00-00003B020000}"/>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69214</xdr:rowOff>
    </xdr:from>
    <xdr:to>
      <xdr:col>85</xdr:col>
      <xdr:colOff>177800</xdr:colOff>
      <xdr:row>108</xdr:row>
      <xdr:rowOff>170814</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62687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155591</xdr:rowOff>
    </xdr:from>
    <xdr:ext cx="405111" cy="259045"/>
    <xdr:sp macro="" textlink="">
      <xdr:nvSpPr>
        <xdr:cNvPr id="583" name="【公民館】&#10;有形固定資産減価償却率該当値テキスト">
          <a:extLst>
            <a:ext uri="{FF2B5EF4-FFF2-40B4-BE49-F238E27FC236}">
              <a16:creationId xmlns:a16="http://schemas.microsoft.com/office/drawing/2014/main" id="{00000000-0008-0000-0E00-000047020000}"/>
            </a:ext>
          </a:extLst>
        </xdr:cNvPr>
        <xdr:cNvSpPr txBox="1"/>
      </xdr:nvSpPr>
      <xdr:spPr>
        <a:xfrm>
          <a:off x="16357600" y="1850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31114</xdr:rowOff>
    </xdr:from>
    <xdr:to>
      <xdr:col>81</xdr:col>
      <xdr:colOff>101600</xdr:colOff>
      <xdr:row>108</xdr:row>
      <xdr:rowOff>132714</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5430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81914</xdr:rowOff>
    </xdr:from>
    <xdr:to>
      <xdr:col>85</xdr:col>
      <xdr:colOff>127000</xdr:colOff>
      <xdr:row>108</xdr:row>
      <xdr:rowOff>120014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5481300" y="185985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164464</xdr:rowOff>
    </xdr:from>
    <xdr:to>
      <xdr:col>76</xdr:col>
      <xdr:colOff>165100</xdr:colOff>
      <xdr:row>108</xdr:row>
      <xdr:rowOff>94614</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4541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43814</xdr:rowOff>
    </xdr:from>
    <xdr:to>
      <xdr:col>81</xdr:col>
      <xdr:colOff>50800</xdr:colOff>
      <xdr:row>108</xdr:row>
      <xdr:rowOff>81914</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4592300" y="18560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126364</xdr:rowOff>
    </xdr:from>
    <xdr:to>
      <xdr:col>72</xdr:col>
      <xdr:colOff>38100</xdr:colOff>
      <xdr:row>108</xdr:row>
      <xdr:rowOff>56514</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3652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5714</xdr:rowOff>
    </xdr:from>
    <xdr:to>
      <xdr:col>76</xdr:col>
      <xdr:colOff>114300</xdr:colOff>
      <xdr:row>108</xdr:row>
      <xdr:rowOff>43814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3703300" y="18522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88264</xdr:rowOff>
    </xdr:from>
    <xdr:to>
      <xdr:col>67</xdr:col>
      <xdr:colOff>101600</xdr:colOff>
      <xdr:row>108</xdr:row>
      <xdr:rowOff>18414</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2763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139064</xdr:rowOff>
    </xdr:from>
    <xdr:to>
      <xdr:col>71</xdr:col>
      <xdr:colOff>177800</xdr:colOff>
      <xdr:row>108</xdr:row>
      <xdr:rowOff>5714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814300" y="18484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592" name="n_1aveValue【公民館】&#10;有形固定資産減価償却率">
          <a:extLst>
            <a:ext uri="{FF2B5EF4-FFF2-40B4-BE49-F238E27FC236}">
              <a16:creationId xmlns:a16="http://schemas.microsoft.com/office/drawing/2014/main" id="{00000000-0008-0000-0E00-000050020000}"/>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593" name="n_2aveValue【公民館】&#10;有形固定資産減価償却率">
          <a:extLst>
            <a:ext uri="{FF2B5EF4-FFF2-40B4-BE49-F238E27FC236}">
              <a16:creationId xmlns:a16="http://schemas.microsoft.com/office/drawing/2014/main" id="{00000000-0008-0000-0E00-000051020000}"/>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594" name="n_3aveValue【公民館】&#10;有形固定資産減価償却率">
          <a:extLst>
            <a:ext uri="{FF2B5EF4-FFF2-40B4-BE49-F238E27FC236}">
              <a16:creationId xmlns:a16="http://schemas.microsoft.com/office/drawing/2014/main" id="{00000000-0008-0000-0E00-000052020000}"/>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595" name="n_4aveValue【公民館】&#10;有形固定資産減価償却率">
          <a:extLst>
            <a:ext uri="{FF2B5EF4-FFF2-40B4-BE49-F238E27FC236}">
              <a16:creationId xmlns:a16="http://schemas.microsoft.com/office/drawing/2014/main" id="{00000000-0008-0000-0E00-000053020000}"/>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123841</xdr:rowOff>
    </xdr:from>
    <xdr:ext cx="405111" cy="259045"/>
    <xdr:sp macro="" textlink="">
      <xdr:nvSpPr>
        <xdr:cNvPr id="596" name="n_1mainValue【公民館】&#10;有形固定資産減価償却率">
          <a:extLst>
            <a:ext uri="{FF2B5EF4-FFF2-40B4-BE49-F238E27FC236}">
              <a16:creationId xmlns:a16="http://schemas.microsoft.com/office/drawing/2014/main" id="{00000000-0008-0000-0E00-000054020000}"/>
            </a:ext>
          </a:extLst>
        </xdr:cNvPr>
        <xdr:cNvSpPr txBox="1"/>
      </xdr:nvSpPr>
      <xdr:spPr>
        <a:xfrm>
          <a:off x="15266044"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85741</xdr:rowOff>
    </xdr:from>
    <xdr:ext cx="405111" cy="259045"/>
    <xdr:sp macro="" textlink="">
      <xdr:nvSpPr>
        <xdr:cNvPr id="597" name="n_2mainValue【公民館】&#10;有形固定資産減価償却率">
          <a:extLst>
            <a:ext uri="{FF2B5EF4-FFF2-40B4-BE49-F238E27FC236}">
              <a16:creationId xmlns:a16="http://schemas.microsoft.com/office/drawing/2014/main" id="{00000000-0008-0000-0E00-000055020000}"/>
            </a:ext>
          </a:extLst>
        </xdr:cNvPr>
        <xdr:cNvSpPr txBox="1"/>
      </xdr:nvSpPr>
      <xdr:spPr>
        <a:xfrm>
          <a:off x="14389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47641</xdr:rowOff>
    </xdr:from>
    <xdr:ext cx="405111" cy="259045"/>
    <xdr:sp macro="" textlink="">
      <xdr:nvSpPr>
        <xdr:cNvPr id="598" name="n_3mainValue【公民館】&#10;有形固定資産減価償却率">
          <a:extLst>
            <a:ext uri="{FF2B5EF4-FFF2-40B4-BE49-F238E27FC236}">
              <a16:creationId xmlns:a16="http://schemas.microsoft.com/office/drawing/2014/main" id="{00000000-0008-0000-0E00-000056020000}"/>
            </a:ext>
          </a:extLst>
        </xdr:cNvPr>
        <xdr:cNvSpPr txBox="1"/>
      </xdr:nvSpPr>
      <xdr:spPr>
        <a:xfrm>
          <a:off x="1350074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9541</xdr:rowOff>
    </xdr:from>
    <xdr:ext cx="405111" cy="259045"/>
    <xdr:sp macro="" textlink="">
      <xdr:nvSpPr>
        <xdr:cNvPr id="599" name="n_4mainValue【公民館】&#10;有形固定資産減価償却率">
          <a:extLst>
            <a:ext uri="{FF2B5EF4-FFF2-40B4-BE49-F238E27FC236}">
              <a16:creationId xmlns:a16="http://schemas.microsoft.com/office/drawing/2014/main" id="{00000000-0008-0000-0E00-000057020000}"/>
            </a:ext>
          </a:extLst>
        </xdr:cNvPr>
        <xdr:cNvSpPr txBox="1"/>
      </xdr:nvSpPr>
      <xdr:spPr>
        <a:xfrm>
          <a:off x="12611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00000000-0008-0000-0E00-00006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24" name="【公民館】&#10;一人当たり面積最小値テキスト">
          <a:extLst>
            <a:ext uri="{FF2B5EF4-FFF2-40B4-BE49-F238E27FC236}">
              <a16:creationId xmlns:a16="http://schemas.microsoft.com/office/drawing/2014/main" id="{00000000-0008-0000-0E00-000070020000}"/>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26" name="【公民館】&#10;一人当たり面積最大値テキスト">
          <a:extLst>
            <a:ext uri="{FF2B5EF4-FFF2-40B4-BE49-F238E27FC236}">
              <a16:creationId xmlns:a16="http://schemas.microsoft.com/office/drawing/2014/main" id="{00000000-0008-0000-0E00-000072020000}"/>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28" name="【公民館】&#10;一人当たり面積平均値テキスト">
          <a:extLst>
            <a:ext uri="{FF2B5EF4-FFF2-40B4-BE49-F238E27FC236}">
              <a16:creationId xmlns:a16="http://schemas.microsoft.com/office/drawing/2014/main" id="{00000000-0008-0000-0E00-000074020000}"/>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61976</xdr:rowOff>
    </xdr:from>
    <xdr:to>
      <xdr:col>116</xdr:col>
      <xdr:colOff>114300</xdr:colOff>
      <xdr:row>107</xdr:row>
      <xdr:rowOff>163576</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22110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40403</xdr:rowOff>
    </xdr:from>
    <xdr:ext cx="469744" cy="259045"/>
    <xdr:sp macro="" textlink="">
      <xdr:nvSpPr>
        <xdr:cNvPr id="640" name="【公民館】&#10;一人当たり面積該当値テキスト">
          <a:extLst>
            <a:ext uri="{FF2B5EF4-FFF2-40B4-BE49-F238E27FC236}">
              <a16:creationId xmlns:a16="http://schemas.microsoft.com/office/drawing/2014/main" id="{00000000-0008-0000-0E00-000080020000}"/>
            </a:ext>
          </a:extLst>
        </xdr:cNvPr>
        <xdr:cNvSpPr txBox="1"/>
      </xdr:nvSpPr>
      <xdr:spPr>
        <a:xfrm>
          <a:off x="22199600"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69977</xdr:rowOff>
    </xdr:from>
    <xdr:to>
      <xdr:col>112</xdr:col>
      <xdr:colOff>38100</xdr:colOff>
      <xdr:row>108</xdr:row>
      <xdr:rowOff>127</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21272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112776</xdr:rowOff>
    </xdr:from>
    <xdr:to>
      <xdr:col>116</xdr:col>
      <xdr:colOff>63500</xdr:colOff>
      <xdr:row>107</xdr:row>
      <xdr:rowOff>120777</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flipV="1">
          <a:off x="21323300" y="1845792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79883</xdr:rowOff>
    </xdr:from>
    <xdr:to>
      <xdr:col>107</xdr:col>
      <xdr:colOff>101600</xdr:colOff>
      <xdr:row>108</xdr:row>
      <xdr:rowOff>10033</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203835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120777</xdr:rowOff>
    </xdr:from>
    <xdr:to>
      <xdr:col>111</xdr:col>
      <xdr:colOff>177800</xdr:colOff>
      <xdr:row>107</xdr:row>
      <xdr:rowOff>130683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20434300" y="184659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85598</xdr:rowOff>
    </xdr:from>
    <xdr:to>
      <xdr:col>102</xdr:col>
      <xdr:colOff>165100</xdr:colOff>
      <xdr:row>108</xdr:row>
      <xdr:rowOff>15748</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9494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130683</xdr:rowOff>
    </xdr:from>
    <xdr:to>
      <xdr:col>107</xdr:col>
      <xdr:colOff>50800</xdr:colOff>
      <xdr:row>107</xdr:row>
      <xdr:rowOff>136398</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9545300" y="1847583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8605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136398</xdr:rowOff>
    </xdr:from>
    <xdr:to>
      <xdr:col>102</xdr:col>
      <xdr:colOff>114300</xdr:colOff>
      <xdr:row>107</xdr:row>
      <xdr:rowOff>144780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8656300" y="1848154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649" name="n_1aveValue【公民館】&#10;一人当たり面積">
          <a:extLst>
            <a:ext uri="{FF2B5EF4-FFF2-40B4-BE49-F238E27FC236}">
              <a16:creationId xmlns:a16="http://schemas.microsoft.com/office/drawing/2014/main" id="{00000000-0008-0000-0E00-000089020000}"/>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650" name="n_2aveValue【公民館】&#10;一人当たり面積">
          <a:extLst>
            <a:ext uri="{FF2B5EF4-FFF2-40B4-BE49-F238E27FC236}">
              <a16:creationId xmlns:a16="http://schemas.microsoft.com/office/drawing/2014/main" id="{00000000-0008-0000-0E00-00008A020000}"/>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651" name="n_3aveValue【公民館】&#10;一人当たり面積">
          <a:extLst>
            <a:ext uri="{FF2B5EF4-FFF2-40B4-BE49-F238E27FC236}">
              <a16:creationId xmlns:a16="http://schemas.microsoft.com/office/drawing/2014/main" id="{00000000-0008-0000-0E00-00008B020000}"/>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652" name="n_4aveValue【公民館】&#10;一人当たり面積">
          <a:extLst>
            <a:ext uri="{FF2B5EF4-FFF2-40B4-BE49-F238E27FC236}">
              <a16:creationId xmlns:a16="http://schemas.microsoft.com/office/drawing/2014/main" id="{00000000-0008-0000-0E00-00008C02000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162704</xdr:rowOff>
    </xdr:from>
    <xdr:ext cx="469744" cy="259045"/>
    <xdr:sp macro="" textlink="">
      <xdr:nvSpPr>
        <xdr:cNvPr id="653" name="n_1mainValue【公民館】&#10;一人当たり面積">
          <a:extLst>
            <a:ext uri="{FF2B5EF4-FFF2-40B4-BE49-F238E27FC236}">
              <a16:creationId xmlns:a16="http://schemas.microsoft.com/office/drawing/2014/main" id="{00000000-0008-0000-0E00-00008D020000}"/>
            </a:ext>
          </a:extLst>
        </xdr:cNvPr>
        <xdr:cNvSpPr txBox="1"/>
      </xdr:nvSpPr>
      <xdr:spPr>
        <a:xfrm>
          <a:off x="21075727" y="185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1160</xdr:rowOff>
    </xdr:from>
    <xdr:ext cx="469744" cy="259045"/>
    <xdr:sp macro="" textlink="">
      <xdr:nvSpPr>
        <xdr:cNvPr id="654" name="n_2mainValue【公民館】&#10;一人当たり面積">
          <a:extLst>
            <a:ext uri="{FF2B5EF4-FFF2-40B4-BE49-F238E27FC236}">
              <a16:creationId xmlns:a16="http://schemas.microsoft.com/office/drawing/2014/main" id="{00000000-0008-0000-0E00-00008E020000}"/>
            </a:ext>
          </a:extLst>
        </xdr:cNvPr>
        <xdr:cNvSpPr txBox="1"/>
      </xdr:nvSpPr>
      <xdr:spPr>
        <a:xfrm>
          <a:off x="20199427" y="185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6875</xdr:rowOff>
    </xdr:from>
    <xdr:ext cx="469744" cy="259045"/>
    <xdr:sp macro="" textlink="">
      <xdr:nvSpPr>
        <xdr:cNvPr id="655" name="n_3mainValue【公民館】&#10;一人当たり面積">
          <a:extLst>
            <a:ext uri="{FF2B5EF4-FFF2-40B4-BE49-F238E27FC236}">
              <a16:creationId xmlns:a16="http://schemas.microsoft.com/office/drawing/2014/main" id="{00000000-0008-0000-0E00-00008F020000}"/>
            </a:ext>
          </a:extLst>
        </xdr:cNvPr>
        <xdr:cNvSpPr txBox="1"/>
      </xdr:nvSpPr>
      <xdr:spPr>
        <a:xfrm>
          <a:off x="193104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656" name="n_4mainValue【公民館】&#10;一人当たり面積">
          <a:extLst>
            <a:ext uri="{FF2B5EF4-FFF2-40B4-BE49-F238E27FC236}">
              <a16:creationId xmlns:a16="http://schemas.microsoft.com/office/drawing/2014/main" id="{00000000-0008-0000-0E00-000090020000}"/>
            </a:ext>
          </a:extLst>
        </xdr:cNvPr>
        <xdr:cNvSpPr txBox="1"/>
      </xdr:nvSpPr>
      <xdr:spPr>
        <a:xfrm>
          <a:off x="18421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類似団体と比較して特に有形固定資産減価償却率が高くなっている施設は、学校施設と公民館であり、特に低くなっている施設は、道路、橋りょうである。　　</a:t>
          </a:r>
          <a:endParaRPr lang="ja-JP" altLang="ja-JP" sz="1400">
            <a:effectLst/>
            <a:latin typeface="+mn-ea"/>
            <a:ea typeface="+mn-ea"/>
          </a:endParaRPr>
        </a:p>
        <a:p>
          <a:r>
            <a:rPr kumimoji="1" lang="ja-JP" altLang="ja-JP" sz="1100">
              <a:solidFill>
                <a:schemeClr val="dk1"/>
              </a:solidFill>
              <a:effectLst/>
              <a:latin typeface="+mn-ea"/>
              <a:ea typeface="+mn-ea"/>
              <a:cs typeface="+mn-cs"/>
            </a:rPr>
            <a:t>道路関係は、継続して改良に取り組んでいるが、建物関係は小規模改修にとどまっている。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小・中学校、公民館においては、耐震化工事を実施しているものの、築年数が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０年以上を経過しているため有形固定資産の減価償却率が高くなっている</a:t>
          </a:r>
          <a:r>
            <a:rPr kumimoji="1" lang="ja-JP" altLang="en-US" sz="1100">
              <a:solidFill>
                <a:schemeClr val="dk1"/>
              </a:solidFill>
              <a:effectLst/>
              <a:latin typeface="+mn-ea"/>
              <a:ea typeface="+mn-ea"/>
              <a:cs typeface="+mn-cs"/>
            </a:rPr>
            <a:t>。</a:t>
          </a:r>
          <a:br>
            <a:rPr kumimoji="1" lang="en-US" altLang="ja-JP"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小・中学校</a:t>
          </a:r>
          <a:r>
            <a:rPr kumimoji="1" lang="ja-JP" altLang="ja-JP" sz="1100">
              <a:solidFill>
                <a:schemeClr val="dk1"/>
              </a:solidFill>
              <a:effectLst/>
              <a:latin typeface="+mn-ea"/>
              <a:ea typeface="+mn-ea"/>
              <a:cs typeface="+mn-cs"/>
            </a:rPr>
            <a:t>については、</a:t>
          </a:r>
          <a:r>
            <a:rPr kumimoji="1" lang="ja-JP" altLang="en-US" sz="1100">
              <a:solidFill>
                <a:schemeClr val="dk1"/>
              </a:solidFill>
              <a:effectLst/>
              <a:latin typeface="+mn-ea"/>
              <a:ea typeface="+mn-ea"/>
              <a:cs typeface="+mn-cs"/>
            </a:rPr>
            <a:t>既存施設を集約し、令和６年度までに小中一貫校の建設が予定されているため、</a:t>
          </a:r>
          <a:r>
            <a:rPr kumimoji="1" lang="ja-JP" altLang="ja-JP" sz="1100">
              <a:solidFill>
                <a:schemeClr val="dk1"/>
              </a:solidFill>
              <a:effectLst/>
              <a:latin typeface="+mn-ea"/>
              <a:ea typeface="+mn-ea"/>
              <a:cs typeface="+mn-cs"/>
            </a:rPr>
            <a:t>減価償却比率の上昇は抑制される見込みである。</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
1,710
118.83
2,568,220
2,371,814
187,439
1,471,093
1,874,671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78196</xdr:rowOff>
    </xdr:from>
    <xdr:to>
      <xdr:col>15</xdr:col>
      <xdr:colOff>101600</xdr:colOff>
      <xdr:row>65</xdr:row>
      <xdr:rowOff>8346</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128996</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1101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34109</xdr:rowOff>
    </xdr:from>
    <xdr:to>
      <xdr:col>10</xdr:col>
      <xdr:colOff>165100</xdr:colOff>
      <xdr:row>64</xdr:row>
      <xdr:rowOff>135709</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10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84909</xdr:rowOff>
    </xdr:from>
    <xdr:to>
      <xdr:col>15</xdr:col>
      <xdr:colOff>50800</xdr:colOff>
      <xdr:row>64</xdr:row>
      <xdr:rowOff>128996</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10577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161472</xdr:rowOff>
    </xdr:from>
    <xdr:to>
      <xdr:col>6</xdr:col>
      <xdr:colOff>38100</xdr:colOff>
      <xdr:row>64</xdr:row>
      <xdr:rowOff>91622</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40822</xdr:rowOff>
    </xdr:from>
    <xdr:to>
      <xdr:col>10</xdr:col>
      <xdr:colOff>114300</xdr:colOff>
      <xdr:row>64</xdr:row>
      <xdr:rowOff>84909</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10136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170923</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126836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109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82749</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F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F00-000084000000}"/>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F00-000086000000}"/>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F00-000088000000}"/>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169799</xdr:rowOff>
    </xdr:from>
    <xdr:to>
      <xdr:col>55</xdr:col>
      <xdr:colOff>50800</xdr:colOff>
      <xdr:row>63</xdr:row>
      <xdr:rowOff>99949</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104267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148226</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F00-000094000000}"/>
            </a:ext>
          </a:extLst>
        </xdr:cNvPr>
        <xdr:cNvSpPr txBox="1"/>
      </xdr:nvSpPr>
      <xdr:spPr>
        <a:xfrm>
          <a:off x="10515600"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xdr:rowOff>
    </xdr:from>
    <xdr:to>
      <xdr:col>50</xdr:col>
      <xdr:colOff>165100</xdr:colOff>
      <xdr:row>63</xdr:row>
      <xdr:rowOff>107569</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588500" y="108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49149</xdr:rowOff>
    </xdr:from>
    <xdr:to>
      <xdr:col>55</xdr:col>
      <xdr:colOff>0</xdr:colOff>
      <xdr:row>63</xdr:row>
      <xdr:rowOff>56769</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9639300" y="1085049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xdr:rowOff>
    </xdr:from>
    <xdr:to>
      <xdr:col>46</xdr:col>
      <xdr:colOff>38100</xdr:colOff>
      <xdr:row>63</xdr:row>
      <xdr:rowOff>116713</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699500" y="108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56769</xdr:rowOff>
    </xdr:from>
    <xdr:to>
      <xdr:col>50</xdr:col>
      <xdr:colOff>114300</xdr:colOff>
      <xdr:row>63</xdr:row>
      <xdr:rowOff>65913</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8750300" y="108581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20447</xdr:rowOff>
    </xdr:from>
    <xdr:to>
      <xdr:col>41</xdr:col>
      <xdr:colOff>101600</xdr:colOff>
      <xdr:row>63</xdr:row>
      <xdr:rowOff>122047</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810500" y="10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65913</xdr:rowOff>
    </xdr:from>
    <xdr:to>
      <xdr:col>45</xdr:col>
      <xdr:colOff>177800</xdr:colOff>
      <xdr:row>63</xdr:row>
      <xdr:rowOff>71247</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7861300" y="1086726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28448</xdr:rowOff>
    </xdr:from>
    <xdr:to>
      <xdr:col>36</xdr:col>
      <xdr:colOff>165100</xdr:colOff>
      <xdr:row>63</xdr:row>
      <xdr:rowOff>130048</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921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71247</xdr:rowOff>
    </xdr:from>
    <xdr:to>
      <xdr:col>41</xdr:col>
      <xdr:colOff>50800</xdr:colOff>
      <xdr:row>63</xdr:row>
      <xdr:rowOff>79248</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6972300" y="108725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F00-00009D000000}"/>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F00-00009E000000}"/>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F00-00009F000000}"/>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F00-0000A0000000}"/>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98696</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F00-0000A1000000}"/>
            </a:ext>
          </a:extLst>
        </xdr:cNvPr>
        <xdr:cNvSpPr txBox="1"/>
      </xdr:nvSpPr>
      <xdr:spPr>
        <a:xfrm>
          <a:off x="9391727" y="109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107840</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F00-0000A2000000}"/>
            </a:ext>
          </a:extLst>
        </xdr:cNvPr>
        <xdr:cNvSpPr txBox="1"/>
      </xdr:nvSpPr>
      <xdr:spPr>
        <a:xfrm>
          <a:off x="8515427" y="109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113174</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F00-0000A3000000}"/>
            </a:ext>
          </a:extLst>
        </xdr:cNvPr>
        <xdr:cNvSpPr txBox="1"/>
      </xdr:nvSpPr>
      <xdr:spPr>
        <a:xfrm>
          <a:off x="7626427"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121175</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F00-0000A4000000}"/>
            </a:ext>
          </a:extLst>
        </xdr:cNvPr>
        <xdr:cNvSpPr txBox="1"/>
      </xdr:nvSpPr>
      <xdr:spPr>
        <a:xfrm>
          <a:off x="6737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F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F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F00-0000C1000000}"/>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F00-0000C3000000}"/>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F00-0000CF000000}"/>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86905</xdr:rowOff>
    </xdr:from>
    <xdr:to>
      <xdr:col>20</xdr:col>
      <xdr:colOff>38100</xdr:colOff>
      <xdr:row>79</xdr:row>
      <xdr:rowOff>17055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746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137705</xdr:rowOff>
    </xdr:from>
    <xdr:to>
      <xdr:col>24</xdr:col>
      <xdr:colOff>63500</xdr:colOff>
      <xdr:row>79</xdr:row>
      <xdr:rowOff>49530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797300" y="13510805"/>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6894</xdr:rowOff>
    </xdr:from>
    <xdr:to>
      <xdr:col>15</xdr:col>
      <xdr:colOff>101600</xdr:colOff>
      <xdr:row>78</xdr:row>
      <xdr:rowOff>108494</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857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57694</xdr:rowOff>
    </xdr:from>
    <xdr:to>
      <xdr:col>19</xdr:col>
      <xdr:colOff>177800</xdr:colOff>
      <xdr:row>78</xdr:row>
      <xdr:rowOff>137705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908300" y="1343079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95069</xdr:rowOff>
    </xdr:from>
    <xdr:to>
      <xdr:col>10</xdr:col>
      <xdr:colOff>165100</xdr:colOff>
      <xdr:row>78</xdr:row>
      <xdr:rowOff>25219</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968500" y="13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145869</xdr:rowOff>
    </xdr:from>
    <xdr:to>
      <xdr:col>15</xdr:col>
      <xdr:colOff>50800</xdr:colOff>
      <xdr:row>78</xdr:row>
      <xdr:rowOff>57694</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2019300" y="1334751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82006</xdr:rowOff>
    </xdr:from>
    <xdr:to>
      <xdr:col>6</xdr:col>
      <xdr:colOff>38100</xdr:colOff>
      <xdr:row>78</xdr:row>
      <xdr:rowOff>12156</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79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132806</xdr:rowOff>
    </xdr:from>
    <xdr:to>
      <xdr:col>10</xdr:col>
      <xdr:colOff>114300</xdr:colOff>
      <xdr:row>77</xdr:row>
      <xdr:rowOff>145869</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130300" y="1333445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33582</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F00-0000DC000000}"/>
            </a:ext>
          </a:extLst>
        </xdr:cNvPr>
        <xdr:cNvSpPr txBox="1"/>
      </xdr:nvSpPr>
      <xdr:spPr>
        <a:xfrm>
          <a:off x="35820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125021</xdr:rowOff>
    </xdr:from>
    <xdr:ext cx="340478" cy="259045"/>
    <xdr:sp macro="" textlink="">
      <xdr:nvSpPr>
        <xdr:cNvPr id="221" name="n_2mainValue【福祉施設】&#10;有形固定資産減価償却率">
          <a:extLst>
            <a:ext uri="{FF2B5EF4-FFF2-40B4-BE49-F238E27FC236}">
              <a16:creationId xmlns:a16="http://schemas.microsoft.com/office/drawing/2014/main" id="{00000000-0008-0000-0F00-0000DD000000}"/>
            </a:ext>
          </a:extLst>
        </xdr:cNvPr>
        <xdr:cNvSpPr txBox="1"/>
      </xdr:nvSpPr>
      <xdr:spPr>
        <a:xfrm>
          <a:off x="2738061" y="1315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41746</xdr:rowOff>
    </xdr:from>
    <xdr:ext cx="340478" cy="259045"/>
    <xdr:sp macro="" textlink="">
      <xdr:nvSpPr>
        <xdr:cNvPr id="222" name="n_3mainValue【福祉施設】&#10;有形固定資産減価償却率">
          <a:extLst>
            <a:ext uri="{FF2B5EF4-FFF2-40B4-BE49-F238E27FC236}">
              <a16:creationId xmlns:a16="http://schemas.microsoft.com/office/drawing/2014/main" id="{00000000-0008-0000-0F00-0000DE000000}"/>
            </a:ext>
          </a:extLst>
        </xdr:cNvPr>
        <xdr:cNvSpPr txBox="1"/>
      </xdr:nvSpPr>
      <xdr:spPr>
        <a:xfrm>
          <a:off x="1849061" y="1307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28683</xdr:rowOff>
    </xdr:from>
    <xdr:ext cx="340478" cy="259045"/>
    <xdr:sp macro="" textlink="">
      <xdr:nvSpPr>
        <xdr:cNvPr id="223" name="n_4mainValue【福祉施設】&#10;有形固定資産減価償却率">
          <a:extLst>
            <a:ext uri="{FF2B5EF4-FFF2-40B4-BE49-F238E27FC236}">
              <a16:creationId xmlns:a16="http://schemas.microsoft.com/office/drawing/2014/main" id="{00000000-0008-0000-0F00-0000DF000000}"/>
            </a:ext>
          </a:extLst>
        </xdr:cNvPr>
        <xdr:cNvSpPr txBox="1"/>
      </xdr:nvSpPr>
      <xdr:spPr>
        <a:xfrm>
          <a:off x="960061" y="1305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123089</xdr:rowOff>
    </xdr:from>
    <xdr:to>
      <xdr:col>55</xdr:col>
      <xdr:colOff>50800</xdr:colOff>
      <xdr:row>84</xdr:row>
      <xdr:rowOff>53239</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43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145966</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42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137719</xdr:rowOff>
    </xdr:from>
    <xdr:to>
      <xdr:col>50</xdr:col>
      <xdr:colOff>165100</xdr:colOff>
      <xdr:row>84</xdr:row>
      <xdr:rowOff>67869</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2439</xdr:rowOff>
    </xdr:from>
    <xdr:to>
      <xdr:col>55</xdr:col>
      <xdr:colOff>0</xdr:colOff>
      <xdr:row>84</xdr:row>
      <xdr:rowOff>17069</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9639300" y="1440423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155321</xdr:rowOff>
    </xdr:from>
    <xdr:to>
      <xdr:col>46</xdr:col>
      <xdr:colOff>38100</xdr:colOff>
      <xdr:row>84</xdr:row>
      <xdr:rowOff>85471</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43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17069</xdr:rowOff>
    </xdr:from>
    <xdr:to>
      <xdr:col>50</xdr:col>
      <xdr:colOff>114300</xdr:colOff>
      <xdr:row>84</xdr:row>
      <xdr:rowOff>34671</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8750300" y="1441886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165836</xdr:rowOff>
    </xdr:from>
    <xdr:to>
      <xdr:col>41</xdr:col>
      <xdr:colOff>101600</xdr:colOff>
      <xdr:row>84</xdr:row>
      <xdr:rowOff>95986</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43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34671</xdr:rowOff>
    </xdr:from>
    <xdr:to>
      <xdr:col>45</xdr:col>
      <xdr:colOff>177800</xdr:colOff>
      <xdr:row>84</xdr:row>
      <xdr:rowOff>45186</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61300" y="1443647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142291</xdr:rowOff>
    </xdr:from>
    <xdr:to>
      <xdr:col>36</xdr:col>
      <xdr:colOff>165100</xdr:colOff>
      <xdr:row>85</xdr:row>
      <xdr:rowOff>72441</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45186</xdr:rowOff>
    </xdr:from>
    <xdr:to>
      <xdr:col>41</xdr:col>
      <xdr:colOff>50800</xdr:colOff>
      <xdr:row>85</xdr:row>
      <xdr:rowOff>21641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6972300" y="14446986"/>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84396</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101998</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416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112513</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417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88968</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43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97246</xdr:rowOff>
    </xdr:from>
    <xdr:to>
      <xdr:col>85</xdr:col>
      <xdr:colOff>177800</xdr:colOff>
      <xdr:row>38</xdr:row>
      <xdr:rowOff>27395</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6268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75673</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0000000-0008-0000-0F00-000051010000}"/>
            </a:ext>
          </a:extLst>
        </xdr:cNvPr>
        <xdr:cNvSpPr txBox="1"/>
      </xdr:nvSpPr>
      <xdr:spPr>
        <a:xfrm>
          <a:off x="16357600"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148046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5481300" y="643944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xdr:rowOff>
    </xdr:from>
    <xdr:to>
      <xdr:col>76</xdr:col>
      <xdr:colOff>165100</xdr:colOff>
      <xdr:row>37</xdr:row>
      <xdr:rowOff>113937</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63137</xdr:rowOff>
    </xdr:from>
    <xdr:to>
      <xdr:col>81</xdr:col>
      <xdr:colOff>50800</xdr:colOff>
      <xdr:row>37</xdr:row>
      <xdr:rowOff>95794</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4592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3652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23949</xdr:rowOff>
    </xdr:from>
    <xdr:to>
      <xdr:col>76</xdr:col>
      <xdr:colOff>114300</xdr:colOff>
      <xdr:row>37</xdr:row>
      <xdr:rowOff>63137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3703300" y="63675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123372</xdr:rowOff>
    </xdr:from>
    <xdr:to>
      <xdr:col>67</xdr:col>
      <xdr:colOff>101600</xdr:colOff>
      <xdr:row>37</xdr:row>
      <xdr:rowOff>53522</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2763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2722</xdr:rowOff>
    </xdr:from>
    <xdr:to>
      <xdr:col>71</xdr:col>
      <xdr:colOff>177800</xdr:colOff>
      <xdr:row>37</xdr:row>
      <xdr:rowOff>23949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814300" y="63463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137721</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52660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105064</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4389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70049</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2611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00000000-0008-0000-0F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00000000-0008-0000-0F00-000078010000}"/>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8" name="【一般廃棄物処理施設】&#10;一人当たり有形固定資産（償却資産）額最大値テキスト">
          <a:extLst>
            <a:ext uri="{FF2B5EF4-FFF2-40B4-BE49-F238E27FC236}">
              <a16:creationId xmlns:a16="http://schemas.microsoft.com/office/drawing/2014/main" id="{00000000-0008-0000-0F00-00007A01000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00000000-0008-0000-0F00-00007C010000}"/>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118470</xdr:rowOff>
    </xdr:from>
    <xdr:to>
      <xdr:col>116</xdr:col>
      <xdr:colOff>114300</xdr:colOff>
      <xdr:row>40</xdr:row>
      <xdr:rowOff>48620</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2110700" y="68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141347</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00000000-0008-0000-0F00-000088010000}"/>
            </a:ext>
          </a:extLst>
        </xdr:cNvPr>
        <xdr:cNvSpPr txBox="1"/>
      </xdr:nvSpPr>
      <xdr:spPr>
        <a:xfrm>
          <a:off x="22199600" y="66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133207</xdr:rowOff>
    </xdr:from>
    <xdr:to>
      <xdr:col>112</xdr:col>
      <xdr:colOff>38100</xdr:colOff>
      <xdr:row>40</xdr:row>
      <xdr:rowOff>63357</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1272500" y="68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169270</xdr:rowOff>
    </xdr:from>
    <xdr:to>
      <xdr:col>116</xdr:col>
      <xdr:colOff>63500</xdr:colOff>
      <xdr:row>40</xdr:row>
      <xdr:rowOff>12557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1323300" y="6855820"/>
          <a:ext cx="8382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149098</xdr:rowOff>
    </xdr:from>
    <xdr:to>
      <xdr:col>107</xdr:col>
      <xdr:colOff>101600</xdr:colOff>
      <xdr:row>40</xdr:row>
      <xdr:rowOff>79248</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0383500" y="68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12557</xdr:rowOff>
    </xdr:from>
    <xdr:to>
      <xdr:col>111</xdr:col>
      <xdr:colOff>177800</xdr:colOff>
      <xdr:row>40</xdr:row>
      <xdr:rowOff>28448</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0434300" y="6870557"/>
          <a:ext cx="8890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159034</xdr:rowOff>
    </xdr:from>
    <xdr:to>
      <xdr:col>102</xdr:col>
      <xdr:colOff>165100</xdr:colOff>
      <xdr:row>40</xdr:row>
      <xdr:rowOff>89184</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494500" y="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28448</xdr:rowOff>
    </xdr:from>
    <xdr:to>
      <xdr:col>107</xdr:col>
      <xdr:colOff>50800</xdr:colOff>
      <xdr:row>40</xdr:row>
      <xdr:rowOff>38384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9545300" y="6886448"/>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168501</xdr:rowOff>
    </xdr:from>
    <xdr:to>
      <xdr:col>98</xdr:col>
      <xdr:colOff>38100</xdr:colOff>
      <xdr:row>40</xdr:row>
      <xdr:rowOff>98651</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8605500" y="68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38384</xdr:rowOff>
    </xdr:from>
    <xdr:to>
      <xdr:col>102</xdr:col>
      <xdr:colOff>114300</xdr:colOff>
      <xdr:row>40</xdr:row>
      <xdr:rowOff>47851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18656300" y="6896384"/>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79884</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659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95775</xdr:rowOff>
    </xdr:from>
    <xdr:ext cx="599010" cy="259045"/>
    <xdr:sp macro="" textlink="">
      <xdr:nvSpPr>
        <xdr:cNvPr id="406" name="n_2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0134795" y="661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105711</xdr:rowOff>
    </xdr:from>
    <xdr:ext cx="599010" cy="259045"/>
    <xdr:sp macro="" textlink="">
      <xdr:nvSpPr>
        <xdr:cNvPr id="407" name="n_3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9245795" y="66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115178</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8356795" y="663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00000000-0008-0000-0F00-0000C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00000000-0008-0000-0F00-0000C3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00000000-0008-0000-0F00-0000C5010000}"/>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00000000-0008-0000-0F00-0000C7010000}"/>
            </a:ext>
          </a:extLst>
        </xdr:cNvPr>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13426</xdr:rowOff>
    </xdr:from>
    <xdr:to>
      <xdr:col>85</xdr:col>
      <xdr:colOff>177800</xdr:colOff>
      <xdr:row>86</xdr:row>
      <xdr:rowOff>115026</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6268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99803</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00000000-0008-0000-0F00-0000D3010000}"/>
            </a:ext>
          </a:extLst>
        </xdr:cNvPr>
        <xdr:cNvSpPr txBox="1"/>
      </xdr:nvSpPr>
      <xdr:spPr>
        <a:xfrm>
          <a:off x="16357600" y="1467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1995</xdr:rowOff>
    </xdr:from>
    <xdr:to>
      <xdr:col>81</xdr:col>
      <xdr:colOff>101600</xdr:colOff>
      <xdr:row>86</xdr:row>
      <xdr:rowOff>103595</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5430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52795</xdr:rowOff>
    </xdr:from>
    <xdr:to>
      <xdr:col>85</xdr:col>
      <xdr:colOff>127000</xdr:colOff>
      <xdr:row>86</xdr:row>
      <xdr:rowOff>64226</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5481300" y="147974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21589</xdr:rowOff>
    </xdr:from>
    <xdr:to>
      <xdr:col>76</xdr:col>
      <xdr:colOff>165100</xdr:colOff>
      <xdr:row>86</xdr:row>
      <xdr:rowOff>123189</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4541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52795</xdr:rowOff>
    </xdr:from>
    <xdr:to>
      <xdr:col>81</xdr:col>
      <xdr:colOff>50800</xdr:colOff>
      <xdr:row>86</xdr:row>
      <xdr:rowOff>72389</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14592300" y="147974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8527</xdr:rowOff>
    </xdr:from>
    <xdr:to>
      <xdr:col>72</xdr:col>
      <xdr:colOff>38100</xdr:colOff>
      <xdr:row>86</xdr:row>
      <xdr:rowOff>110127</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3652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59327</xdr:rowOff>
    </xdr:from>
    <xdr:to>
      <xdr:col>76</xdr:col>
      <xdr:colOff>114300</xdr:colOff>
      <xdr:row>86</xdr:row>
      <xdr:rowOff>72389</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3703300" y="148040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163649</xdr:rowOff>
    </xdr:from>
    <xdr:to>
      <xdr:col>67</xdr:col>
      <xdr:colOff>101600</xdr:colOff>
      <xdr:row>86</xdr:row>
      <xdr:rowOff>93799</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2763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42999</xdr:rowOff>
    </xdr:from>
    <xdr:to>
      <xdr:col>71</xdr:col>
      <xdr:colOff>177800</xdr:colOff>
      <xdr:row>86</xdr:row>
      <xdr:rowOff>59327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814300" y="14787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476" name="n_1aveValue【消防施設】&#10;有形固定資産減価償却率">
          <a:extLst>
            <a:ext uri="{FF2B5EF4-FFF2-40B4-BE49-F238E27FC236}">
              <a16:creationId xmlns:a16="http://schemas.microsoft.com/office/drawing/2014/main" id="{00000000-0008-0000-0F00-0000DC010000}"/>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477" name="n_2aveValue【消防施設】&#10;有形固定資産減価償却率">
          <a:extLst>
            <a:ext uri="{FF2B5EF4-FFF2-40B4-BE49-F238E27FC236}">
              <a16:creationId xmlns:a16="http://schemas.microsoft.com/office/drawing/2014/main" id="{00000000-0008-0000-0F00-0000DD010000}"/>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478" name="n_3aveValue【消防施設】&#10;有形固定資産減価償却率">
          <a:extLst>
            <a:ext uri="{FF2B5EF4-FFF2-40B4-BE49-F238E27FC236}">
              <a16:creationId xmlns:a16="http://schemas.microsoft.com/office/drawing/2014/main" id="{00000000-0008-0000-0F00-0000DE010000}"/>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479" name="n_4aveValue【消防施設】&#10;有形固定資産減価償却率">
          <a:extLst>
            <a:ext uri="{FF2B5EF4-FFF2-40B4-BE49-F238E27FC236}">
              <a16:creationId xmlns:a16="http://schemas.microsoft.com/office/drawing/2014/main" id="{00000000-0008-0000-0F00-0000DF010000}"/>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94722</xdr:rowOff>
    </xdr:from>
    <xdr:ext cx="405111" cy="259045"/>
    <xdr:sp macro="" textlink="">
      <xdr:nvSpPr>
        <xdr:cNvPr id="480" name="n_1mainValue【消防施設】&#10;有形固定資産減価償却率">
          <a:extLst>
            <a:ext uri="{FF2B5EF4-FFF2-40B4-BE49-F238E27FC236}">
              <a16:creationId xmlns:a16="http://schemas.microsoft.com/office/drawing/2014/main" id="{00000000-0008-0000-0F00-0000E0010000}"/>
            </a:ext>
          </a:extLst>
        </xdr:cNvPr>
        <xdr:cNvSpPr txBox="1"/>
      </xdr:nvSpPr>
      <xdr:spPr>
        <a:xfrm>
          <a:off x="152660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114316</xdr:rowOff>
    </xdr:from>
    <xdr:ext cx="405111" cy="259045"/>
    <xdr:sp macro="" textlink="">
      <xdr:nvSpPr>
        <xdr:cNvPr id="481" name="n_2mainValue【消防施設】&#10;有形固定資産減価償却率">
          <a:extLst>
            <a:ext uri="{FF2B5EF4-FFF2-40B4-BE49-F238E27FC236}">
              <a16:creationId xmlns:a16="http://schemas.microsoft.com/office/drawing/2014/main" id="{00000000-0008-0000-0F00-0000E1010000}"/>
            </a:ext>
          </a:extLst>
        </xdr:cNvPr>
        <xdr:cNvSpPr txBox="1"/>
      </xdr:nvSpPr>
      <xdr:spPr>
        <a:xfrm>
          <a:off x="14389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101254</xdr:rowOff>
    </xdr:from>
    <xdr:ext cx="405111" cy="259045"/>
    <xdr:sp macro="" textlink="">
      <xdr:nvSpPr>
        <xdr:cNvPr id="482" name="n_3mainValue【消防施設】&#10;有形固定資産減価償却率">
          <a:extLst>
            <a:ext uri="{FF2B5EF4-FFF2-40B4-BE49-F238E27FC236}">
              <a16:creationId xmlns:a16="http://schemas.microsoft.com/office/drawing/2014/main" id="{00000000-0008-0000-0F00-0000E2010000}"/>
            </a:ext>
          </a:extLst>
        </xdr:cNvPr>
        <xdr:cNvSpPr txBox="1"/>
      </xdr:nvSpPr>
      <xdr:spPr>
        <a:xfrm>
          <a:off x="13500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84926</xdr:rowOff>
    </xdr:from>
    <xdr:ext cx="405111" cy="259045"/>
    <xdr:sp macro="" textlink="">
      <xdr:nvSpPr>
        <xdr:cNvPr id="483" name="n_4mainValue【消防施設】&#10;有形固定資産減価償却率">
          <a:extLst>
            <a:ext uri="{FF2B5EF4-FFF2-40B4-BE49-F238E27FC236}">
              <a16:creationId xmlns:a16="http://schemas.microsoft.com/office/drawing/2014/main" id="{00000000-0008-0000-0F00-0000E3010000}"/>
            </a:ext>
          </a:extLst>
        </xdr:cNvPr>
        <xdr:cNvSpPr txBox="1"/>
      </xdr:nvSpPr>
      <xdr:spPr>
        <a:xfrm>
          <a:off x="12611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a16="http://schemas.microsoft.com/office/drawing/2014/main" id="{00000000-0008-0000-0F00-0000F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8" name="【消防施設】&#10;一人当たり面積最小値テキスト">
          <a:extLst>
            <a:ext uri="{FF2B5EF4-FFF2-40B4-BE49-F238E27FC236}">
              <a16:creationId xmlns:a16="http://schemas.microsoft.com/office/drawing/2014/main" id="{00000000-0008-0000-0F00-0000FC01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10" name="【消防施設】&#10;一人当たり面積最大値テキスト">
          <a:extLst>
            <a:ext uri="{FF2B5EF4-FFF2-40B4-BE49-F238E27FC236}">
              <a16:creationId xmlns:a16="http://schemas.microsoft.com/office/drawing/2014/main" id="{00000000-0008-0000-0F00-0000FE010000}"/>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512" name="【消防施設】&#10;一人当たり面積平均値テキスト">
          <a:extLst>
            <a:ext uri="{FF2B5EF4-FFF2-40B4-BE49-F238E27FC236}">
              <a16:creationId xmlns:a16="http://schemas.microsoft.com/office/drawing/2014/main" id="{00000000-0008-0000-0F00-000000020000}"/>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118745</xdr:rowOff>
    </xdr:from>
    <xdr:to>
      <xdr:col>116</xdr:col>
      <xdr:colOff>114300</xdr:colOff>
      <xdr:row>80</xdr:row>
      <xdr:rowOff>48895</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22110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141622</xdr:rowOff>
    </xdr:from>
    <xdr:ext cx="469744" cy="259045"/>
    <xdr:sp macro="" textlink="">
      <xdr:nvSpPr>
        <xdr:cNvPr id="524" name="【消防施設】&#10;一人当たり面積該当値テキスト">
          <a:extLst>
            <a:ext uri="{FF2B5EF4-FFF2-40B4-BE49-F238E27FC236}">
              <a16:creationId xmlns:a16="http://schemas.microsoft.com/office/drawing/2014/main" id="{00000000-0008-0000-0F00-00000C020000}"/>
            </a:ext>
          </a:extLst>
        </xdr:cNvPr>
        <xdr:cNvSpPr txBox="1"/>
      </xdr:nvSpPr>
      <xdr:spPr>
        <a:xfrm>
          <a:off x="22199600"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636</xdr:rowOff>
    </xdr:from>
    <xdr:to>
      <xdr:col>112</xdr:col>
      <xdr:colOff>38100</xdr:colOff>
      <xdr:row>80</xdr:row>
      <xdr:rowOff>102236</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21272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169545</xdr:rowOff>
    </xdr:from>
    <xdr:to>
      <xdr:col>116</xdr:col>
      <xdr:colOff>63500</xdr:colOff>
      <xdr:row>80</xdr:row>
      <xdr:rowOff>51436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1323300" y="137140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57786</xdr:rowOff>
    </xdr:from>
    <xdr:to>
      <xdr:col>107</xdr:col>
      <xdr:colOff>101600</xdr:colOff>
      <xdr:row>80</xdr:row>
      <xdr:rowOff>159386</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20383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51436</xdr:rowOff>
    </xdr:from>
    <xdr:to>
      <xdr:col>111</xdr:col>
      <xdr:colOff>177800</xdr:colOff>
      <xdr:row>80</xdr:row>
      <xdr:rowOff>108586</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20434300" y="137674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84455</xdr:rowOff>
    </xdr:from>
    <xdr:to>
      <xdr:col>102</xdr:col>
      <xdr:colOff>165100</xdr:colOff>
      <xdr:row>81</xdr:row>
      <xdr:rowOff>14605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9494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108586</xdr:rowOff>
    </xdr:from>
    <xdr:to>
      <xdr:col>107</xdr:col>
      <xdr:colOff>50800</xdr:colOff>
      <xdr:row>80</xdr:row>
      <xdr:rowOff>135255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9545300" y="138245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113030</xdr:rowOff>
    </xdr:from>
    <xdr:to>
      <xdr:col>98</xdr:col>
      <xdr:colOff>38100</xdr:colOff>
      <xdr:row>81</xdr:row>
      <xdr:rowOff>43180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8605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135255</xdr:rowOff>
    </xdr:from>
    <xdr:to>
      <xdr:col>102</xdr:col>
      <xdr:colOff>114300</xdr:colOff>
      <xdr:row>80</xdr:row>
      <xdr:rowOff>163830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8656300" y="138512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533" name="n_1aveValue【消防施設】&#10;一人当たり面積">
          <a:extLst>
            <a:ext uri="{FF2B5EF4-FFF2-40B4-BE49-F238E27FC236}">
              <a16:creationId xmlns:a16="http://schemas.microsoft.com/office/drawing/2014/main" id="{00000000-0008-0000-0F00-000015020000}"/>
            </a:ext>
          </a:extLst>
        </xdr:cNvPr>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534" name="n_2aveValue【消防施設】&#10;一人当たり面積">
          <a:extLst>
            <a:ext uri="{FF2B5EF4-FFF2-40B4-BE49-F238E27FC236}">
              <a16:creationId xmlns:a16="http://schemas.microsoft.com/office/drawing/2014/main" id="{00000000-0008-0000-0F00-000016020000}"/>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20972</xdr:rowOff>
    </xdr:from>
    <xdr:ext cx="469744" cy="259045"/>
    <xdr:sp macro="" textlink="">
      <xdr:nvSpPr>
        <xdr:cNvPr id="535" name="n_3aveValue【消防施設】&#10;一人当たり面積">
          <a:extLst>
            <a:ext uri="{FF2B5EF4-FFF2-40B4-BE49-F238E27FC236}">
              <a16:creationId xmlns:a16="http://schemas.microsoft.com/office/drawing/2014/main" id="{00000000-0008-0000-0F00-000017020000}"/>
            </a:ext>
          </a:extLst>
        </xdr:cNvPr>
        <xdr:cNvSpPr txBox="1"/>
      </xdr:nvSpPr>
      <xdr:spPr>
        <a:xfrm>
          <a:off x="193104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536" name="n_4aveValue【消防施設】&#10;一人当たり面積">
          <a:extLst>
            <a:ext uri="{FF2B5EF4-FFF2-40B4-BE49-F238E27FC236}">
              <a16:creationId xmlns:a16="http://schemas.microsoft.com/office/drawing/2014/main" id="{00000000-0008-0000-0F00-000018020000}"/>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118763</xdr:rowOff>
    </xdr:from>
    <xdr:ext cx="469744" cy="259045"/>
    <xdr:sp macro="" textlink="">
      <xdr:nvSpPr>
        <xdr:cNvPr id="537" name="n_1mainValue【消防施設】&#10;一人当たり面積">
          <a:extLst>
            <a:ext uri="{FF2B5EF4-FFF2-40B4-BE49-F238E27FC236}">
              <a16:creationId xmlns:a16="http://schemas.microsoft.com/office/drawing/2014/main" id="{00000000-0008-0000-0F00-000019020000}"/>
            </a:ext>
          </a:extLst>
        </xdr:cNvPr>
        <xdr:cNvSpPr txBox="1"/>
      </xdr:nvSpPr>
      <xdr:spPr>
        <a:xfrm>
          <a:off x="21075727"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150513</xdr:rowOff>
    </xdr:from>
    <xdr:ext cx="469744" cy="259045"/>
    <xdr:sp macro="" textlink="">
      <xdr:nvSpPr>
        <xdr:cNvPr id="538" name="n_2mainValue【消防施設】&#10;一人当たり面積">
          <a:extLst>
            <a:ext uri="{FF2B5EF4-FFF2-40B4-BE49-F238E27FC236}">
              <a16:creationId xmlns:a16="http://schemas.microsoft.com/office/drawing/2014/main" id="{00000000-0008-0000-0F00-00001A020000}"/>
            </a:ext>
          </a:extLst>
        </xdr:cNvPr>
        <xdr:cNvSpPr txBox="1"/>
      </xdr:nvSpPr>
      <xdr:spPr>
        <a:xfrm>
          <a:off x="20199427" y="138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31132</xdr:rowOff>
    </xdr:from>
    <xdr:ext cx="469744" cy="259045"/>
    <xdr:sp macro="" textlink="">
      <xdr:nvSpPr>
        <xdr:cNvPr id="539" name="n_3mainValue【消防施設】&#10;一人当たり面積">
          <a:extLst>
            <a:ext uri="{FF2B5EF4-FFF2-40B4-BE49-F238E27FC236}">
              <a16:creationId xmlns:a16="http://schemas.microsoft.com/office/drawing/2014/main" id="{00000000-0008-0000-0F00-00001B020000}"/>
            </a:ext>
          </a:extLst>
        </xdr:cNvPr>
        <xdr:cNvSpPr txBox="1"/>
      </xdr:nvSpPr>
      <xdr:spPr>
        <a:xfrm>
          <a:off x="19310427"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59707</xdr:rowOff>
    </xdr:from>
    <xdr:ext cx="469744" cy="259045"/>
    <xdr:sp macro="" textlink="">
      <xdr:nvSpPr>
        <xdr:cNvPr id="540" name="n_4mainValue【消防施設】&#10;一人当たり面積">
          <a:extLst>
            <a:ext uri="{FF2B5EF4-FFF2-40B4-BE49-F238E27FC236}">
              <a16:creationId xmlns:a16="http://schemas.microsoft.com/office/drawing/2014/main" id="{00000000-0008-0000-0F00-00001C020000}"/>
            </a:ext>
          </a:extLst>
        </xdr:cNvPr>
        <xdr:cNvSpPr txBox="1"/>
      </xdr:nvSpPr>
      <xdr:spPr>
        <a:xfrm>
          <a:off x="18421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00000000-0008-0000-0F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6" name="【庁舎】&#10;有形固定資産減価償却率最小値テキスト">
          <a:extLst>
            <a:ext uri="{FF2B5EF4-FFF2-40B4-BE49-F238E27FC236}">
              <a16:creationId xmlns:a16="http://schemas.microsoft.com/office/drawing/2014/main" id="{00000000-0008-0000-0F00-000036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68" name="【庁舎】&#10;有形固定資産減価償却率最大値テキスト">
          <a:extLst>
            <a:ext uri="{FF2B5EF4-FFF2-40B4-BE49-F238E27FC236}">
              <a16:creationId xmlns:a16="http://schemas.microsoft.com/office/drawing/2014/main" id="{00000000-0008-0000-0F00-000038020000}"/>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0" name="【庁舎】&#10;有形固定資産減価償却率平均値テキスト">
          <a:extLst>
            <a:ext uri="{FF2B5EF4-FFF2-40B4-BE49-F238E27FC236}">
              <a16:creationId xmlns:a16="http://schemas.microsoft.com/office/drawing/2014/main" id="{00000000-0008-0000-0F00-00003A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143511</xdr:rowOff>
    </xdr:from>
    <xdr:to>
      <xdr:col>85</xdr:col>
      <xdr:colOff>177800</xdr:colOff>
      <xdr:row>106</xdr:row>
      <xdr:rowOff>73661</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6268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121938</xdr:rowOff>
    </xdr:from>
    <xdr:ext cx="405111" cy="259045"/>
    <xdr:sp macro="" textlink="">
      <xdr:nvSpPr>
        <xdr:cNvPr id="582" name="【庁舎】&#10;有形固定資産減価償却率該当値テキスト">
          <a:extLst>
            <a:ext uri="{FF2B5EF4-FFF2-40B4-BE49-F238E27FC236}">
              <a16:creationId xmlns:a16="http://schemas.microsoft.com/office/drawing/2014/main" id="{00000000-0008-0000-0F00-000046020000}"/>
            </a:ext>
          </a:extLst>
        </xdr:cNvPr>
        <xdr:cNvSpPr txBox="1"/>
      </xdr:nvSpPr>
      <xdr:spPr>
        <a:xfrm>
          <a:off x="16357600"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22861</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5481300" y="18169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454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140970</xdr:rowOff>
    </xdr:from>
    <xdr:to>
      <xdr:col>81</xdr:col>
      <xdr:colOff>50800</xdr:colOff>
      <xdr:row>105</xdr:row>
      <xdr:rowOff>167639</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4592300" y="181432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61595</xdr:rowOff>
    </xdr:from>
    <xdr:to>
      <xdr:col>72</xdr:col>
      <xdr:colOff>38100</xdr:colOff>
      <xdr:row>105</xdr:row>
      <xdr:rowOff>163195</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365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105</xdr:row>
      <xdr:rowOff>140970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3703300" y="18114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27305</xdr:rowOff>
    </xdr:from>
    <xdr:to>
      <xdr:col>67</xdr:col>
      <xdr:colOff>101600</xdr:colOff>
      <xdr:row>105</xdr:row>
      <xdr:rowOff>128905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2763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78105</xdr:rowOff>
    </xdr:from>
    <xdr:to>
      <xdr:col>71</xdr:col>
      <xdr:colOff>177800</xdr:colOff>
      <xdr:row>105</xdr:row>
      <xdr:rowOff>112395</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814300" y="18080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91" name="n_1aveValue【庁舎】&#10;有形固定資産減価償却率">
          <a:extLst>
            <a:ext uri="{FF2B5EF4-FFF2-40B4-BE49-F238E27FC236}">
              <a16:creationId xmlns:a16="http://schemas.microsoft.com/office/drawing/2014/main" id="{00000000-0008-0000-0F00-00004F02000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92" name="n_2aveValue【庁舎】&#10;有形固定資産減価償却率">
          <a:extLst>
            <a:ext uri="{FF2B5EF4-FFF2-40B4-BE49-F238E27FC236}">
              <a16:creationId xmlns:a16="http://schemas.microsoft.com/office/drawing/2014/main" id="{00000000-0008-0000-0F00-000050020000}"/>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3" name="n_3aveValue【庁舎】&#10;有形固定資産減価償却率">
          <a:extLst>
            <a:ext uri="{FF2B5EF4-FFF2-40B4-BE49-F238E27FC236}">
              <a16:creationId xmlns:a16="http://schemas.microsoft.com/office/drawing/2014/main" id="{00000000-0008-0000-0F00-00005102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94" name="n_4aveValue【庁舎】&#10;有形固定資産減価償却率">
          <a:extLst>
            <a:ext uri="{FF2B5EF4-FFF2-40B4-BE49-F238E27FC236}">
              <a16:creationId xmlns:a16="http://schemas.microsoft.com/office/drawing/2014/main" id="{00000000-0008-0000-0F00-000052020000}"/>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595" name="n_1mainValue【庁舎】&#10;有形固定資産減価償却率">
          <a:extLst>
            <a:ext uri="{FF2B5EF4-FFF2-40B4-BE49-F238E27FC236}">
              <a16:creationId xmlns:a16="http://schemas.microsoft.com/office/drawing/2014/main" id="{00000000-0008-0000-0F00-000053020000}"/>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596" name="n_2mainValue【庁舎】&#10;有形固定資産減価償却率">
          <a:extLst>
            <a:ext uri="{FF2B5EF4-FFF2-40B4-BE49-F238E27FC236}">
              <a16:creationId xmlns:a16="http://schemas.microsoft.com/office/drawing/2014/main" id="{00000000-0008-0000-0F00-000054020000}"/>
            </a:ext>
          </a:extLst>
        </xdr:cNvPr>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154322</xdr:rowOff>
    </xdr:from>
    <xdr:ext cx="405111" cy="259045"/>
    <xdr:sp macro="" textlink="">
      <xdr:nvSpPr>
        <xdr:cNvPr id="597" name="n_3mainValue【庁舎】&#10;有形固定資産減価償却率">
          <a:extLst>
            <a:ext uri="{FF2B5EF4-FFF2-40B4-BE49-F238E27FC236}">
              <a16:creationId xmlns:a16="http://schemas.microsoft.com/office/drawing/2014/main" id="{00000000-0008-0000-0F00-000055020000}"/>
            </a:ext>
          </a:extLst>
        </xdr:cNvPr>
        <xdr:cNvSpPr txBox="1"/>
      </xdr:nvSpPr>
      <xdr:spPr>
        <a:xfrm>
          <a:off x="13500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120032</xdr:rowOff>
    </xdr:from>
    <xdr:ext cx="405111" cy="259045"/>
    <xdr:sp macro="" textlink="">
      <xdr:nvSpPr>
        <xdr:cNvPr id="598" name="n_4mainValue【庁舎】&#10;有形固定資産減価償却率">
          <a:extLst>
            <a:ext uri="{FF2B5EF4-FFF2-40B4-BE49-F238E27FC236}">
              <a16:creationId xmlns:a16="http://schemas.microsoft.com/office/drawing/2014/main" id="{00000000-0008-0000-0F00-000056020000}"/>
            </a:ext>
          </a:extLst>
        </xdr:cNvPr>
        <xdr:cNvSpPr txBox="1"/>
      </xdr:nvSpPr>
      <xdr:spPr>
        <a:xfrm>
          <a:off x="12611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00000000-0008-0000-0F00-00006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21" name="【庁舎】&#10;一人当たり面積最小値テキスト">
          <a:extLst>
            <a:ext uri="{FF2B5EF4-FFF2-40B4-BE49-F238E27FC236}">
              <a16:creationId xmlns:a16="http://schemas.microsoft.com/office/drawing/2014/main" id="{00000000-0008-0000-0F00-00006D020000}"/>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23" name="【庁舎】&#10;一人当たり面積最大値テキスト">
          <a:extLst>
            <a:ext uri="{FF2B5EF4-FFF2-40B4-BE49-F238E27FC236}">
              <a16:creationId xmlns:a16="http://schemas.microsoft.com/office/drawing/2014/main" id="{00000000-0008-0000-0F00-00006F02000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625" name="【庁舎】&#10;一人当たり面積平均値テキスト">
          <a:extLst>
            <a:ext uri="{FF2B5EF4-FFF2-40B4-BE49-F238E27FC236}">
              <a16:creationId xmlns:a16="http://schemas.microsoft.com/office/drawing/2014/main" id="{00000000-0008-0000-0F00-000071020000}"/>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31801</xdr:rowOff>
    </xdr:from>
    <xdr:to>
      <xdr:col>116</xdr:col>
      <xdr:colOff>114300</xdr:colOff>
      <xdr:row>105</xdr:row>
      <xdr:rowOff>133401</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22110700" y="180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54678</xdr:rowOff>
    </xdr:from>
    <xdr:ext cx="469744" cy="259045"/>
    <xdr:sp macro="" textlink="">
      <xdr:nvSpPr>
        <xdr:cNvPr id="637" name="【庁舎】&#10;一人当たり面積該当値テキスト">
          <a:extLst>
            <a:ext uri="{FF2B5EF4-FFF2-40B4-BE49-F238E27FC236}">
              <a16:creationId xmlns:a16="http://schemas.microsoft.com/office/drawing/2014/main" id="{00000000-0008-0000-0F00-00007D020000}"/>
            </a:ext>
          </a:extLst>
        </xdr:cNvPr>
        <xdr:cNvSpPr txBox="1"/>
      </xdr:nvSpPr>
      <xdr:spPr>
        <a:xfrm>
          <a:off x="22199600" y="178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51460</xdr:rowOff>
    </xdr:from>
    <xdr:to>
      <xdr:col>112</xdr:col>
      <xdr:colOff>38100</xdr:colOff>
      <xdr:row>105</xdr:row>
      <xdr:rowOff>153060</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1272500" y="180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82601</xdr:rowOff>
    </xdr:from>
    <xdr:to>
      <xdr:col>116</xdr:col>
      <xdr:colOff>63500</xdr:colOff>
      <xdr:row>105</xdr:row>
      <xdr:rowOff>102260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21323300" y="18084851"/>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74777</xdr:rowOff>
    </xdr:from>
    <xdr:to>
      <xdr:col>107</xdr:col>
      <xdr:colOff>101600</xdr:colOff>
      <xdr:row>106</xdr:row>
      <xdr:rowOff>4927</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0383500" y="180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102260</xdr:rowOff>
    </xdr:from>
    <xdr:to>
      <xdr:col>111</xdr:col>
      <xdr:colOff>177800</xdr:colOff>
      <xdr:row>105</xdr:row>
      <xdr:rowOff>125577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0434300" y="1810451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88951</xdr:rowOff>
    </xdr:from>
    <xdr:to>
      <xdr:col>102</xdr:col>
      <xdr:colOff>165100</xdr:colOff>
      <xdr:row>106</xdr:row>
      <xdr:rowOff>19101</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9494500" y="180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125577</xdr:rowOff>
    </xdr:from>
    <xdr:to>
      <xdr:col>107</xdr:col>
      <xdr:colOff>50800</xdr:colOff>
      <xdr:row>105</xdr:row>
      <xdr:rowOff>139751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9545300" y="1812782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109068</xdr:rowOff>
    </xdr:from>
    <xdr:to>
      <xdr:col>98</xdr:col>
      <xdr:colOff>38100</xdr:colOff>
      <xdr:row>106</xdr:row>
      <xdr:rowOff>39218</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8605500" y="181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139751</xdr:rowOff>
    </xdr:from>
    <xdr:to>
      <xdr:col>102</xdr:col>
      <xdr:colOff>114300</xdr:colOff>
      <xdr:row>105</xdr:row>
      <xdr:rowOff>159868</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8656300" y="1814200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646" name="n_1aveValue【庁舎】&#10;一人当たり面積">
          <a:extLst>
            <a:ext uri="{FF2B5EF4-FFF2-40B4-BE49-F238E27FC236}">
              <a16:creationId xmlns:a16="http://schemas.microsoft.com/office/drawing/2014/main" id="{00000000-0008-0000-0F00-000086020000}"/>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647" name="n_2aveValue【庁舎】&#10;一人当たり面積">
          <a:extLst>
            <a:ext uri="{FF2B5EF4-FFF2-40B4-BE49-F238E27FC236}">
              <a16:creationId xmlns:a16="http://schemas.microsoft.com/office/drawing/2014/main" id="{00000000-0008-0000-0F00-000087020000}"/>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648" name="n_3aveValue【庁舎】&#10;一人当たり面積">
          <a:extLst>
            <a:ext uri="{FF2B5EF4-FFF2-40B4-BE49-F238E27FC236}">
              <a16:creationId xmlns:a16="http://schemas.microsoft.com/office/drawing/2014/main" id="{00000000-0008-0000-0F00-000088020000}"/>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649" name="n_4aveValue【庁舎】&#10;一人当たり面積">
          <a:extLst>
            <a:ext uri="{FF2B5EF4-FFF2-40B4-BE49-F238E27FC236}">
              <a16:creationId xmlns:a16="http://schemas.microsoft.com/office/drawing/2014/main" id="{00000000-0008-0000-0F00-000089020000}"/>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169587</xdr:rowOff>
    </xdr:from>
    <xdr:ext cx="469744" cy="259045"/>
    <xdr:sp macro="" textlink="">
      <xdr:nvSpPr>
        <xdr:cNvPr id="650" name="n_1mainValue【庁舎】&#10;一人当たり面積">
          <a:extLst>
            <a:ext uri="{FF2B5EF4-FFF2-40B4-BE49-F238E27FC236}">
              <a16:creationId xmlns:a16="http://schemas.microsoft.com/office/drawing/2014/main" id="{00000000-0008-0000-0F00-00008A020000}"/>
            </a:ext>
          </a:extLst>
        </xdr:cNvPr>
        <xdr:cNvSpPr txBox="1"/>
      </xdr:nvSpPr>
      <xdr:spPr>
        <a:xfrm>
          <a:off x="21075727" y="178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21454</xdr:rowOff>
    </xdr:from>
    <xdr:ext cx="469744" cy="259045"/>
    <xdr:sp macro="" textlink="">
      <xdr:nvSpPr>
        <xdr:cNvPr id="651" name="n_2mainValue【庁舎】&#10;一人当たり面積">
          <a:extLst>
            <a:ext uri="{FF2B5EF4-FFF2-40B4-BE49-F238E27FC236}">
              <a16:creationId xmlns:a16="http://schemas.microsoft.com/office/drawing/2014/main" id="{00000000-0008-0000-0F00-00008B020000}"/>
            </a:ext>
          </a:extLst>
        </xdr:cNvPr>
        <xdr:cNvSpPr txBox="1"/>
      </xdr:nvSpPr>
      <xdr:spPr>
        <a:xfrm>
          <a:off x="20199427" y="178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35628</xdr:rowOff>
    </xdr:from>
    <xdr:ext cx="469744" cy="259045"/>
    <xdr:sp macro="" textlink="">
      <xdr:nvSpPr>
        <xdr:cNvPr id="652" name="n_3mainValue【庁舎】&#10;一人当たり面積">
          <a:extLst>
            <a:ext uri="{FF2B5EF4-FFF2-40B4-BE49-F238E27FC236}">
              <a16:creationId xmlns:a16="http://schemas.microsoft.com/office/drawing/2014/main" id="{00000000-0008-0000-0F00-00008C020000}"/>
            </a:ext>
          </a:extLst>
        </xdr:cNvPr>
        <xdr:cNvSpPr txBox="1"/>
      </xdr:nvSpPr>
      <xdr:spPr>
        <a:xfrm>
          <a:off x="19310427" y="178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55745</xdr:rowOff>
    </xdr:from>
    <xdr:ext cx="469744" cy="259045"/>
    <xdr:sp macro="" textlink="">
      <xdr:nvSpPr>
        <xdr:cNvPr id="653" name="n_4mainValue【庁舎】&#10;一人当たり面積">
          <a:extLst>
            <a:ext uri="{FF2B5EF4-FFF2-40B4-BE49-F238E27FC236}">
              <a16:creationId xmlns:a16="http://schemas.microsoft.com/office/drawing/2014/main" id="{00000000-0008-0000-0F00-00008D020000}"/>
            </a:ext>
          </a:extLst>
        </xdr:cNvPr>
        <xdr:cNvSpPr txBox="1"/>
      </xdr:nvSpPr>
      <xdr:spPr>
        <a:xfrm>
          <a:off x="18421427" y="178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類似団体と比較すると教育施設と付随した体育館・プールの減価償却率が</a:t>
          </a:r>
          <a:r>
            <a:rPr kumimoji="1" lang="ja-JP" altLang="en-US" sz="1100">
              <a:solidFill>
                <a:schemeClr val="dk1"/>
              </a:solidFill>
              <a:effectLst/>
              <a:latin typeface="+mn-ea"/>
              <a:ea typeface="+mn-ea"/>
              <a:cs typeface="+mn-cs"/>
            </a:rPr>
            <a:t>特に</a:t>
          </a:r>
          <a:r>
            <a:rPr kumimoji="1" lang="ja-JP" altLang="ja-JP" sz="1100">
              <a:solidFill>
                <a:schemeClr val="dk1"/>
              </a:solidFill>
              <a:effectLst/>
              <a:latin typeface="+mn-ea"/>
              <a:ea typeface="+mn-ea"/>
              <a:cs typeface="+mn-cs"/>
            </a:rPr>
            <a:t>高くなっている。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消防施設、庁舎においても必要に応じ適宜、補修改修を</a:t>
          </a:r>
          <a:r>
            <a:rPr kumimoji="1" lang="ja-JP" altLang="en-US" sz="1100">
              <a:solidFill>
                <a:schemeClr val="dk1"/>
              </a:solidFill>
              <a:effectLst/>
              <a:latin typeface="+mn-ea"/>
              <a:ea typeface="+mn-ea"/>
              <a:cs typeface="+mn-cs"/>
            </a:rPr>
            <a:t>行って</a:t>
          </a:r>
          <a:r>
            <a:rPr kumimoji="1" lang="ja-JP" altLang="ja-JP" sz="1100">
              <a:solidFill>
                <a:schemeClr val="dk1"/>
              </a:solidFill>
              <a:effectLst/>
              <a:latin typeface="+mn-ea"/>
              <a:ea typeface="+mn-ea"/>
              <a:cs typeface="+mn-cs"/>
            </a:rPr>
            <a:t>いるが、高い比率となっている。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年度にかけて、軽費老人ホーム及び小規模特別養護老人ホームを新設したことにより、福祉施設の減価償却率が低くなっている。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個別施設計画の策定により、施設ごとに現状を把握し、計画的に更新や長寿命化を進めていく。</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
1,710
118.83
2,568,220
2,371,814
187,439
1,471,093
1,874,671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mn-lt"/>
              <a:ea typeface="+mn-ea"/>
              <a:cs typeface="+mn-cs"/>
            </a:rPr>
            <a:t>財政力指数は類似団体より０</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１４ポイント下回っている。人口の減少や高齢化率</a:t>
          </a:r>
          <a:r>
            <a:rPr kumimoji="1" lang="ja-JP" altLang="en-US" sz="1100">
              <a:solidFill>
                <a:schemeClr val="tx1"/>
              </a:solidFill>
              <a:effectLst/>
              <a:latin typeface="+mn-lt"/>
              <a:ea typeface="+mn-ea"/>
              <a:cs typeface="+mn-cs"/>
            </a:rPr>
            <a:t>全国</a:t>
          </a:r>
          <a:r>
            <a:rPr kumimoji="1" lang="ja-JP" altLang="ja-JP" sz="1100">
              <a:solidFill>
                <a:schemeClr val="tx1"/>
              </a:solidFill>
              <a:effectLst/>
              <a:latin typeface="+mn-lt"/>
              <a:ea typeface="+mn-ea"/>
              <a:cs typeface="+mn-cs"/>
            </a:rPr>
            <a:t>トップ（Ｒ</a:t>
          </a:r>
          <a:r>
            <a:rPr kumimoji="1" lang="ja-JP" altLang="en-US" sz="1100">
              <a:solidFill>
                <a:schemeClr val="tx1"/>
              </a:solidFill>
              <a:effectLst/>
              <a:latin typeface="+mn-lt"/>
              <a:ea typeface="+mn-ea"/>
              <a:cs typeface="+mn-cs"/>
            </a:rPr>
            <a:t>３</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３</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３１現在６</a:t>
          </a:r>
          <a:r>
            <a:rPr kumimoji="1" lang="ja-JP" altLang="en-US" sz="1100">
              <a:solidFill>
                <a:schemeClr val="tx1"/>
              </a:solidFill>
              <a:effectLst/>
              <a:latin typeface="+mn-lt"/>
              <a:ea typeface="+mn-ea"/>
              <a:cs typeface="+mn-cs"/>
            </a:rPr>
            <a:t>５</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９</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％）に加え、村内には大規模な事業所は皆無であり、農林業は従事者の高齢化・後継者不足により衰退し、税収も納税者の減により年々減少傾向にあるため、財政基盤が非常に弱い。</a:t>
          </a:r>
          <a:endParaRPr lang="ja-JP" altLang="ja-JP" sz="1400">
            <a:solidFill>
              <a:schemeClr val="tx1"/>
            </a:solidFill>
            <a:effectLst/>
          </a:endParaRPr>
        </a:p>
        <a:p>
          <a:r>
            <a:rPr kumimoji="1" lang="ja-JP" altLang="ja-JP" sz="1100">
              <a:solidFill>
                <a:schemeClr val="tx1"/>
              </a:solidFill>
              <a:effectLst/>
              <a:latin typeface="+mn-lt"/>
              <a:ea typeface="+mn-ea"/>
              <a:cs typeface="+mn-cs"/>
            </a:rPr>
            <a:t>　南牧村行政改革大綱に基づき、行政組織の改革や事務事業の見直しを徹底し、今後も効率的な行政運営に努めると共に人口減少対策に力を入れ、定住者の獲得と雇用の場の確保に努め</a:t>
          </a:r>
          <a:r>
            <a:rPr kumimoji="1" lang="ja-JP" altLang="en-US" sz="1100">
              <a:solidFill>
                <a:schemeClr val="tx1"/>
              </a:solidFill>
              <a:effectLst/>
              <a:latin typeface="+mn-lt"/>
              <a:ea typeface="+mn-ea"/>
              <a:cs typeface="+mn-cs"/>
            </a:rPr>
            <a:t>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131445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ea"/>
              <a:ea typeface="+mn-ea"/>
              <a:cs typeface="+mn-cs"/>
            </a:rPr>
            <a:t>経常収支比率は、</a:t>
          </a:r>
          <a:r>
            <a:rPr kumimoji="1" lang="ja-JP" altLang="en-US" sz="1100">
              <a:solidFill>
                <a:schemeClr val="tx1"/>
              </a:solidFill>
              <a:effectLst/>
              <a:latin typeface="+mn-ea"/>
              <a:ea typeface="+mn-ea"/>
              <a:cs typeface="+mn-cs"/>
            </a:rPr>
            <a:t>前年度から２</a:t>
          </a:r>
          <a:r>
            <a:rPr kumimoji="1" lang="en-US"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９</a:t>
          </a:r>
          <a:r>
            <a:rPr kumimoji="1" lang="ja-JP" altLang="ja-JP" sz="1100">
              <a:solidFill>
                <a:schemeClr val="tx1"/>
              </a:solidFill>
              <a:effectLst/>
              <a:latin typeface="+mn-ea"/>
              <a:ea typeface="+mn-ea"/>
              <a:cs typeface="+mn-cs"/>
            </a:rPr>
            <a:t>ポイント改善し、類似団体と同水準となった。</a:t>
          </a:r>
          <a:endParaRPr lang="ja-JP" altLang="ja-JP" sz="1100">
            <a:solidFill>
              <a:schemeClr val="tx1"/>
            </a:solidFill>
            <a:effectLst/>
            <a:latin typeface="+mn-ea"/>
            <a:ea typeface="+mn-ea"/>
          </a:endParaRPr>
        </a:p>
        <a:p>
          <a:r>
            <a:rPr kumimoji="1" lang="ja-JP" altLang="en-US" sz="1100">
              <a:solidFill>
                <a:schemeClr val="tx1"/>
              </a:solidFill>
              <a:latin typeface="+mn-ea"/>
              <a:ea typeface="+mn-ea"/>
            </a:rPr>
            <a:t>　主な理由は、新型コロナウイルス感染症の影響によるもので、事業の中止・縮小に伴う経常経費の減及び感染症対策事業実施による臨時的経費の増により、経常経費の割合が縮小したこと、また、普通交付税の増により、経常一般財源が増加したためである。</a:t>
          </a:r>
          <a:endParaRPr kumimoji="1" lang="en-US" altLang="ja-JP" sz="1100">
            <a:solidFill>
              <a:schemeClr val="tx1"/>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　</a:t>
          </a:r>
          <a:r>
            <a:rPr kumimoji="1" lang="ja-JP" altLang="ja-JP" sz="1100">
              <a:solidFill>
                <a:schemeClr val="tx1"/>
              </a:solidFill>
              <a:effectLst/>
              <a:latin typeface="+mn-lt"/>
              <a:ea typeface="+mn-ea"/>
              <a:cs typeface="+mn-cs"/>
            </a:rPr>
            <a:t>人口減少に伴い、普通交付税の減額見込まれるため、今後も行財政改革への取組みを通じて更なる義務的経費の削減に努める。</a:t>
          </a:r>
          <a:endParaRPr lang="ja-JP" altLang="ja-JP">
            <a:solidFill>
              <a:schemeClr val="tx1"/>
            </a:solidFill>
            <a:effectLst/>
          </a:endParaRPr>
        </a:p>
        <a:p>
          <a:endParaRPr kumimoji="1" lang="ja-JP" altLang="en-US"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109474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7087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109474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8384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8384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133604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3708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72661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人口</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人あたりの人件費・物件費等の決算額が</a:t>
          </a:r>
          <a:r>
            <a:rPr kumimoji="1" lang="ja-JP" altLang="en-US" sz="1100">
              <a:solidFill>
                <a:schemeClr val="tx1"/>
              </a:solidFill>
              <a:effectLst/>
              <a:latin typeface="+mn-lt"/>
              <a:ea typeface="+mn-ea"/>
              <a:cs typeface="+mn-cs"/>
            </a:rPr>
            <a:t>上昇した理由は、新型コロナウイルス感染症対策事業において備品購入費及び委託料が増大し、物件費が増となったためである。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また、</a:t>
          </a:r>
          <a:r>
            <a:rPr kumimoji="1" lang="ja-JP" altLang="ja-JP" sz="1100">
              <a:solidFill>
                <a:schemeClr val="tx1"/>
              </a:solidFill>
              <a:effectLst/>
              <a:latin typeface="+mn-lt"/>
              <a:ea typeface="+mn-ea"/>
              <a:cs typeface="+mn-cs"/>
            </a:rPr>
            <a:t>地籍調査の実施により、今後も数年は物件費の増加が見込まれるため、全ての事務事業の優先度を厳しく点検し、効率的で簡素な行政運営を目指す。</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29186</xdr:rowOff>
    </xdr:from>
    <xdr:to>
      <xdr:col>23</xdr:col>
      <xdr:colOff>133350</xdr:colOff>
      <xdr:row>81</xdr:row>
      <xdr:rowOff>97926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916636"/>
          <a:ext cx="8382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170779</xdr:rowOff>
    </xdr:from>
    <xdr:to>
      <xdr:col>19</xdr:col>
      <xdr:colOff>133350</xdr:colOff>
      <xdr:row>81</xdr:row>
      <xdr:rowOff>29186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886779"/>
          <a:ext cx="889000" cy="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170779</xdr:rowOff>
    </xdr:from>
    <xdr:to>
      <xdr:col>15</xdr:col>
      <xdr:colOff>82550</xdr:colOff>
      <xdr:row>81</xdr:row>
      <xdr:rowOff>19267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3886779"/>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2194</xdr:rowOff>
    </xdr:from>
    <xdr:to>
      <xdr:col>11</xdr:col>
      <xdr:colOff>31750</xdr:colOff>
      <xdr:row>81</xdr:row>
      <xdr:rowOff>19267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889644"/>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47126</xdr:rowOff>
    </xdr:from>
    <xdr:to>
      <xdr:col>23</xdr:col>
      <xdr:colOff>184150</xdr:colOff>
      <xdr:row>81</xdr:row>
      <xdr:rowOff>148726</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9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19203</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0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149836</xdr:rowOff>
    </xdr:from>
    <xdr:to>
      <xdr:col>19</xdr:col>
      <xdr:colOff>184150</xdr:colOff>
      <xdr:row>81</xdr:row>
      <xdr:rowOff>79986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86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64763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952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119979</xdr:rowOff>
    </xdr:from>
    <xdr:to>
      <xdr:col>15</xdr:col>
      <xdr:colOff>133350</xdr:colOff>
      <xdr:row>81</xdr:row>
      <xdr:rowOff>50129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8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60306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60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139917</xdr:rowOff>
    </xdr:from>
    <xdr:to>
      <xdr:col>11</xdr:col>
      <xdr:colOff>82550</xdr:colOff>
      <xdr:row>81</xdr:row>
      <xdr:rowOff>70067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8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54844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4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122844</xdr:rowOff>
    </xdr:from>
    <xdr:to>
      <xdr:col>7</xdr:col>
      <xdr:colOff>31750</xdr:colOff>
      <xdr:row>81</xdr:row>
      <xdr:rowOff>52994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83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37771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2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ラスパイレス指数は、類似団体平均を</a:t>
          </a:r>
          <a:r>
            <a:rPr kumimoji="1" lang="ja-JP" altLang="en-US" sz="1100">
              <a:solidFill>
                <a:schemeClr val="tx1"/>
              </a:solidFill>
              <a:effectLst/>
              <a:latin typeface="+mn-lt"/>
              <a:ea typeface="+mn-ea"/>
              <a:cs typeface="+mn-cs"/>
            </a:rPr>
            <a:t>２</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ポイント下回っている。</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南牧村行政改革大綱により、定員管理・給与の適正化を図ってきており、今後も計画に沿いつつ、職務能力・意識の低下を招かないよう配慮しながら抑制に努める。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70358</xdr:rowOff>
    </xdr:from>
    <xdr:to>
      <xdr:col>81</xdr:col>
      <xdr:colOff>44450</xdr:colOff>
      <xdr:row>86</xdr:row>
      <xdr:rowOff>14732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6436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118618</xdr:rowOff>
    </xdr:from>
    <xdr:to>
      <xdr:col>77</xdr:col>
      <xdr:colOff>44450</xdr:colOff>
      <xdr:row>86</xdr:row>
      <xdr:rowOff>14732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6918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118618</xdr:rowOff>
    </xdr:from>
    <xdr:to>
      <xdr:col>72</xdr:col>
      <xdr:colOff>203200</xdr:colOff>
      <xdr:row>85</xdr:row>
      <xdr:rowOff>128270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69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108965</xdr:rowOff>
    </xdr:from>
    <xdr:to>
      <xdr:col>68</xdr:col>
      <xdr:colOff>152400</xdr:colOff>
      <xdr:row>85</xdr:row>
      <xdr:rowOff>128270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19558</xdr:rowOff>
    </xdr:from>
    <xdr:to>
      <xdr:col>81</xdr:col>
      <xdr:colOff>95250</xdr:colOff>
      <xdr:row>85</xdr:row>
      <xdr:rowOff>121158</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36085</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135382</xdr:rowOff>
    </xdr:from>
    <xdr:to>
      <xdr:col>77</xdr:col>
      <xdr:colOff>95250</xdr:colOff>
      <xdr:row>86</xdr:row>
      <xdr:rowOff>65532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75709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47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67818</xdr:rowOff>
    </xdr:from>
    <xdr:to>
      <xdr:col>73</xdr:col>
      <xdr:colOff>44450</xdr:colOff>
      <xdr:row>85</xdr:row>
      <xdr:rowOff>169418</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8145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58165</xdr:rowOff>
    </xdr:from>
    <xdr:to>
      <xdr:col>64</xdr:col>
      <xdr:colOff>152400</xdr:colOff>
      <xdr:row>85</xdr:row>
      <xdr:rowOff>159765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169942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南牧村行政改革大綱により補充割合を抑制し、平成２５年度から令和２年度で（再任用職員は就労時間が一律でないため除く）９人（１４</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３％の減）の削減を行っている。今後５年間で１５％の削減を目標とし、より適切な定員管理に努める。</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47593</xdr:rowOff>
    </xdr:from>
    <xdr:to>
      <xdr:col>81</xdr:col>
      <xdr:colOff>44450</xdr:colOff>
      <xdr:row>61</xdr:row>
      <xdr:rowOff>50207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506043"/>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25072</xdr:rowOff>
    </xdr:from>
    <xdr:to>
      <xdr:col>77</xdr:col>
      <xdr:colOff>44450</xdr:colOff>
      <xdr:row>61</xdr:row>
      <xdr:rowOff>50207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83522"/>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20648</xdr:rowOff>
    </xdr:from>
    <xdr:to>
      <xdr:col>72</xdr:col>
      <xdr:colOff>203200</xdr:colOff>
      <xdr:row>61</xdr:row>
      <xdr:rowOff>25072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47909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20648</xdr:rowOff>
    </xdr:from>
    <xdr:to>
      <xdr:col>68</xdr:col>
      <xdr:colOff>152400</xdr:colOff>
      <xdr:row>61</xdr:row>
      <xdr:rowOff>28691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47909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168243</xdr:rowOff>
    </xdr:from>
    <xdr:to>
      <xdr:col>81</xdr:col>
      <xdr:colOff>95250</xdr:colOff>
      <xdr:row>61</xdr:row>
      <xdr:rowOff>98393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45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140320</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42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170857</xdr:rowOff>
    </xdr:from>
    <xdr:to>
      <xdr:col>77</xdr:col>
      <xdr:colOff>95250</xdr:colOff>
      <xdr:row>61</xdr:row>
      <xdr:rowOff>101007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4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85784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5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145722</xdr:rowOff>
    </xdr:from>
    <xdr:to>
      <xdr:col>73</xdr:col>
      <xdr:colOff>44450</xdr:colOff>
      <xdr:row>61</xdr:row>
      <xdr:rowOff>75872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4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60649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1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141298</xdr:rowOff>
    </xdr:from>
    <xdr:to>
      <xdr:col>68</xdr:col>
      <xdr:colOff>203200</xdr:colOff>
      <xdr:row>61</xdr:row>
      <xdr:rowOff>71448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4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56225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5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149341</xdr:rowOff>
    </xdr:from>
    <xdr:to>
      <xdr:col>64</xdr:col>
      <xdr:colOff>152400</xdr:colOff>
      <xdr:row>61</xdr:row>
      <xdr:rowOff>79491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4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64268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52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実質公債費比</a:t>
          </a:r>
          <a:r>
            <a:rPr kumimoji="1" lang="ja-JP" altLang="en-US" sz="1100">
              <a:solidFill>
                <a:schemeClr val="tx1"/>
              </a:solidFill>
              <a:effectLst/>
              <a:latin typeface="+mn-lt"/>
              <a:ea typeface="+mn-ea"/>
              <a:cs typeface="+mn-cs"/>
            </a:rPr>
            <a:t>率</a:t>
          </a:r>
          <a:r>
            <a:rPr kumimoji="1" lang="ja-JP" altLang="ja-JP" sz="1100">
              <a:solidFill>
                <a:schemeClr val="tx1"/>
              </a:solidFill>
              <a:effectLst/>
              <a:latin typeface="+mn-lt"/>
              <a:ea typeface="+mn-ea"/>
              <a:cs typeface="+mn-cs"/>
            </a:rPr>
            <a:t>は、類似団体平均を３</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８ポイント下回っている。</a:t>
          </a:r>
          <a:endParaRPr lang="ja-JP" altLang="ja-JP" sz="1400">
            <a:solidFill>
              <a:schemeClr val="tx1"/>
            </a:solidFill>
            <a:effectLst/>
          </a:endParaRPr>
        </a:p>
        <a:p>
          <a:r>
            <a:rPr kumimoji="1" lang="ja-JP" altLang="en-US" sz="1100">
              <a:solidFill>
                <a:schemeClr val="tx1"/>
              </a:solidFill>
              <a:effectLst/>
              <a:latin typeface="+mn-lt"/>
              <a:ea typeface="+mn-ea"/>
              <a:cs typeface="+mn-cs"/>
            </a:rPr>
            <a:t>　行政改革を推進し、</a:t>
          </a:r>
          <a:r>
            <a:rPr kumimoji="1" lang="ja-JP" altLang="ja-JP" sz="1100">
              <a:solidFill>
                <a:schemeClr val="tx1"/>
              </a:solidFill>
              <a:effectLst/>
              <a:latin typeface="+mn-lt"/>
              <a:ea typeface="+mn-ea"/>
              <a:cs typeface="+mn-cs"/>
            </a:rPr>
            <a:t>村債発行</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その年の償還額以内に</a:t>
          </a:r>
          <a:r>
            <a:rPr kumimoji="1" lang="ja-JP" altLang="ja-JP" sz="1100">
              <a:solidFill>
                <a:schemeClr val="tx1"/>
              </a:solidFill>
              <a:effectLst/>
              <a:latin typeface="+mn-lt"/>
              <a:ea typeface="+mn-ea"/>
              <a:cs typeface="+mn-cs"/>
            </a:rPr>
            <a:t>抑制してきた</a:t>
          </a:r>
          <a:r>
            <a:rPr kumimoji="1" lang="ja-JP" altLang="en-US" sz="1100">
              <a:solidFill>
                <a:schemeClr val="tx1"/>
              </a:solidFill>
              <a:effectLst/>
              <a:latin typeface="+mn-lt"/>
              <a:ea typeface="+mn-ea"/>
              <a:cs typeface="+mn-cs"/>
            </a:rPr>
            <a:t>ことで、比率の上昇を抑制できている。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今後も</a:t>
          </a:r>
          <a:r>
            <a:rPr lang="ja-JP" altLang="ja-JP" sz="1100">
              <a:solidFill>
                <a:schemeClr val="tx1"/>
              </a:solidFill>
              <a:effectLst/>
              <a:latin typeface="+mn-lt"/>
              <a:ea typeface="+mn-ea"/>
              <a:cs typeface="+mn-cs"/>
            </a:rPr>
            <a:t>交付税措置のある起債を</a:t>
          </a:r>
          <a:r>
            <a:rPr lang="ja-JP" altLang="en-US" sz="1100">
              <a:solidFill>
                <a:schemeClr val="tx1"/>
              </a:solidFill>
              <a:effectLst/>
              <a:latin typeface="+mn-lt"/>
              <a:ea typeface="+mn-ea"/>
              <a:cs typeface="+mn-cs"/>
            </a:rPr>
            <a:t>最大限に活用</a:t>
          </a:r>
          <a:r>
            <a:rPr lang="ja-JP" altLang="ja-JP" sz="1100">
              <a:solidFill>
                <a:schemeClr val="tx1"/>
              </a:solidFill>
              <a:effectLst/>
              <a:latin typeface="+mn-lt"/>
              <a:ea typeface="+mn-ea"/>
              <a:cs typeface="+mn-cs"/>
            </a:rPr>
            <a:t>し、</a:t>
          </a:r>
          <a:r>
            <a:rPr lang="ja-JP" altLang="en-US" sz="1100">
              <a:solidFill>
                <a:schemeClr val="tx1"/>
              </a:solidFill>
              <a:effectLst/>
              <a:latin typeface="+mn-lt"/>
              <a:ea typeface="+mn-ea"/>
              <a:cs typeface="+mn-cs"/>
            </a:rPr>
            <a:t>必要な公共投資と健全な財政運営の両立を図りながら比率の上昇を抑制していく。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73237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74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121496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38523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将来負担比率は、</a:t>
          </a:r>
          <a:r>
            <a:rPr kumimoji="1" lang="ja-JP" altLang="ja-JP" sz="1100">
              <a:solidFill>
                <a:schemeClr val="tx1"/>
              </a:solidFill>
              <a:effectLst/>
              <a:latin typeface="+mn-lt"/>
              <a:ea typeface="+mn-ea"/>
              <a:cs typeface="+mn-cs"/>
            </a:rPr>
            <a:t>地方債残高の</a:t>
          </a:r>
          <a:r>
            <a:rPr kumimoji="1" lang="ja-JP" altLang="en-US" sz="1100">
              <a:solidFill>
                <a:schemeClr val="tx1"/>
              </a:solidFill>
              <a:effectLst/>
              <a:latin typeface="+mn-lt"/>
              <a:ea typeface="+mn-ea"/>
              <a:cs typeface="+mn-cs"/>
            </a:rPr>
            <a:t>減少による将来負担額の減及び</a:t>
          </a:r>
          <a:r>
            <a:rPr kumimoji="1" lang="ja-JP" altLang="ja-JP" sz="1100">
              <a:solidFill>
                <a:schemeClr val="tx1"/>
              </a:solidFill>
              <a:effectLst/>
              <a:latin typeface="+mn-lt"/>
              <a:ea typeface="+mn-ea"/>
              <a:cs typeface="+mn-cs"/>
            </a:rPr>
            <a:t>財政調整基金基金</a:t>
          </a:r>
          <a:r>
            <a:rPr kumimoji="1" lang="ja-JP" altLang="en-US" sz="1100">
              <a:solidFill>
                <a:schemeClr val="tx1"/>
              </a:solidFill>
              <a:effectLst/>
              <a:latin typeface="+mn-lt"/>
              <a:ea typeface="+mn-ea"/>
              <a:cs typeface="+mn-cs"/>
            </a:rPr>
            <a:t>残高の増による</a:t>
          </a:r>
          <a:r>
            <a:rPr kumimoji="1" lang="ja-JP" altLang="ja-JP" sz="1100">
              <a:solidFill>
                <a:schemeClr val="tx1"/>
              </a:solidFill>
              <a:effectLst/>
              <a:latin typeface="+mn-lt"/>
              <a:ea typeface="+mn-ea"/>
              <a:cs typeface="+mn-cs"/>
            </a:rPr>
            <a:t>充当可能財源</a:t>
          </a:r>
          <a:r>
            <a:rPr kumimoji="1" lang="ja-JP" altLang="en-US" sz="1100">
              <a:solidFill>
                <a:schemeClr val="tx1"/>
              </a:solidFill>
              <a:effectLst/>
              <a:latin typeface="+mn-lt"/>
              <a:ea typeface="+mn-ea"/>
              <a:cs typeface="+mn-cs"/>
            </a:rPr>
            <a:t>の増により、</a:t>
          </a:r>
          <a:r>
            <a:rPr kumimoji="1" lang="ja-JP" altLang="ja-JP" sz="1100">
              <a:solidFill>
                <a:schemeClr val="tx1"/>
              </a:solidFill>
              <a:effectLst/>
              <a:latin typeface="+mn-lt"/>
              <a:ea typeface="+mn-ea"/>
              <a:cs typeface="+mn-cs"/>
            </a:rPr>
            <a:t>前年度よりも</a:t>
          </a:r>
          <a:r>
            <a:rPr kumimoji="1" lang="ja-JP" altLang="en-US" sz="1100">
              <a:solidFill>
                <a:schemeClr val="tx1"/>
              </a:solidFill>
              <a:effectLst/>
              <a:latin typeface="+mn-lt"/>
              <a:ea typeface="+mn-ea"/>
              <a:cs typeface="+mn-cs"/>
            </a:rPr>
            <a:t>更に</a:t>
          </a:r>
          <a:r>
            <a:rPr kumimoji="1" lang="ja-JP" altLang="ja-JP" sz="1100">
              <a:solidFill>
                <a:schemeClr val="tx1"/>
              </a:solidFill>
              <a:effectLst/>
              <a:latin typeface="+mn-lt"/>
              <a:ea typeface="+mn-ea"/>
              <a:cs typeface="+mn-cs"/>
            </a:rPr>
            <a:t>低い</a:t>
          </a:r>
          <a:r>
            <a:rPr kumimoji="1" lang="ja-JP" altLang="en-US" sz="1100">
              <a:solidFill>
                <a:schemeClr val="tx1"/>
              </a:solidFill>
              <a:effectLst/>
              <a:latin typeface="+mn-lt"/>
              <a:ea typeface="+mn-ea"/>
              <a:cs typeface="+mn-cs"/>
            </a:rPr>
            <a:t>水準の△</a:t>
          </a:r>
          <a:r>
            <a:rPr kumimoji="1" lang="en-US" altLang="ja-JP" sz="1100">
              <a:solidFill>
                <a:schemeClr val="tx1"/>
              </a:solidFill>
              <a:effectLst/>
              <a:latin typeface="+mn-lt"/>
              <a:ea typeface="+mn-ea"/>
              <a:cs typeface="+mn-cs"/>
            </a:rPr>
            <a:t>24.7%</a:t>
          </a:r>
          <a:r>
            <a:rPr kumimoji="1" lang="ja-JP" altLang="en-US" sz="1100">
              <a:solidFill>
                <a:schemeClr val="tx1"/>
              </a:solidFill>
              <a:effectLst/>
              <a:latin typeface="+mn-lt"/>
              <a:ea typeface="+mn-ea"/>
              <a:cs typeface="+mn-cs"/>
            </a:rPr>
            <a:t>となった。</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これは、行政改革により村債の発行額を抑制してきた成果の表れである。</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も交付税措置率の高い起債を活用し、将来負担の平準化と持続可能な財政運営の実現を目指す。</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96379</xdr:rowOff>
    </xdr:from>
    <xdr:to>
      <xdr:col>68</xdr:col>
      <xdr:colOff>203200</xdr:colOff>
      <xdr:row>14</xdr:row>
      <xdr:rowOff>26529</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4351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11306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
1,710
118.83
2,568,220
2,371,814
187,439
1,471,093
1,874,671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人件費に係る経常収支比率は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職員数が多いため、類似団体を２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２ポイント上回っているが、</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行政改革への取り組みを通じて</a:t>
          </a:r>
          <a:r>
            <a:rPr kumimoji="1" lang="ja-JP" altLang="en-US" sz="1100">
              <a:solidFill>
                <a:schemeClr val="dk1"/>
              </a:solidFill>
              <a:effectLst/>
              <a:latin typeface="+mn-lt"/>
              <a:ea typeface="+mn-ea"/>
              <a:cs typeface="+mn-cs"/>
            </a:rPr>
            <a:t>、正規職員と会計年度任用職員、再任用職員をバランスよく配置し、</a:t>
          </a:r>
          <a:r>
            <a:rPr kumimoji="1" lang="ja-JP" altLang="ja-JP" sz="1100">
              <a:solidFill>
                <a:schemeClr val="dk1"/>
              </a:solidFill>
              <a:effectLst/>
              <a:latin typeface="+mn-lt"/>
              <a:ea typeface="+mn-ea"/>
              <a:cs typeface="+mn-cs"/>
            </a:rPr>
            <a:t>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957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38</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76708</xdr:rowOff>
    </xdr:from>
    <xdr:to>
      <xdr:col>15</xdr:col>
      <xdr:colOff>98425</xdr:colOff>
      <xdr:row>38</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91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物件費に係る経常収支比率は、</a:t>
          </a: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及び前年度とほぼ同水準である。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今後も簡素で効率的な行政運営を目指し、各事業の見直しによりできる限りコストの低減を図っていく。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20320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3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16</xdr:row>
      <xdr:rowOff>20320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9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580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扶助費に係る経常収支比率は、近年の人口減少と高齢化の進行により、微増・横ばい傾向にあり、類似団体をやや下回っている。</a:t>
          </a:r>
          <a:endParaRPr lang="ja-JP" altLang="ja-JP" sz="1400">
            <a:effectLst/>
          </a:endParaRPr>
        </a:p>
        <a:p>
          <a:r>
            <a:rPr kumimoji="1" lang="ja-JP" altLang="en-US" sz="1100">
              <a:latin typeface="+mn-ea"/>
              <a:ea typeface="+mn-ea"/>
            </a:rPr>
            <a:t>　今後は、独自加算等の見直し等により、福祉サービスの充実・向上に努める。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1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その他に係る経常収支比率が</a:t>
          </a:r>
          <a:r>
            <a:rPr kumimoji="1" lang="ja-JP" altLang="ja-JP" sz="1100">
              <a:solidFill>
                <a:schemeClr val="dk1"/>
              </a:solidFill>
              <a:effectLst/>
              <a:latin typeface="+mn-lt"/>
              <a:ea typeface="+mn-ea"/>
              <a:cs typeface="+mn-cs"/>
            </a:rPr>
            <a:t>類似団体平均を１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４ポ</a:t>
          </a:r>
          <a:r>
            <a:rPr kumimoji="1" lang="ja-JP" altLang="ja-JP" sz="1100">
              <a:solidFill>
                <a:schemeClr val="dk1"/>
              </a:solidFill>
              <a:effectLst/>
              <a:latin typeface="+mn-lt"/>
              <a:ea typeface="+mn-ea"/>
              <a:cs typeface="+mn-cs"/>
            </a:rPr>
            <a:t>イント上回っている</a:t>
          </a:r>
          <a:r>
            <a:rPr kumimoji="1" lang="ja-JP" altLang="en-US" sz="1100">
              <a:solidFill>
                <a:schemeClr val="dk1"/>
              </a:solidFill>
              <a:effectLst/>
              <a:latin typeface="+mn-lt"/>
              <a:ea typeface="+mn-ea"/>
              <a:cs typeface="+mn-cs"/>
            </a:rPr>
            <a:t>のは、インフラや公共施設等の老朽化による維持補修費の増によるものである。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ea"/>
              <a:ea typeface="+mn-ea"/>
              <a:cs typeface="+mn-cs"/>
            </a:rPr>
            <a:t>今後は、公共施設等の将来にわたる維持管理・更新費用を推計し、計画的な維持補修に努める。</a:t>
          </a:r>
          <a:endParaRPr kumimoji="1" lang="en-US" altLang="ja-JP" sz="1100">
            <a:solidFill>
              <a:schemeClr val="dk1"/>
            </a:solidFill>
            <a:effectLst/>
            <a:latin typeface="+mn-ea"/>
            <a:ea typeface="+mn-ea"/>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46990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05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47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88138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補助費等に係る経常収支比率は、</a:t>
          </a:r>
          <a:r>
            <a:rPr kumimoji="1" lang="ja-JP" altLang="ja-JP" sz="1100">
              <a:solidFill>
                <a:schemeClr val="dk1"/>
              </a:solidFill>
              <a:effectLst/>
              <a:latin typeface="+mn-lt"/>
              <a:ea typeface="+mn-ea"/>
              <a:cs typeface="+mn-cs"/>
            </a:rPr>
            <a:t>類似団体と比較して、２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ポント</a:t>
          </a:r>
          <a:r>
            <a:rPr kumimoji="1" lang="ja-JP" altLang="en-US" sz="1100">
              <a:solidFill>
                <a:schemeClr val="dk1"/>
              </a:solidFill>
              <a:effectLst/>
              <a:latin typeface="+mn-lt"/>
              <a:ea typeface="+mn-ea"/>
              <a:cs typeface="+mn-cs"/>
            </a:rPr>
            <a:t>上回っている。これは、高齢者のいきがい対策として「</a:t>
          </a:r>
          <a:r>
            <a:rPr kumimoji="1" lang="ja-JP" altLang="ja-JP" sz="1100">
              <a:solidFill>
                <a:schemeClr val="dk1"/>
              </a:solidFill>
              <a:effectLst/>
              <a:latin typeface="+mn-lt"/>
              <a:ea typeface="+mn-ea"/>
              <a:cs typeface="+mn-cs"/>
            </a:rPr>
            <a:t>いきいき祝金</a:t>
          </a:r>
          <a:r>
            <a:rPr kumimoji="1" lang="ja-JP" altLang="en-US" sz="1100">
              <a:solidFill>
                <a:schemeClr val="dk1"/>
              </a:solidFill>
              <a:effectLst/>
              <a:latin typeface="+mn-lt"/>
              <a:ea typeface="+mn-ea"/>
              <a:cs typeface="+mn-cs"/>
            </a:rPr>
            <a:t>」等の独自の事業を実施しているためである。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今後も事業内容から公共性の確保、交付に見合った効果などを検証</a:t>
          </a:r>
          <a:r>
            <a:rPr kumimoji="1" lang="ja-JP" altLang="en-US" sz="1100">
              <a:solidFill>
                <a:schemeClr val="dk1"/>
              </a:solidFill>
              <a:effectLst/>
              <a:latin typeface="+mn-lt"/>
              <a:ea typeface="+mn-ea"/>
              <a:cs typeface="+mn-cs"/>
            </a:rPr>
            <a:t>し、比率の上昇を抑制し</a:t>
          </a:r>
          <a:r>
            <a:rPr kumimoji="1" lang="ja-JP" altLang="ja-JP" sz="1100">
              <a:solidFill>
                <a:schemeClr val="dk1"/>
              </a:solidFill>
              <a:effectLst/>
              <a:latin typeface="+mn-lt"/>
              <a:ea typeface="+mn-ea"/>
              <a:cs typeface="+mn-cs"/>
            </a:rPr>
            <a:t>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83566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83566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公債費に係る経常収支比率は、</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ポイント低くなっている。行政改革</a:t>
          </a:r>
          <a:r>
            <a:rPr kumimoji="1" lang="ja-JP" altLang="en-US" sz="1100">
              <a:solidFill>
                <a:schemeClr val="dk1"/>
              </a:solidFill>
              <a:effectLst/>
              <a:latin typeface="+mn-lt"/>
              <a:ea typeface="+mn-ea"/>
              <a:cs typeface="+mn-cs"/>
            </a:rPr>
            <a:t>の取組みを通じ、</a:t>
          </a:r>
          <a:r>
            <a:rPr kumimoji="1" lang="ja-JP" altLang="ja-JP" sz="1100">
              <a:solidFill>
                <a:schemeClr val="dk1"/>
              </a:solidFill>
              <a:effectLst/>
              <a:latin typeface="+mn-lt"/>
              <a:ea typeface="+mn-ea"/>
              <a:cs typeface="+mn-cs"/>
            </a:rPr>
            <a:t>新規の借入れを抑制してき</a:t>
          </a:r>
          <a:r>
            <a:rPr kumimoji="1" lang="ja-JP" altLang="en-US" sz="1100">
              <a:solidFill>
                <a:schemeClr val="dk1"/>
              </a:solidFill>
              <a:effectLst/>
              <a:latin typeface="+mn-lt"/>
              <a:ea typeface="+mn-ea"/>
              <a:cs typeface="+mn-cs"/>
            </a:rPr>
            <a:t>たことが要因である。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今後は、近年の大型整備事業の集中借入により、上昇傾向</a:t>
          </a:r>
          <a:r>
            <a:rPr kumimoji="1" lang="ja-JP" altLang="en-US" sz="1100">
              <a:solidFill>
                <a:schemeClr val="dk1"/>
              </a:solidFill>
              <a:effectLst/>
              <a:latin typeface="+mn-lt"/>
              <a:ea typeface="+mn-ea"/>
              <a:cs typeface="+mn-cs"/>
            </a:rPr>
            <a:t>にあるため、地方債の新規発行を伴う普通建設事業について、単年度に集中しないよう優先順位を精査する。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62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76</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78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公債費以外に係る経常収支比率が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を５</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ポイント上回っているのは、人口減少、高齢化の進展による村税収入の減少によるものである。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人口減少対策に注力し、定住者の獲得や雇用創出に向けた取り組みにより、税収確保に努めていく。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705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78</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17570</xdr:rowOff>
    </xdr:from>
    <xdr:to>
      <xdr:col>29</xdr:col>
      <xdr:colOff>127000</xdr:colOff>
      <xdr:row>17</xdr:row>
      <xdr:rowOff>24085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9845"/>
          <a:ext cx="6477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24085</xdr:rowOff>
    </xdr:from>
    <xdr:to>
      <xdr:col>26</xdr:col>
      <xdr:colOff>50800</xdr:colOff>
      <xdr:row>17</xdr:row>
      <xdr:rowOff>64260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6360"/>
          <a:ext cx="698500" cy="4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36763</xdr:rowOff>
    </xdr:from>
    <xdr:to>
      <xdr:col>22</xdr:col>
      <xdr:colOff>114300</xdr:colOff>
      <xdr:row>17</xdr:row>
      <xdr:rowOff>64260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99038"/>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36763</xdr:rowOff>
    </xdr:from>
    <xdr:to>
      <xdr:col>18</xdr:col>
      <xdr:colOff>177800</xdr:colOff>
      <xdr:row>17</xdr:row>
      <xdr:rowOff>53660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9038"/>
          <a:ext cx="698500" cy="16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138220</xdr:rowOff>
    </xdr:from>
    <xdr:to>
      <xdr:col>29</xdr:col>
      <xdr:colOff>177800</xdr:colOff>
      <xdr:row>17</xdr:row>
      <xdr:rowOff>68370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154747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144735</xdr:rowOff>
    </xdr:from>
    <xdr:to>
      <xdr:col>26</xdr:col>
      <xdr:colOff>101600</xdr:colOff>
      <xdr:row>17</xdr:row>
      <xdr:rowOff>74885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85062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13460</xdr:rowOff>
    </xdr:from>
    <xdr:to>
      <xdr:col>22</xdr:col>
      <xdr:colOff>165100</xdr:colOff>
      <xdr:row>17</xdr:row>
      <xdr:rowOff>115060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125237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157413</xdr:rowOff>
    </xdr:from>
    <xdr:to>
      <xdr:col>19</xdr:col>
      <xdr:colOff>38100</xdr:colOff>
      <xdr:row>17</xdr:row>
      <xdr:rowOff>87563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8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97740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2860</xdr:rowOff>
    </xdr:from>
    <xdr:to>
      <xdr:col>15</xdr:col>
      <xdr:colOff>101600</xdr:colOff>
      <xdr:row>17</xdr:row>
      <xdr:rowOff>104460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114637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41824</xdr:rowOff>
    </xdr:from>
    <xdr:to>
      <xdr:col>29</xdr:col>
      <xdr:colOff>127000</xdr:colOff>
      <xdr:row>37</xdr:row>
      <xdr:rowOff>65480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66524"/>
          <a:ext cx="647700" cy="2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65480</xdr:rowOff>
    </xdr:from>
    <xdr:to>
      <xdr:col>26</xdr:col>
      <xdr:colOff>50800</xdr:colOff>
      <xdr:row>37</xdr:row>
      <xdr:rowOff>84167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90180"/>
          <a:ext cx="698500" cy="1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60739</xdr:rowOff>
    </xdr:from>
    <xdr:to>
      <xdr:col>22</xdr:col>
      <xdr:colOff>114300</xdr:colOff>
      <xdr:row>37</xdr:row>
      <xdr:rowOff>84167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85439"/>
          <a:ext cx="698500" cy="2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50843</xdr:rowOff>
    </xdr:from>
    <xdr:to>
      <xdr:col>18</xdr:col>
      <xdr:colOff>177800</xdr:colOff>
      <xdr:row>37</xdr:row>
      <xdr:rowOff>60739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75543"/>
          <a:ext cx="698500" cy="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162474</xdr:rowOff>
    </xdr:from>
    <xdr:to>
      <xdr:col>29</xdr:col>
      <xdr:colOff>177800</xdr:colOff>
      <xdr:row>37</xdr:row>
      <xdr:rowOff>92624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1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134551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8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14680</xdr:rowOff>
    </xdr:from>
    <xdr:to>
      <xdr:col>26</xdr:col>
      <xdr:colOff>101600</xdr:colOff>
      <xdr:row>37</xdr:row>
      <xdr:rowOff>116280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39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101057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2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33367</xdr:rowOff>
    </xdr:from>
    <xdr:to>
      <xdr:col>22</xdr:col>
      <xdr:colOff>165100</xdr:colOff>
      <xdr:row>37</xdr:row>
      <xdr:rowOff>134967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5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119744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4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9939</xdr:rowOff>
    </xdr:from>
    <xdr:to>
      <xdr:col>19</xdr:col>
      <xdr:colOff>38100</xdr:colOff>
      <xdr:row>37</xdr:row>
      <xdr:rowOff>111539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96316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xdr:rowOff>
    </xdr:from>
    <xdr:to>
      <xdr:col>15</xdr:col>
      <xdr:colOff>101600</xdr:colOff>
      <xdr:row>37</xdr:row>
      <xdr:rowOff>101643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2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86420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
1,710
118.83
2,568,220
2,371,814
187,439
1,471,093
1,874,671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169692</xdr:rowOff>
    </xdr:from>
    <xdr:to>
      <xdr:col>24</xdr:col>
      <xdr:colOff>63500</xdr:colOff>
      <xdr:row>37</xdr:row>
      <xdr:rowOff>29443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1892"/>
          <a:ext cx="838200" cy="3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29443</xdr:rowOff>
    </xdr:from>
    <xdr:to>
      <xdr:col>19</xdr:col>
      <xdr:colOff>177800</xdr:colOff>
      <xdr:row>37</xdr:row>
      <xdr:rowOff>52887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3093"/>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37943</xdr:rowOff>
    </xdr:from>
    <xdr:to>
      <xdr:col>15</xdr:col>
      <xdr:colOff>50800</xdr:colOff>
      <xdr:row>37</xdr:row>
      <xdr:rowOff>52887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1593"/>
          <a:ext cx="889000" cy="1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37943</xdr:rowOff>
    </xdr:from>
    <xdr:to>
      <xdr:col>10</xdr:col>
      <xdr:colOff>114300</xdr:colOff>
      <xdr:row>37</xdr:row>
      <xdr:rowOff>51124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1593"/>
          <a:ext cx="889000" cy="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118892</xdr:rowOff>
    </xdr:from>
    <xdr:to>
      <xdr:col>24</xdr:col>
      <xdr:colOff>114300</xdr:colOff>
      <xdr:row>37</xdr:row>
      <xdr:rowOff>49042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141769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150093</xdr:rowOff>
    </xdr:from>
    <xdr:to>
      <xdr:col>20</xdr:col>
      <xdr:colOff>38100</xdr:colOff>
      <xdr:row>37</xdr:row>
      <xdr:rowOff>80243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96770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09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2087</xdr:rowOff>
    </xdr:from>
    <xdr:to>
      <xdr:col>15</xdr:col>
      <xdr:colOff>101600</xdr:colOff>
      <xdr:row>37</xdr:row>
      <xdr:rowOff>103687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120214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2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158593</xdr:rowOff>
    </xdr:from>
    <xdr:to>
      <xdr:col>10</xdr:col>
      <xdr:colOff>165100</xdr:colOff>
      <xdr:row>37</xdr:row>
      <xdr:rowOff>88743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105270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0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324</xdr:rowOff>
    </xdr:from>
    <xdr:to>
      <xdr:col>6</xdr:col>
      <xdr:colOff>38100</xdr:colOff>
      <xdr:row>37</xdr:row>
      <xdr:rowOff>101924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118451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144845</xdr:rowOff>
    </xdr:from>
    <xdr:to>
      <xdr:col>24</xdr:col>
      <xdr:colOff>63500</xdr:colOff>
      <xdr:row>58</xdr:row>
      <xdr:rowOff>5781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1749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5781</xdr:rowOff>
    </xdr:from>
    <xdr:to>
      <xdr:col>19</xdr:col>
      <xdr:colOff>177800</xdr:colOff>
      <xdr:row>58</xdr:row>
      <xdr:rowOff>55169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49881"/>
          <a:ext cx="889000" cy="4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55169</xdr:rowOff>
    </xdr:from>
    <xdr:to>
      <xdr:col>15</xdr:col>
      <xdr:colOff>50800</xdr:colOff>
      <xdr:row>58</xdr:row>
      <xdr:rowOff>58135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9269"/>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58135</xdr:rowOff>
    </xdr:from>
    <xdr:to>
      <xdr:col>10</xdr:col>
      <xdr:colOff>114300</xdr:colOff>
      <xdr:row>58</xdr:row>
      <xdr:rowOff>67472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2235"/>
          <a:ext cx="8890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94045</xdr:rowOff>
    </xdr:from>
    <xdr:to>
      <xdr:col>24</xdr:col>
      <xdr:colOff>114300</xdr:colOff>
      <xdr:row>58</xdr:row>
      <xdr:rowOff>24195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72472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126431</xdr:rowOff>
    </xdr:from>
    <xdr:to>
      <xdr:col>20</xdr:col>
      <xdr:colOff>38100</xdr:colOff>
      <xdr:row>58</xdr:row>
      <xdr:rowOff>56581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47708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99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4369</xdr:rowOff>
    </xdr:from>
    <xdr:to>
      <xdr:col>15</xdr:col>
      <xdr:colOff>101600</xdr:colOff>
      <xdr:row>58</xdr:row>
      <xdr:rowOff>105969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97096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7335</xdr:rowOff>
    </xdr:from>
    <xdr:to>
      <xdr:col>10</xdr:col>
      <xdr:colOff>165100</xdr:colOff>
      <xdr:row>58</xdr:row>
      <xdr:rowOff>108935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100062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16672</xdr:rowOff>
    </xdr:from>
    <xdr:to>
      <xdr:col>6</xdr:col>
      <xdr:colOff>38100</xdr:colOff>
      <xdr:row>58</xdr:row>
      <xdr:rowOff>118272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109399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5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141046</xdr:rowOff>
    </xdr:from>
    <xdr:to>
      <xdr:col>24</xdr:col>
      <xdr:colOff>63500</xdr:colOff>
      <xdr:row>78</xdr:row>
      <xdr:rowOff>46913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71246"/>
          <a:ext cx="838200" cy="2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31662</xdr:rowOff>
    </xdr:from>
    <xdr:to>
      <xdr:col>19</xdr:col>
      <xdr:colOff>177800</xdr:colOff>
      <xdr:row>78</xdr:row>
      <xdr:rowOff>46913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33312"/>
          <a:ext cx="889000" cy="18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115494</xdr:rowOff>
    </xdr:from>
    <xdr:to>
      <xdr:col>15</xdr:col>
      <xdr:colOff>50800</xdr:colOff>
      <xdr:row>77</xdr:row>
      <xdr:rowOff>31662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145694"/>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102527</xdr:rowOff>
    </xdr:from>
    <xdr:to>
      <xdr:col>10</xdr:col>
      <xdr:colOff>114300</xdr:colOff>
      <xdr:row>76</xdr:row>
      <xdr:rowOff>115494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132727"/>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90246</xdr:rowOff>
    </xdr:from>
    <xdr:to>
      <xdr:col>24</xdr:col>
      <xdr:colOff>114300</xdr:colOff>
      <xdr:row>77</xdr:row>
      <xdr:rowOff>20396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113123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167563</xdr:rowOff>
    </xdr:from>
    <xdr:to>
      <xdr:col>20</xdr:col>
      <xdr:colOff>38100</xdr:colOff>
      <xdr:row>78</xdr:row>
      <xdr:rowOff>97713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88840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152312</xdr:rowOff>
    </xdr:from>
    <xdr:to>
      <xdr:col>15</xdr:col>
      <xdr:colOff>101600</xdr:colOff>
      <xdr:row>77</xdr:row>
      <xdr:rowOff>82462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98988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64694</xdr:rowOff>
    </xdr:from>
    <xdr:to>
      <xdr:col>10</xdr:col>
      <xdr:colOff>165100</xdr:colOff>
      <xdr:row>76</xdr:row>
      <xdr:rowOff>166294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0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11371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8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51727</xdr:rowOff>
    </xdr:from>
    <xdr:to>
      <xdr:col>6</xdr:col>
      <xdr:colOff>38100</xdr:colOff>
      <xdr:row>76</xdr:row>
      <xdr:rowOff>153327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169854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8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67690</xdr:rowOff>
    </xdr:from>
    <xdr:to>
      <xdr:col>24</xdr:col>
      <xdr:colOff>63500</xdr:colOff>
      <xdr:row>97</xdr:row>
      <xdr:rowOff>72885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98340"/>
          <a:ext cx="8382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17538</xdr:rowOff>
    </xdr:from>
    <xdr:to>
      <xdr:col>19</xdr:col>
      <xdr:colOff>177800</xdr:colOff>
      <xdr:row>97</xdr:row>
      <xdr:rowOff>67690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48188"/>
          <a:ext cx="889000" cy="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126009</xdr:rowOff>
    </xdr:from>
    <xdr:to>
      <xdr:col>15</xdr:col>
      <xdr:colOff>50800</xdr:colOff>
      <xdr:row>97</xdr:row>
      <xdr:rowOff>17538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85209"/>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152260</xdr:rowOff>
    </xdr:from>
    <xdr:to>
      <xdr:col>10</xdr:col>
      <xdr:colOff>114300</xdr:colOff>
      <xdr:row>96</xdr:row>
      <xdr:rowOff>126009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40010"/>
          <a:ext cx="8890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22085</xdr:rowOff>
    </xdr:from>
    <xdr:to>
      <xdr:col>24</xdr:col>
      <xdr:colOff>114300</xdr:colOff>
      <xdr:row>97</xdr:row>
      <xdr:rowOff>123685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16890</xdr:rowOff>
    </xdr:from>
    <xdr:to>
      <xdr:col>20</xdr:col>
      <xdr:colOff>38100</xdr:colOff>
      <xdr:row>97</xdr:row>
      <xdr:rowOff>118490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109617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138188</xdr:rowOff>
    </xdr:from>
    <xdr:to>
      <xdr:col>15</xdr:col>
      <xdr:colOff>101600</xdr:colOff>
      <xdr:row>97</xdr:row>
      <xdr:rowOff>68338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59465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75209</xdr:rowOff>
    </xdr:from>
    <xdr:to>
      <xdr:col>10</xdr:col>
      <xdr:colOff>165100</xdr:colOff>
      <xdr:row>97</xdr:row>
      <xdr:rowOff>5359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21886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101460</xdr:rowOff>
    </xdr:from>
    <xdr:to>
      <xdr:col>6</xdr:col>
      <xdr:colOff>38100</xdr:colOff>
      <xdr:row>96</xdr:row>
      <xdr:rowOff>31610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48137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165362</xdr:rowOff>
    </xdr:from>
    <xdr:to>
      <xdr:col>55</xdr:col>
      <xdr:colOff>0</xdr:colOff>
      <xdr:row>38</xdr:row>
      <xdr:rowOff>27846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94662"/>
          <a:ext cx="838200" cy="5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27846</xdr:rowOff>
    </xdr:from>
    <xdr:to>
      <xdr:col>50</xdr:col>
      <xdr:colOff>114300</xdr:colOff>
      <xdr:row>38</xdr:row>
      <xdr:rowOff>48567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42946"/>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48567</xdr:rowOff>
    </xdr:from>
    <xdr:to>
      <xdr:col>45</xdr:col>
      <xdr:colOff>177800</xdr:colOff>
      <xdr:row>38</xdr:row>
      <xdr:rowOff>89856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563667"/>
          <a:ext cx="889000" cy="4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89856</xdr:rowOff>
    </xdr:from>
    <xdr:to>
      <xdr:col>41</xdr:col>
      <xdr:colOff>50800</xdr:colOff>
      <xdr:row>38</xdr:row>
      <xdr:rowOff>162406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04956"/>
          <a:ext cx="889000" cy="7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114562</xdr:rowOff>
    </xdr:from>
    <xdr:to>
      <xdr:col>55</xdr:col>
      <xdr:colOff>50800</xdr:colOff>
      <xdr:row>35</xdr:row>
      <xdr:rowOff>44712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137439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9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148496</xdr:rowOff>
    </xdr:from>
    <xdr:to>
      <xdr:col>50</xdr:col>
      <xdr:colOff>165100</xdr:colOff>
      <xdr:row>38</xdr:row>
      <xdr:rowOff>78646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95173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26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169217</xdr:rowOff>
    </xdr:from>
    <xdr:to>
      <xdr:col>46</xdr:col>
      <xdr:colOff>38100</xdr:colOff>
      <xdr:row>38</xdr:row>
      <xdr:rowOff>99367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115894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28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39056</xdr:rowOff>
    </xdr:from>
    <xdr:to>
      <xdr:col>41</xdr:col>
      <xdr:colOff>101600</xdr:colOff>
      <xdr:row>38</xdr:row>
      <xdr:rowOff>140656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5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157182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32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111606</xdr:rowOff>
    </xdr:from>
    <xdr:to>
      <xdr:col>36</xdr:col>
      <xdr:colOff>165100</xdr:colOff>
      <xdr:row>39</xdr:row>
      <xdr:rowOff>41756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58283</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40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165942</xdr:rowOff>
    </xdr:from>
    <xdr:to>
      <xdr:col>55</xdr:col>
      <xdr:colOff>0</xdr:colOff>
      <xdr:row>59</xdr:row>
      <xdr:rowOff>1450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110042"/>
          <a:ext cx="8382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96390</xdr:rowOff>
    </xdr:from>
    <xdr:to>
      <xdr:col>50</xdr:col>
      <xdr:colOff>114300</xdr:colOff>
      <xdr:row>58</xdr:row>
      <xdr:rowOff>165942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40490"/>
          <a:ext cx="889000" cy="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56632</xdr:rowOff>
    </xdr:from>
    <xdr:to>
      <xdr:col>45</xdr:col>
      <xdr:colOff>177800</xdr:colOff>
      <xdr:row>58</xdr:row>
      <xdr:rowOff>96390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00732"/>
          <a:ext cx="889000" cy="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56632</xdr:rowOff>
    </xdr:from>
    <xdr:to>
      <xdr:col>41</xdr:col>
      <xdr:colOff>50800</xdr:colOff>
      <xdr:row>58</xdr:row>
      <xdr:rowOff>149382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00732"/>
          <a:ext cx="889000" cy="9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122100</xdr:rowOff>
    </xdr:from>
    <xdr:to>
      <xdr:col>55</xdr:col>
      <xdr:colOff>50800</xdr:colOff>
      <xdr:row>59</xdr:row>
      <xdr:rowOff>52250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115142</xdr:rowOff>
    </xdr:from>
    <xdr:to>
      <xdr:col>50</xdr:col>
      <xdr:colOff>165100</xdr:colOff>
      <xdr:row>59</xdr:row>
      <xdr:rowOff>45292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36419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5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45590</xdr:rowOff>
    </xdr:from>
    <xdr:to>
      <xdr:col>46</xdr:col>
      <xdr:colOff>38100</xdr:colOff>
      <xdr:row>58</xdr:row>
      <xdr:rowOff>147190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163717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6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5832</xdr:rowOff>
    </xdr:from>
    <xdr:to>
      <xdr:col>41</xdr:col>
      <xdr:colOff>101600</xdr:colOff>
      <xdr:row>58</xdr:row>
      <xdr:rowOff>107432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123959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72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98582</xdr:rowOff>
    </xdr:from>
    <xdr:to>
      <xdr:col>36</xdr:col>
      <xdr:colOff>165100</xdr:colOff>
      <xdr:row>59</xdr:row>
      <xdr:rowOff>28732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19859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120076</xdr:rowOff>
    </xdr:from>
    <xdr:to>
      <xdr:col>55</xdr:col>
      <xdr:colOff>0</xdr:colOff>
      <xdr:row>79</xdr:row>
      <xdr:rowOff>34103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93176"/>
          <a:ext cx="838200" cy="8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26715</xdr:rowOff>
    </xdr:from>
    <xdr:to>
      <xdr:col>50</xdr:col>
      <xdr:colOff>114300</xdr:colOff>
      <xdr:row>79</xdr:row>
      <xdr:rowOff>34103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71265"/>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40176</xdr:rowOff>
    </xdr:from>
    <xdr:to>
      <xdr:col>45</xdr:col>
      <xdr:colOff>177800</xdr:colOff>
      <xdr:row>79</xdr:row>
      <xdr:rowOff>26715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070376"/>
          <a:ext cx="889000" cy="5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40176</xdr:rowOff>
    </xdr:from>
    <xdr:to>
      <xdr:col>41</xdr:col>
      <xdr:colOff>50800</xdr:colOff>
      <xdr:row>78</xdr:row>
      <xdr:rowOff>55280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070376"/>
          <a:ext cx="889000" cy="35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59958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3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69276</xdr:rowOff>
    </xdr:from>
    <xdr:to>
      <xdr:col>55</xdr:col>
      <xdr:colOff>50800</xdr:colOff>
      <xdr:row>78</xdr:row>
      <xdr:rowOff>170876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154753</xdr:rowOff>
    </xdr:from>
    <xdr:to>
      <xdr:col>50</xdr:col>
      <xdr:colOff>165100</xdr:colOff>
      <xdr:row>79</xdr:row>
      <xdr:rowOff>84903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76030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147365</xdr:rowOff>
    </xdr:from>
    <xdr:to>
      <xdr:col>46</xdr:col>
      <xdr:colOff>38100</xdr:colOff>
      <xdr:row>79</xdr:row>
      <xdr:rowOff>77515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68642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160826</xdr:rowOff>
    </xdr:from>
    <xdr:to>
      <xdr:col>41</xdr:col>
      <xdr:colOff>101600</xdr:colOff>
      <xdr:row>76</xdr:row>
      <xdr:rowOff>90976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107502</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79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4480</xdr:rowOff>
    </xdr:from>
    <xdr:to>
      <xdr:col>36</xdr:col>
      <xdr:colOff>165100</xdr:colOff>
      <xdr:row>78</xdr:row>
      <xdr:rowOff>106080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122607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5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54598</xdr:rowOff>
    </xdr:from>
    <xdr:to>
      <xdr:col>55</xdr:col>
      <xdr:colOff>0</xdr:colOff>
      <xdr:row>98</xdr:row>
      <xdr:rowOff>107502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56698"/>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70907</xdr:rowOff>
    </xdr:from>
    <xdr:to>
      <xdr:col>50</xdr:col>
      <xdr:colOff>114300</xdr:colOff>
      <xdr:row>98</xdr:row>
      <xdr:rowOff>54598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01557"/>
          <a:ext cx="889000" cy="15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70907</xdr:rowOff>
    </xdr:from>
    <xdr:to>
      <xdr:col>45</xdr:col>
      <xdr:colOff>177800</xdr:colOff>
      <xdr:row>98</xdr:row>
      <xdr:rowOff>34409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01557"/>
          <a:ext cx="889000" cy="13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34409</xdr:rowOff>
    </xdr:from>
    <xdr:to>
      <xdr:col>41</xdr:col>
      <xdr:colOff>50800</xdr:colOff>
      <xdr:row>98</xdr:row>
      <xdr:rowOff>78660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36509"/>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56702</xdr:rowOff>
    </xdr:from>
    <xdr:to>
      <xdr:col>55</xdr:col>
      <xdr:colOff>50800</xdr:colOff>
      <xdr:row>98</xdr:row>
      <xdr:rowOff>158302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143079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7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3798</xdr:rowOff>
    </xdr:from>
    <xdr:to>
      <xdr:col>50</xdr:col>
      <xdr:colOff>165100</xdr:colOff>
      <xdr:row>98</xdr:row>
      <xdr:rowOff>105398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96525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20107</xdr:rowOff>
    </xdr:from>
    <xdr:to>
      <xdr:col>46</xdr:col>
      <xdr:colOff>38100</xdr:colOff>
      <xdr:row>97</xdr:row>
      <xdr:rowOff>121707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138234</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42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155059</xdr:rowOff>
    </xdr:from>
    <xdr:to>
      <xdr:col>41</xdr:col>
      <xdr:colOff>101600</xdr:colOff>
      <xdr:row>98</xdr:row>
      <xdr:rowOff>85209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76336</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87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27860</xdr:rowOff>
    </xdr:from>
    <xdr:to>
      <xdr:col>36</xdr:col>
      <xdr:colOff>165100</xdr:colOff>
      <xdr:row>98</xdr:row>
      <xdr:rowOff>129460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120587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6428</xdr:rowOff>
    </xdr:from>
    <xdr:to>
      <xdr:col>85</xdr:col>
      <xdr:colOff>127000</xdr:colOff>
      <xdr:row>38</xdr:row>
      <xdr:rowOff>125597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521528"/>
          <a:ext cx="838200" cy="1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125597</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40697"/>
          <a:ext cx="889000" cy="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127078</xdr:rowOff>
    </xdr:from>
    <xdr:to>
      <xdr:col>85</xdr:col>
      <xdr:colOff>177800</xdr:colOff>
      <xdr:row>38</xdr:row>
      <xdr:rowOff>57228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149955</xdr:rowOff>
    </xdr:from>
    <xdr:ext cx="599010"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74797</xdr:rowOff>
    </xdr:from>
    <xdr:to>
      <xdr:col>81</xdr:col>
      <xdr:colOff>101600</xdr:colOff>
      <xdr:row>39</xdr:row>
      <xdr:rowOff>4947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21474</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6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75726</xdr:rowOff>
    </xdr:from>
    <xdr:to>
      <xdr:col>85</xdr:col>
      <xdr:colOff>127000</xdr:colOff>
      <xdr:row>77</xdr:row>
      <xdr:rowOff>87255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77376"/>
          <a:ext cx="8382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87255</xdr:rowOff>
    </xdr:from>
    <xdr:to>
      <xdr:col>81</xdr:col>
      <xdr:colOff>50800</xdr:colOff>
      <xdr:row>77</xdr:row>
      <xdr:rowOff>94126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8890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69648</xdr:rowOff>
    </xdr:from>
    <xdr:to>
      <xdr:col>76</xdr:col>
      <xdr:colOff>114300</xdr:colOff>
      <xdr:row>77</xdr:row>
      <xdr:rowOff>94126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7129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69648</xdr:rowOff>
    </xdr:from>
    <xdr:to>
      <xdr:col>71</xdr:col>
      <xdr:colOff>177800</xdr:colOff>
      <xdr:row>77</xdr:row>
      <xdr:rowOff>75719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71298"/>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24926</xdr:rowOff>
    </xdr:from>
    <xdr:to>
      <xdr:col>85</xdr:col>
      <xdr:colOff>177800</xdr:colOff>
      <xdr:row>77</xdr:row>
      <xdr:rowOff>126526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3353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0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36455</xdr:rowOff>
    </xdr:from>
    <xdr:to>
      <xdr:col>81</xdr:col>
      <xdr:colOff>101600</xdr:colOff>
      <xdr:row>77</xdr:row>
      <xdr:rowOff>138055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129182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3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43326</xdr:rowOff>
    </xdr:from>
    <xdr:to>
      <xdr:col>76</xdr:col>
      <xdr:colOff>165100</xdr:colOff>
      <xdr:row>77</xdr:row>
      <xdr:rowOff>144926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136053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18848</xdr:rowOff>
    </xdr:from>
    <xdr:to>
      <xdr:col>72</xdr:col>
      <xdr:colOff>38100</xdr:colOff>
      <xdr:row>77</xdr:row>
      <xdr:rowOff>120448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111575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31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24919</xdr:rowOff>
    </xdr:from>
    <xdr:to>
      <xdr:col>67</xdr:col>
      <xdr:colOff>101600</xdr:colOff>
      <xdr:row>77</xdr:row>
      <xdr:rowOff>126519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117646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3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148586</xdr:rowOff>
    </xdr:from>
    <xdr:to>
      <xdr:col>85</xdr:col>
      <xdr:colOff>127000</xdr:colOff>
      <xdr:row>98</xdr:row>
      <xdr:rowOff>158339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50686"/>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148586</xdr:rowOff>
    </xdr:from>
    <xdr:to>
      <xdr:col>81</xdr:col>
      <xdr:colOff>50800</xdr:colOff>
      <xdr:row>98</xdr:row>
      <xdr:rowOff>159176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50686"/>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159176</xdr:rowOff>
    </xdr:from>
    <xdr:to>
      <xdr:col>76</xdr:col>
      <xdr:colOff>114300</xdr:colOff>
      <xdr:row>99</xdr:row>
      <xdr:rowOff>39362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1276"/>
          <a:ext cx="889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158925</xdr:rowOff>
    </xdr:from>
    <xdr:to>
      <xdr:col>71</xdr:col>
      <xdr:colOff>177800</xdr:colOff>
      <xdr:row>99</xdr:row>
      <xdr:rowOff>39362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61025"/>
          <a:ext cx="889000" cy="5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107539</xdr:rowOff>
    </xdr:from>
    <xdr:to>
      <xdr:col>85</xdr:col>
      <xdr:colOff>177800</xdr:colOff>
      <xdr:row>99</xdr:row>
      <xdr:rowOff>37689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22466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97786</xdr:rowOff>
    </xdr:from>
    <xdr:to>
      <xdr:col>81</xdr:col>
      <xdr:colOff>101600</xdr:colOff>
      <xdr:row>99</xdr:row>
      <xdr:rowOff>27936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19063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108376</xdr:rowOff>
    </xdr:from>
    <xdr:to>
      <xdr:col>76</xdr:col>
      <xdr:colOff>165100</xdr:colOff>
      <xdr:row>99</xdr:row>
      <xdr:rowOff>38526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29653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160012</xdr:rowOff>
    </xdr:from>
    <xdr:to>
      <xdr:col>72</xdr:col>
      <xdr:colOff>38100</xdr:colOff>
      <xdr:row>99</xdr:row>
      <xdr:rowOff>90162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81289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5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108125</xdr:rowOff>
    </xdr:from>
    <xdr:to>
      <xdr:col>67</xdr:col>
      <xdr:colOff>101600</xdr:colOff>
      <xdr:row>99</xdr:row>
      <xdr:rowOff>38275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29402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19152</xdr:rowOff>
    </xdr:from>
    <xdr:to>
      <xdr:col>116</xdr:col>
      <xdr:colOff>63500</xdr:colOff>
      <xdr:row>38</xdr:row>
      <xdr:rowOff>23723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53425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72661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87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23723</xdr:rowOff>
    </xdr:from>
    <xdr:to>
      <xdr:col>111</xdr:col>
      <xdr:colOff>177800</xdr:colOff>
      <xdr:row>38</xdr:row>
      <xdr:rowOff>33934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538823"/>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33934</xdr:rowOff>
    </xdr:from>
    <xdr:to>
      <xdr:col>107</xdr:col>
      <xdr:colOff>50800</xdr:colOff>
      <xdr:row>38</xdr:row>
      <xdr:rowOff>54128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49034"/>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74795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76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54128</xdr:rowOff>
    </xdr:from>
    <xdr:to>
      <xdr:col>102</xdr:col>
      <xdr:colOff>114300</xdr:colOff>
      <xdr:row>38</xdr:row>
      <xdr:rowOff>161417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69228"/>
          <a:ext cx="889000" cy="1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139802</xdr:rowOff>
    </xdr:from>
    <xdr:to>
      <xdr:col>116</xdr:col>
      <xdr:colOff>114300</xdr:colOff>
      <xdr:row>38</xdr:row>
      <xdr:rowOff>69952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162679</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144374</xdr:rowOff>
    </xdr:from>
    <xdr:to>
      <xdr:col>112</xdr:col>
      <xdr:colOff>38100</xdr:colOff>
      <xdr:row>38</xdr:row>
      <xdr:rowOff>74524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91051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154584</xdr:rowOff>
    </xdr:from>
    <xdr:to>
      <xdr:col>107</xdr:col>
      <xdr:colOff>101600</xdr:colOff>
      <xdr:row>38</xdr:row>
      <xdr:rowOff>84734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101261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3328</xdr:rowOff>
    </xdr:from>
    <xdr:to>
      <xdr:col>102</xdr:col>
      <xdr:colOff>165100</xdr:colOff>
      <xdr:row>38</xdr:row>
      <xdr:rowOff>104928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121454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110617</xdr:rowOff>
    </xdr:from>
    <xdr:to>
      <xdr:col>98</xdr:col>
      <xdr:colOff>38100</xdr:colOff>
      <xdr:row>39</xdr:row>
      <xdr:rowOff>40767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57294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85358</xdr:rowOff>
    </xdr:from>
    <xdr:to>
      <xdr:col>116</xdr:col>
      <xdr:colOff>63500</xdr:colOff>
      <xdr:row>59</xdr:row>
      <xdr:rowOff>86273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009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85358</xdr:rowOff>
    </xdr:from>
    <xdr:to>
      <xdr:col>111</xdr:col>
      <xdr:colOff>177800</xdr:colOff>
      <xdr:row>59</xdr:row>
      <xdr:rowOff>90175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200908"/>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90175</xdr:rowOff>
    </xdr:from>
    <xdr:to>
      <xdr:col>107</xdr:col>
      <xdr:colOff>50800</xdr:colOff>
      <xdr:row>59</xdr:row>
      <xdr:rowOff>90436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20572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90436</xdr:rowOff>
    </xdr:from>
    <xdr:to>
      <xdr:col>102</xdr:col>
      <xdr:colOff>114300</xdr:colOff>
      <xdr:row>59</xdr:row>
      <xdr:rowOff>90812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205986"/>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35473</xdr:rowOff>
    </xdr:from>
    <xdr:to>
      <xdr:col>116</xdr:col>
      <xdr:colOff>114300</xdr:colOff>
      <xdr:row>59</xdr:row>
      <xdr:rowOff>137073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121850</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6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34558</xdr:rowOff>
    </xdr:from>
    <xdr:to>
      <xdr:col>112</xdr:col>
      <xdr:colOff>38100</xdr:colOff>
      <xdr:row>59</xdr:row>
      <xdr:rowOff>136158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127285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4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39375</xdr:rowOff>
    </xdr:from>
    <xdr:to>
      <xdr:col>107</xdr:col>
      <xdr:colOff>101600</xdr:colOff>
      <xdr:row>59</xdr:row>
      <xdr:rowOff>140975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132102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4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39636</xdr:rowOff>
    </xdr:from>
    <xdr:to>
      <xdr:col>102</xdr:col>
      <xdr:colOff>165100</xdr:colOff>
      <xdr:row>59</xdr:row>
      <xdr:rowOff>141236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132363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4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40012</xdr:rowOff>
    </xdr:from>
    <xdr:to>
      <xdr:col>98</xdr:col>
      <xdr:colOff>38100</xdr:colOff>
      <xdr:row>59</xdr:row>
      <xdr:rowOff>141612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132739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27539</xdr:rowOff>
    </xdr:from>
    <xdr:to>
      <xdr:col>116</xdr:col>
      <xdr:colOff>63500</xdr:colOff>
      <xdr:row>75</xdr:row>
      <xdr:rowOff>22076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14839"/>
          <a:ext cx="838200" cy="1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22076</xdr:rowOff>
    </xdr:from>
    <xdr:to>
      <xdr:col>111</xdr:col>
      <xdr:colOff>177800</xdr:colOff>
      <xdr:row>75</xdr:row>
      <xdr:rowOff>82116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80826"/>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67641</xdr:rowOff>
    </xdr:from>
    <xdr:to>
      <xdr:col>107</xdr:col>
      <xdr:colOff>50800</xdr:colOff>
      <xdr:row>75</xdr:row>
      <xdr:rowOff>82116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26391"/>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67641</xdr:rowOff>
    </xdr:from>
    <xdr:to>
      <xdr:col>102</xdr:col>
      <xdr:colOff>114300</xdr:colOff>
      <xdr:row>75</xdr:row>
      <xdr:rowOff>100568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26391"/>
          <a:ext cx="889000" cy="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148189</xdr:rowOff>
    </xdr:from>
    <xdr:to>
      <xdr:col>116</xdr:col>
      <xdr:colOff>114300</xdr:colOff>
      <xdr:row>74</xdr:row>
      <xdr:rowOff>78339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171066</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1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142726</xdr:rowOff>
    </xdr:from>
    <xdr:to>
      <xdr:col>112</xdr:col>
      <xdr:colOff>38100</xdr:colOff>
      <xdr:row>75</xdr:row>
      <xdr:rowOff>72876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89403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6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31316</xdr:rowOff>
    </xdr:from>
    <xdr:to>
      <xdr:col>107</xdr:col>
      <xdr:colOff>101600</xdr:colOff>
      <xdr:row>75</xdr:row>
      <xdr:rowOff>132916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149443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66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16841</xdr:rowOff>
    </xdr:from>
    <xdr:to>
      <xdr:col>102</xdr:col>
      <xdr:colOff>165100</xdr:colOff>
      <xdr:row>75</xdr:row>
      <xdr:rowOff>118441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134968</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65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49768</xdr:rowOff>
    </xdr:from>
    <xdr:to>
      <xdr:col>98</xdr:col>
      <xdr:colOff>38100</xdr:colOff>
      <xdr:row>75</xdr:row>
      <xdr:rowOff>151368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167895</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68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歳出決算額総額は、住民一人当たり　１</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３８１</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３</a:t>
          </a:r>
          <a:r>
            <a:rPr kumimoji="1" lang="ja-JP" altLang="en-US" sz="1100" baseline="0">
              <a:solidFill>
                <a:schemeClr val="dk1"/>
              </a:solidFill>
              <a:effectLst/>
              <a:latin typeface="+mn-lt"/>
              <a:ea typeface="+mn-ea"/>
              <a:cs typeface="+mn-cs"/>
            </a:rPr>
            <a:t>７１</a:t>
          </a:r>
          <a:r>
            <a:rPr kumimoji="1" lang="ja-JP" altLang="ja-JP" sz="1100" baseline="0">
              <a:solidFill>
                <a:schemeClr val="dk1"/>
              </a:solidFill>
              <a:effectLst/>
              <a:latin typeface="+mn-lt"/>
              <a:ea typeface="+mn-ea"/>
              <a:cs typeface="+mn-cs"/>
            </a:rPr>
            <a:t>円となっている。</a:t>
          </a:r>
          <a:endParaRPr lang="ja-JP" altLang="ja-JP" sz="1400">
            <a:effectLst/>
          </a:endParaRPr>
        </a:p>
        <a:p>
          <a:r>
            <a:rPr kumimoji="1" lang="ja-JP" altLang="ja-JP" sz="1100" baseline="0">
              <a:solidFill>
                <a:schemeClr val="dk1"/>
              </a:solidFill>
              <a:effectLst/>
              <a:latin typeface="+mn-lt"/>
              <a:ea typeface="+mn-ea"/>
              <a:cs typeface="+mn-cs"/>
            </a:rPr>
            <a:t>　主な構成項目である人件費は、住民一人あたり２</a:t>
          </a:r>
          <a:r>
            <a:rPr kumimoji="1" lang="ja-JP" altLang="en-US" sz="1100" baseline="0">
              <a:solidFill>
                <a:schemeClr val="dk1"/>
              </a:solidFill>
              <a:effectLst/>
              <a:latin typeface="+mn-lt"/>
              <a:ea typeface="+mn-ea"/>
              <a:cs typeface="+mn-cs"/>
            </a:rPr>
            <a:t>３５</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８１６</a:t>
          </a:r>
          <a:r>
            <a:rPr kumimoji="1" lang="ja-JP" altLang="ja-JP" sz="1100" baseline="0">
              <a:solidFill>
                <a:schemeClr val="dk1"/>
              </a:solidFill>
              <a:effectLst/>
              <a:latin typeface="+mn-lt"/>
              <a:ea typeface="+mn-ea"/>
              <a:cs typeface="+mn-cs"/>
            </a:rPr>
            <a:t>円となっており、平成２７年度から２２万円前後の水準で推移している。</a:t>
          </a:r>
          <a:endParaRPr lang="ja-JP" altLang="ja-JP" sz="1400">
            <a:effectLst/>
          </a:endParaRPr>
        </a:p>
        <a:p>
          <a:r>
            <a:rPr kumimoji="1" lang="ja-JP" altLang="ja-JP" sz="1100" baseline="0">
              <a:solidFill>
                <a:schemeClr val="dk1"/>
              </a:solidFill>
              <a:effectLst/>
              <a:latin typeface="+mn-lt"/>
              <a:ea typeface="+mn-ea"/>
              <a:cs typeface="+mn-cs"/>
            </a:rPr>
            <a:t>　類似団体と比較して人口１，０００人あたりの職員数が多いことが要因である。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
1,710
118.83
2,568,220
2,371,814
187,439
1,471,093
1,874,671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108970</xdr:rowOff>
    </xdr:from>
    <xdr:to>
      <xdr:col>24</xdr:col>
      <xdr:colOff>63500</xdr:colOff>
      <xdr:row>36</xdr:row>
      <xdr:rowOff>131781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81170"/>
          <a:ext cx="838200" cy="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122751</xdr:rowOff>
    </xdr:from>
    <xdr:to>
      <xdr:col>19</xdr:col>
      <xdr:colOff>177800</xdr:colOff>
      <xdr:row>36</xdr:row>
      <xdr:rowOff>131781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29495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122751</xdr:rowOff>
    </xdr:from>
    <xdr:to>
      <xdr:col>15</xdr:col>
      <xdr:colOff>50800</xdr:colOff>
      <xdr:row>36</xdr:row>
      <xdr:rowOff>124106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94951"/>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89506</xdr:rowOff>
    </xdr:from>
    <xdr:to>
      <xdr:col>10</xdr:col>
      <xdr:colOff>114300</xdr:colOff>
      <xdr:row>36</xdr:row>
      <xdr:rowOff>124106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61706"/>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58170</xdr:rowOff>
    </xdr:from>
    <xdr:to>
      <xdr:col>24</xdr:col>
      <xdr:colOff>114300</xdr:colOff>
      <xdr:row>36</xdr:row>
      <xdr:rowOff>159770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81047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80981</xdr:rowOff>
    </xdr:from>
    <xdr:to>
      <xdr:col>20</xdr:col>
      <xdr:colOff>38100</xdr:colOff>
      <xdr:row>37</xdr:row>
      <xdr:rowOff>11131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27658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71951</xdr:rowOff>
    </xdr:from>
    <xdr:to>
      <xdr:col>15</xdr:col>
      <xdr:colOff>101600</xdr:colOff>
      <xdr:row>37</xdr:row>
      <xdr:rowOff>2101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18628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73306</xdr:rowOff>
    </xdr:from>
    <xdr:to>
      <xdr:col>10</xdr:col>
      <xdr:colOff>165100</xdr:colOff>
      <xdr:row>37</xdr:row>
      <xdr:rowOff>3456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19983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38706</xdr:rowOff>
    </xdr:from>
    <xdr:to>
      <xdr:col>6</xdr:col>
      <xdr:colOff>38100</xdr:colOff>
      <xdr:row>36</xdr:row>
      <xdr:rowOff>140306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156833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29320</xdr:rowOff>
    </xdr:from>
    <xdr:to>
      <xdr:col>24</xdr:col>
      <xdr:colOff>63500</xdr:colOff>
      <xdr:row>58</xdr:row>
      <xdr:rowOff>17896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01970"/>
          <a:ext cx="838200" cy="1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82047</xdr:rowOff>
    </xdr:from>
    <xdr:to>
      <xdr:col>19</xdr:col>
      <xdr:colOff>177800</xdr:colOff>
      <xdr:row>58</xdr:row>
      <xdr:rowOff>17896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54697"/>
          <a:ext cx="889000" cy="10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82047</xdr:rowOff>
    </xdr:from>
    <xdr:to>
      <xdr:col>15</xdr:col>
      <xdr:colOff>50800</xdr:colOff>
      <xdr:row>58</xdr:row>
      <xdr:rowOff>10237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54697"/>
          <a:ext cx="889000" cy="9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10237</xdr:rowOff>
    </xdr:from>
    <xdr:to>
      <xdr:col>10</xdr:col>
      <xdr:colOff>114300</xdr:colOff>
      <xdr:row>58</xdr:row>
      <xdr:rowOff>23713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54337"/>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149970</xdr:rowOff>
    </xdr:from>
    <xdr:to>
      <xdr:col>24</xdr:col>
      <xdr:colOff>114300</xdr:colOff>
      <xdr:row>57</xdr:row>
      <xdr:rowOff>80120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138546</xdr:rowOff>
    </xdr:from>
    <xdr:to>
      <xdr:col>20</xdr:col>
      <xdr:colOff>38100</xdr:colOff>
      <xdr:row>58</xdr:row>
      <xdr:rowOff>68696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85223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31247</xdr:rowOff>
    </xdr:from>
    <xdr:to>
      <xdr:col>15</xdr:col>
      <xdr:colOff>101600</xdr:colOff>
      <xdr:row>57</xdr:row>
      <xdr:rowOff>132847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149374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7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130887</xdr:rowOff>
    </xdr:from>
    <xdr:to>
      <xdr:col>10</xdr:col>
      <xdr:colOff>165100</xdr:colOff>
      <xdr:row>58</xdr:row>
      <xdr:rowOff>61037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52164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9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144363</xdr:rowOff>
    </xdr:from>
    <xdr:to>
      <xdr:col>6</xdr:col>
      <xdr:colOff>38100</xdr:colOff>
      <xdr:row>58</xdr:row>
      <xdr:rowOff>74513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91040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69849</xdr:rowOff>
    </xdr:from>
    <xdr:to>
      <xdr:col>24</xdr:col>
      <xdr:colOff>63500</xdr:colOff>
      <xdr:row>75</xdr:row>
      <xdr:rowOff>36922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57149"/>
          <a:ext cx="838200" cy="13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36922</xdr:rowOff>
    </xdr:from>
    <xdr:to>
      <xdr:col>19</xdr:col>
      <xdr:colOff>177800</xdr:colOff>
      <xdr:row>75</xdr:row>
      <xdr:rowOff>100633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95672"/>
          <a:ext cx="8890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123378</xdr:rowOff>
    </xdr:from>
    <xdr:to>
      <xdr:col>15</xdr:col>
      <xdr:colOff>50800</xdr:colOff>
      <xdr:row>75</xdr:row>
      <xdr:rowOff>100633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124878"/>
          <a:ext cx="889000" cy="8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123378</xdr:rowOff>
    </xdr:from>
    <xdr:to>
      <xdr:col>10</xdr:col>
      <xdr:colOff>114300</xdr:colOff>
      <xdr:row>74</xdr:row>
      <xdr:rowOff>41242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124878"/>
          <a:ext cx="889000" cy="60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19049</xdr:rowOff>
    </xdr:from>
    <xdr:to>
      <xdr:col>24</xdr:col>
      <xdr:colOff>114300</xdr:colOff>
      <xdr:row>74</xdr:row>
      <xdr:rowOff>120649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41926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5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157572</xdr:rowOff>
    </xdr:from>
    <xdr:to>
      <xdr:col>20</xdr:col>
      <xdr:colOff>38100</xdr:colOff>
      <xdr:row>75</xdr:row>
      <xdr:rowOff>87722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104249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2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49833</xdr:rowOff>
    </xdr:from>
    <xdr:to>
      <xdr:col>15</xdr:col>
      <xdr:colOff>101600</xdr:colOff>
      <xdr:row>75</xdr:row>
      <xdr:rowOff>151433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167960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8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72578</xdr:rowOff>
    </xdr:from>
    <xdr:to>
      <xdr:col>10</xdr:col>
      <xdr:colOff>165100</xdr:colOff>
      <xdr:row>71</xdr:row>
      <xdr:rowOff>2728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19255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184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161892</xdr:rowOff>
    </xdr:from>
    <xdr:to>
      <xdr:col>6</xdr:col>
      <xdr:colOff>38100</xdr:colOff>
      <xdr:row>74</xdr:row>
      <xdr:rowOff>92042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108569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4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28546</xdr:rowOff>
    </xdr:from>
    <xdr:to>
      <xdr:col>24</xdr:col>
      <xdr:colOff>63500</xdr:colOff>
      <xdr:row>98</xdr:row>
      <xdr:rowOff>48547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30646"/>
          <a:ext cx="8382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48547</xdr:rowOff>
    </xdr:from>
    <xdr:to>
      <xdr:col>19</xdr:col>
      <xdr:colOff>177800</xdr:colOff>
      <xdr:row>98</xdr:row>
      <xdr:rowOff>54955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50647"/>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40253</xdr:rowOff>
    </xdr:from>
    <xdr:to>
      <xdr:col>15</xdr:col>
      <xdr:colOff>50800</xdr:colOff>
      <xdr:row>98</xdr:row>
      <xdr:rowOff>54955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42353"/>
          <a:ext cx="889000" cy="1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40253</xdr:rowOff>
    </xdr:from>
    <xdr:to>
      <xdr:col>10</xdr:col>
      <xdr:colOff>114300</xdr:colOff>
      <xdr:row>98</xdr:row>
      <xdr:rowOff>62440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42353"/>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149196</xdr:rowOff>
    </xdr:from>
    <xdr:to>
      <xdr:col>24</xdr:col>
      <xdr:colOff>114300</xdr:colOff>
      <xdr:row>98</xdr:row>
      <xdr:rowOff>79346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169197</xdr:rowOff>
    </xdr:from>
    <xdr:to>
      <xdr:col>20</xdr:col>
      <xdr:colOff>38100</xdr:colOff>
      <xdr:row>98</xdr:row>
      <xdr:rowOff>99347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90474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4155</xdr:rowOff>
    </xdr:from>
    <xdr:to>
      <xdr:col>15</xdr:col>
      <xdr:colOff>101600</xdr:colOff>
      <xdr:row>98</xdr:row>
      <xdr:rowOff>105755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122282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160903</xdr:rowOff>
    </xdr:from>
    <xdr:to>
      <xdr:col>10</xdr:col>
      <xdr:colOff>165100</xdr:colOff>
      <xdr:row>98</xdr:row>
      <xdr:rowOff>91053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107580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11640</xdr:rowOff>
    </xdr:from>
    <xdr:to>
      <xdr:col>6</xdr:col>
      <xdr:colOff>38100</xdr:colOff>
      <xdr:row>98</xdr:row>
      <xdr:rowOff>113240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104367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140589</xdr:rowOff>
    </xdr:from>
    <xdr:to>
      <xdr:col>55</xdr:col>
      <xdr:colOff>0</xdr:colOff>
      <xdr:row>38</xdr:row>
      <xdr:rowOff>143510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55689"/>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143510</xdr:rowOff>
    </xdr:from>
    <xdr:to>
      <xdr:col>50</xdr:col>
      <xdr:colOff>114300</xdr:colOff>
      <xdr:row>38</xdr:row>
      <xdr:rowOff>147066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5861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147066</xdr:rowOff>
    </xdr:from>
    <xdr:to>
      <xdr:col>45</xdr:col>
      <xdr:colOff>177800</xdr:colOff>
      <xdr:row>38</xdr:row>
      <xdr:rowOff>149098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62166"/>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149098</xdr:rowOff>
    </xdr:from>
    <xdr:to>
      <xdr:col>41</xdr:col>
      <xdr:colOff>50800</xdr:colOff>
      <xdr:row>38</xdr:row>
      <xdr:rowOff>152019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641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89789</xdr:rowOff>
    </xdr:from>
    <xdr:to>
      <xdr:col>55</xdr:col>
      <xdr:colOff>50800</xdr:colOff>
      <xdr:row>39</xdr:row>
      <xdr:rowOff>19939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4716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92710</xdr:rowOff>
    </xdr:from>
    <xdr:to>
      <xdr:col>50</xdr:col>
      <xdr:colOff>165100</xdr:colOff>
      <xdr:row>39</xdr:row>
      <xdr:rowOff>22860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13987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96266</xdr:rowOff>
    </xdr:from>
    <xdr:to>
      <xdr:col>46</xdr:col>
      <xdr:colOff>38100</xdr:colOff>
      <xdr:row>39</xdr:row>
      <xdr:rowOff>26416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17543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98298</xdr:rowOff>
    </xdr:from>
    <xdr:to>
      <xdr:col>41</xdr:col>
      <xdr:colOff>101600</xdr:colOff>
      <xdr:row>39</xdr:row>
      <xdr:rowOff>28448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19575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0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101219</xdr:rowOff>
    </xdr:from>
    <xdr:to>
      <xdr:col>36</xdr:col>
      <xdr:colOff>165100</xdr:colOff>
      <xdr:row>39</xdr:row>
      <xdr:rowOff>31369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22496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145486</xdr:rowOff>
    </xdr:from>
    <xdr:to>
      <xdr:col>55</xdr:col>
      <xdr:colOff>0</xdr:colOff>
      <xdr:row>58</xdr:row>
      <xdr:rowOff>152881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89586"/>
          <a:ext cx="8382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142137</xdr:rowOff>
    </xdr:from>
    <xdr:to>
      <xdr:col>50</xdr:col>
      <xdr:colOff>114300</xdr:colOff>
      <xdr:row>58</xdr:row>
      <xdr:rowOff>152881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8623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142137</xdr:rowOff>
    </xdr:from>
    <xdr:to>
      <xdr:col>45</xdr:col>
      <xdr:colOff>177800</xdr:colOff>
      <xdr:row>58</xdr:row>
      <xdr:rowOff>155749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86237"/>
          <a:ext cx="8890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155749</xdr:rowOff>
    </xdr:from>
    <xdr:to>
      <xdr:col>41</xdr:col>
      <xdr:colOff>50800</xdr:colOff>
      <xdr:row>58</xdr:row>
      <xdr:rowOff>168652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99849"/>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94686</xdr:rowOff>
    </xdr:from>
    <xdr:to>
      <xdr:col>55</xdr:col>
      <xdr:colOff>50800</xdr:colOff>
      <xdr:row>59</xdr:row>
      <xdr:rowOff>24836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102081</xdr:rowOff>
    </xdr:from>
    <xdr:to>
      <xdr:col>50</xdr:col>
      <xdr:colOff>165100</xdr:colOff>
      <xdr:row>59</xdr:row>
      <xdr:rowOff>32231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23358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3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91337</xdr:rowOff>
    </xdr:from>
    <xdr:to>
      <xdr:col>46</xdr:col>
      <xdr:colOff>38100</xdr:colOff>
      <xdr:row>59</xdr:row>
      <xdr:rowOff>21487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12614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104949</xdr:rowOff>
    </xdr:from>
    <xdr:to>
      <xdr:col>41</xdr:col>
      <xdr:colOff>101600</xdr:colOff>
      <xdr:row>59</xdr:row>
      <xdr:rowOff>35099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26226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117852</xdr:rowOff>
    </xdr:from>
    <xdr:to>
      <xdr:col>36</xdr:col>
      <xdr:colOff>165100</xdr:colOff>
      <xdr:row>59</xdr:row>
      <xdr:rowOff>48002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39129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30848</xdr:rowOff>
    </xdr:from>
    <xdr:to>
      <xdr:col>55</xdr:col>
      <xdr:colOff>0</xdr:colOff>
      <xdr:row>79</xdr:row>
      <xdr:rowOff>56026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75398"/>
          <a:ext cx="8382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56026</xdr:rowOff>
    </xdr:from>
    <xdr:to>
      <xdr:col>50</xdr:col>
      <xdr:colOff>114300</xdr:colOff>
      <xdr:row>79</xdr:row>
      <xdr:rowOff>63077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600576"/>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61568</xdr:rowOff>
    </xdr:from>
    <xdr:to>
      <xdr:col>45</xdr:col>
      <xdr:colOff>177800</xdr:colOff>
      <xdr:row>79</xdr:row>
      <xdr:rowOff>63077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60611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57724</xdr:rowOff>
    </xdr:from>
    <xdr:to>
      <xdr:col>41</xdr:col>
      <xdr:colOff>50800</xdr:colOff>
      <xdr:row>79</xdr:row>
      <xdr:rowOff>61568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602274"/>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151498</xdr:rowOff>
    </xdr:from>
    <xdr:to>
      <xdr:col>55</xdr:col>
      <xdr:colOff>50800</xdr:colOff>
      <xdr:row>79</xdr:row>
      <xdr:rowOff>81648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66425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5226</xdr:rowOff>
    </xdr:from>
    <xdr:to>
      <xdr:col>50</xdr:col>
      <xdr:colOff>165100</xdr:colOff>
      <xdr:row>79</xdr:row>
      <xdr:rowOff>106826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97953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12277</xdr:rowOff>
    </xdr:from>
    <xdr:to>
      <xdr:col>46</xdr:col>
      <xdr:colOff>38100</xdr:colOff>
      <xdr:row>79</xdr:row>
      <xdr:rowOff>113877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105004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10768</xdr:rowOff>
    </xdr:from>
    <xdr:to>
      <xdr:col>41</xdr:col>
      <xdr:colOff>101600</xdr:colOff>
      <xdr:row>79</xdr:row>
      <xdr:rowOff>112368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103495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4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6924</xdr:rowOff>
    </xdr:from>
    <xdr:to>
      <xdr:col>36</xdr:col>
      <xdr:colOff>165100</xdr:colOff>
      <xdr:row>79</xdr:row>
      <xdr:rowOff>108524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99651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131869</xdr:rowOff>
    </xdr:from>
    <xdr:to>
      <xdr:col>55</xdr:col>
      <xdr:colOff>0</xdr:colOff>
      <xdr:row>98</xdr:row>
      <xdr:rowOff>142678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33969"/>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120193</xdr:rowOff>
    </xdr:from>
    <xdr:to>
      <xdr:col>50</xdr:col>
      <xdr:colOff>114300</xdr:colOff>
      <xdr:row>98</xdr:row>
      <xdr:rowOff>131869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22293"/>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18269</xdr:rowOff>
    </xdr:from>
    <xdr:to>
      <xdr:col>45</xdr:col>
      <xdr:colOff>177800</xdr:colOff>
      <xdr:row>98</xdr:row>
      <xdr:rowOff>120193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20369"/>
          <a:ext cx="889000" cy="10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18269</xdr:rowOff>
    </xdr:from>
    <xdr:to>
      <xdr:col>41</xdr:col>
      <xdr:colOff>50800</xdr:colOff>
      <xdr:row>98</xdr:row>
      <xdr:rowOff>121707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20369"/>
          <a:ext cx="889000" cy="10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91878</xdr:rowOff>
    </xdr:from>
    <xdr:to>
      <xdr:col>55</xdr:col>
      <xdr:colOff>50800</xdr:colOff>
      <xdr:row>99</xdr:row>
      <xdr:rowOff>22028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6805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81069</xdr:rowOff>
    </xdr:from>
    <xdr:to>
      <xdr:col>50</xdr:col>
      <xdr:colOff>165100</xdr:colOff>
      <xdr:row>99</xdr:row>
      <xdr:rowOff>11219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69393</xdr:rowOff>
    </xdr:from>
    <xdr:to>
      <xdr:col>46</xdr:col>
      <xdr:colOff>38100</xdr:colOff>
      <xdr:row>98</xdr:row>
      <xdr:rowOff>170993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162120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138919</xdr:rowOff>
    </xdr:from>
    <xdr:to>
      <xdr:col>41</xdr:col>
      <xdr:colOff>101600</xdr:colOff>
      <xdr:row>98</xdr:row>
      <xdr:rowOff>69069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85596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4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70907</xdr:rowOff>
    </xdr:from>
    <xdr:to>
      <xdr:col>36</xdr:col>
      <xdr:colOff>165100</xdr:colOff>
      <xdr:row>99</xdr:row>
      <xdr:rowOff>1057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163634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8575</xdr:rowOff>
    </xdr:from>
    <xdr:to>
      <xdr:col>85</xdr:col>
      <xdr:colOff>127000</xdr:colOff>
      <xdr:row>37</xdr:row>
      <xdr:rowOff>14892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52225"/>
          <a:ext cx="8382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137140</xdr:rowOff>
    </xdr:from>
    <xdr:to>
      <xdr:col>81</xdr:col>
      <xdr:colOff>50800</xdr:colOff>
      <xdr:row>37</xdr:row>
      <xdr:rowOff>8575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09340"/>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137140</xdr:rowOff>
    </xdr:from>
    <xdr:to>
      <xdr:col>76</xdr:col>
      <xdr:colOff>114300</xdr:colOff>
      <xdr:row>37</xdr:row>
      <xdr:rowOff>23472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09340"/>
          <a:ext cx="889000" cy="5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21849</xdr:rowOff>
    </xdr:from>
    <xdr:to>
      <xdr:col>71</xdr:col>
      <xdr:colOff>177800</xdr:colOff>
      <xdr:row>37</xdr:row>
      <xdr:rowOff>23472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65499"/>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135542</xdr:rowOff>
    </xdr:from>
    <xdr:to>
      <xdr:col>85</xdr:col>
      <xdr:colOff>177800</xdr:colOff>
      <xdr:row>37</xdr:row>
      <xdr:rowOff>65692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113969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129225</xdr:rowOff>
    </xdr:from>
    <xdr:to>
      <xdr:col>81</xdr:col>
      <xdr:colOff>101600</xdr:colOff>
      <xdr:row>37</xdr:row>
      <xdr:rowOff>59375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0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50502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9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86340</xdr:rowOff>
    </xdr:from>
    <xdr:to>
      <xdr:col>76</xdr:col>
      <xdr:colOff>165100</xdr:colOff>
      <xdr:row>37</xdr:row>
      <xdr:rowOff>16490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33017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144122</xdr:rowOff>
    </xdr:from>
    <xdr:to>
      <xdr:col>72</xdr:col>
      <xdr:colOff>38100</xdr:colOff>
      <xdr:row>37</xdr:row>
      <xdr:rowOff>74272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90799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9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142499</xdr:rowOff>
    </xdr:from>
    <xdr:to>
      <xdr:col>67</xdr:col>
      <xdr:colOff>101600</xdr:colOff>
      <xdr:row>37</xdr:row>
      <xdr:rowOff>72649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0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21666</xdr:rowOff>
    </xdr:from>
    <xdr:to>
      <xdr:col>85</xdr:col>
      <xdr:colOff>127000</xdr:colOff>
      <xdr:row>57</xdr:row>
      <xdr:rowOff>146645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94316"/>
          <a:ext cx="838200" cy="1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21666</xdr:rowOff>
    </xdr:from>
    <xdr:to>
      <xdr:col>81</xdr:col>
      <xdr:colOff>50800</xdr:colOff>
      <xdr:row>57</xdr:row>
      <xdr:rowOff>61485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94316"/>
          <a:ext cx="889000" cy="3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61485</xdr:rowOff>
    </xdr:from>
    <xdr:to>
      <xdr:col>76</xdr:col>
      <xdr:colOff>114300</xdr:colOff>
      <xdr:row>57</xdr:row>
      <xdr:rowOff>117522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34135"/>
          <a:ext cx="889000" cy="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117522</xdr:rowOff>
    </xdr:from>
    <xdr:to>
      <xdr:col>71</xdr:col>
      <xdr:colOff>177800</xdr:colOff>
      <xdr:row>57</xdr:row>
      <xdr:rowOff>141114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90172"/>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95845</xdr:rowOff>
    </xdr:from>
    <xdr:to>
      <xdr:col>85</xdr:col>
      <xdr:colOff>177800</xdr:colOff>
      <xdr:row>58</xdr:row>
      <xdr:rowOff>25995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10772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8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142316</xdr:rowOff>
    </xdr:from>
    <xdr:to>
      <xdr:col>81</xdr:col>
      <xdr:colOff>101600</xdr:colOff>
      <xdr:row>57</xdr:row>
      <xdr:rowOff>72466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63593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10685</xdr:rowOff>
    </xdr:from>
    <xdr:to>
      <xdr:col>76</xdr:col>
      <xdr:colOff>165100</xdr:colOff>
      <xdr:row>57</xdr:row>
      <xdr:rowOff>112285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103412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66722</xdr:rowOff>
    </xdr:from>
    <xdr:to>
      <xdr:col>72</xdr:col>
      <xdr:colOff>38100</xdr:colOff>
      <xdr:row>57</xdr:row>
      <xdr:rowOff>168322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159449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90314</xdr:rowOff>
    </xdr:from>
    <xdr:to>
      <xdr:col>67</xdr:col>
      <xdr:colOff>101600</xdr:colOff>
      <xdr:row>58</xdr:row>
      <xdr:rowOff>20464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6428</xdr:rowOff>
    </xdr:from>
    <xdr:to>
      <xdr:col>85</xdr:col>
      <xdr:colOff>127000</xdr:colOff>
      <xdr:row>78</xdr:row>
      <xdr:rowOff>125597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79528"/>
          <a:ext cx="838200" cy="1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125597</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98697"/>
          <a:ext cx="889000" cy="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127078</xdr:rowOff>
    </xdr:from>
    <xdr:to>
      <xdr:col>85</xdr:col>
      <xdr:colOff>177800</xdr:colOff>
      <xdr:row>78</xdr:row>
      <xdr:rowOff>57228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149955</xdr:rowOff>
    </xdr:from>
    <xdr:ext cx="599010"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74797</xdr:rowOff>
    </xdr:from>
    <xdr:to>
      <xdr:col>81</xdr:col>
      <xdr:colOff>101600</xdr:colOff>
      <xdr:row>79</xdr:row>
      <xdr:rowOff>4947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21474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75726</xdr:rowOff>
    </xdr:from>
    <xdr:to>
      <xdr:col>85</xdr:col>
      <xdr:colOff>127000</xdr:colOff>
      <xdr:row>97</xdr:row>
      <xdr:rowOff>87255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06376"/>
          <a:ext cx="8382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87255</xdr:rowOff>
    </xdr:from>
    <xdr:to>
      <xdr:col>81</xdr:col>
      <xdr:colOff>50800</xdr:colOff>
      <xdr:row>97</xdr:row>
      <xdr:rowOff>94126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1790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69648</xdr:rowOff>
    </xdr:from>
    <xdr:to>
      <xdr:col>76</xdr:col>
      <xdr:colOff>114300</xdr:colOff>
      <xdr:row>97</xdr:row>
      <xdr:rowOff>94126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0029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69648</xdr:rowOff>
    </xdr:from>
    <xdr:to>
      <xdr:col>71</xdr:col>
      <xdr:colOff>177800</xdr:colOff>
      <xdr:row>97</xdr:row>
      <xdr:rowOff>75719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00298"/>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24926</xdr:rowOff>
    </xdr:from>
    <xdr:to>
      <xdr:col>85</xdr:col>
      <xdr:colOff>177800</xdr:colOff>
      <xdr:row>97</xdr:row>
      <xdr:rowOff>126526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3353</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3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36455</xdr:rowOff>
    </xdr:from>
    <xdr:to>
      <xdr:col>81</xdr:col>
      <xdr:colOff>101600</xdr:colOff>
      <xdr:row>97</xdr:row>
      <xdr:rowOff>138055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129182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5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43326</xdr:rowOff>
    </xdr:from>
    <xdr:to>
      <xdr:col>76</xdr:col>
      <xdr:colOff>165100</xdr:colOff>
      <xdr:row>97</xdr:row>
      <xdr:rowOff>144926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136053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18848</xdr:rowOff>
    </xdr:from>
    <xdr:to>
      <xdr:col>72</xdr:col>
      <xdr:colOff>38100</xdr:colOff>
      <xdr:row>97</xdr:row>
      <xdr:rowOff>120448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111575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74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24919</xdr:rowOff>
    </xdr:from>
    <xdr:to>
      <xdr:col>67</xdr:col>
      <xdr:colOff>101600</xdr:colOff>
      <xdr:row>97</xdr:row>
      <xdr:rowOff>126519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117646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民生費が住民一人当たり２</a:t>
          </a:r>
          <a:r>
            <a:rPr kumimoji="1" lang="ja-JP" altLang="en-US" sz="1100">
              <a:solidFill>
                <a:schemeClr val="dk1"/>
              </a:solidFill>
              <a:effectLst/>
              <a:latin typeface="+mn-lt"/>
              <a:ea typeface="+mn-ea"/>
              <a:cs typeface="+mn-cs"/>
            </a:rPr>
            <a:t>６５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２７８</a:t>
          </a:r>
          <a:r>
            <a:rPr kumimoji="1" lang="ja-JP" altLang="ja-JP" sz="1100">
              <a:solidFill>
                <a:schemeClr val="dk1"/>
              </a:solidFill>
              <a:effectLst/>
              <a:latin typeface="+mn-lt"/>
              <a:ea typeface="+mn-ea"/>
              <a:cs typeface="+mn-cs"/>
            </a:rPr>
            <a:t>円と前年度及び類似団体平均を上回ったのは、</a:t>
          </a:r>
          <a:r>
            <a:rPr kumimoji="1" lang="ja-JP" altLang="en-US" sz="1100">
              <a:solidFill>
                <a:schemeClr val="dk1"/>
              </a:solidFill>
              <a:effectLst/>
              <a:latin typeface="+mn-lt"/>
              <a:ea typeface="+mn-ea"/>
              <a:cs typeface="+mn-cs"/>
            </a:rPr>
            <a:t>介護保険料軽減対策事業実施による介護保険特別会計への繰出金が増大となったこ</a:t>
          </a:r>
          <a:r>
            <a:rPr kumimoji="1" lang="ja-JP" altLang="ja-JP" sz="1100">
              <a:solidFill>
                <a:schemeClr val="dk1"/>
              </a:solidFill>
              <a:effectLst/>
              <a:latin typeface="+mn-lt"/>
              <a:ea typeface="+mn-ea"/>
              <a:cs typeface="+mn-cs"/>
            </a:rPr>
            <a:t>とが主な要因である。</a:t>
          </a:r>
          <a:endParaRPr lang="ja-JP" altLang="ja-JP" sz="1400">
            <a:effectLst/>
          </a:endParaRPr>
        </a:p>
        <a:p>
          <a:r>
            <a:rPr kumimoji="1" lang="ja-JP" altLang="ja-JP" sz="1100">
              <a:solidFill>
                <a:schemeClr val="dk1"/>
              </a:solidFill>
              <a:effectLst/>
              <a:latin typeface="+mn-lt"/>
              <a:ea typeface="+mn-ea"/>
              <a:cs typeface="+mn-cs"/>
            </a:rPr>
            <a:t>　総務費の</a:t>
          </a:r>
          <a:r>
            <a:rPr kumimoji="1" lang="ja-JP" altLang="en-US" sz="1100">
              <a:solidFill>
                <a:schemeClr val="dk1"/>
              </a:solidFill>
              <a:effectLst/>
              <a:latin typeface="+mn-lt"/>
              <a:ea typeface="+mn-ea"/>
              <a:cs typeface="+mn-cs"/>
            </a:rPr>
            <a:t>大幅な増</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新型コロナウイルス感染症対策を実施したことによるものである。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令和元年台風</a:t>
          </a:r>
          <a:r>
            <a:rPr kumimoji="1" lang="ja-JP" altLang="ja-JP" sz="1100">
              <a:solidFill>
                <a:schemeClr val="dk1"/>
              </a:solidFill>
              <a:effectLst/>
              <a:latin typeface="+mn-lt"/>
              <a:ea typeface="+mn-ea"/>
              <a:cs typeface="+mn-cs"/>
            </a:rPr>
            <a:t>災害</a:t>
          </a:r>
          <a:r>
            <a:rPr kumimoji="1" lang="ja-JP" altLang="en-US" sz="1100">
              <a:solidFill>
                <a:schemeClr val="dk1"/>
              </a:solidFill>
              <a:effectLst/>
              <a:latin typeface="+mn-lt"/>
              <a:ea typeface="+mn-ea"/>
              <a:cs typeface="+mn-cs"/>
            </a:rPr>
            <a:t>の復旧</a:t>
          </a:r>
          <a:r>
            <a:rPr kumimoji="1" lang="ja-JP" altLang="ja-JP" sz="1100">
              <a:solidFill>
                <a:schemeClr val="dk1"/>
              </a:solidFill>
              <a:effectLst/>
              <a:latin typeface="+mn-lt"/>
              <a:ea typeface="+mn-ea"/>
              <a:cs typeface="+mn-cs"/>
            </a:rPr>
            <a:t>により、災害復旧費が大幅増</a:t>
          </a:r>
          <a:r>
            <a:rPr kumimoji="1" lang="ja-JP" altLang="en-US" sz="1100">
              <a:solidFill>
                <a:schemeClr val="dk1"/>
              </a:solidFill>
              <a:effectLst/>
              <a:latin typeface="+mn-lt"/>
              <a:ea typeface="+mn-ea"/>
              <a:cs typeface="+mn-cs"/>
            </a:rPr>
            <a:t>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令和２年度においては、新型コロナウイルス感染症対等における臨時的な財政需要があったが、コロナ対策における臨時的収入と普通交付税の増により、実質単年度収支は黒字となっている。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これにより、</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は、取崩しが回避でき、</a:t>
          </a:r>
          <a:r>
            <a:rPr kumimoji="1" lang="ja-JP" altLang="ja-JP" sz="1100">
              <a:solidFill>
                <a:schemeClr val="dk1"/>
              </a:solidFill>
              <a:effectLst/>
              <a:latin typeface="+mn-lt"/>
              <a:ea typeface="+mn-ea"/>
              <a:cs typeface="+mn-cs"/>
            </a:rPr>
            <a:t>剰余金を積立てた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増加している。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事務事業の見直し等、</a:t>
          </a:r>
          <a:r>
            <a:rPr kumimoji="1" lang="ja-JP" altLang="ja-JP" sz="1100">
              <a:solidFill>
                <a:schemeClr val="dk1"/>
              </a:solidFill>
              <a:effectLst/>
              <a:latin typeface="+mn-lt"/>
              <a:ea typeface="+mn-ea"/>
              <a:cs typeface="+mn-cs"/>
            </a:rPr>
            <a:t>行政改革への取組を通じて健全な行政運営に努めていく。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公営企業会計においては、一般会計からの繰入金により、経常収支の赤字化を抑制できている状況のため、独立採算制の原則に基づき、速やかに料金の見直しを検討する必要がある。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2568220</v>
      </c>
      <c r="BO4" s="464"/>
      <c r="BP4" s="464"/>
      <c r="BQ4" s="464"/>
      <c r="BR4" s="464"/>
      <c r="BS4" s="464"/>
      <c r="BT4" s="464"/>
      <c r="BU4" s="465"/>
      <c r="BV4" s="463">
        <v>2169567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12.7</v>
      </c>
      <c r="CU4" s="648"/>
      <c r="CV4" s="648"/>
      <c r="CW4" s="648"/>
      <c r="CX4" s="648"/>
      <c r="CY4" s="648"/>
      <c r="CZ4" s="648"/>
      <c r="DA4" s="649"/>
      <c r="DB4" s="647">
        <v>13.7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2371814</v>
      </c>
      <c r="BO5" s="469"/>
      <c r="BP5" s="469"/>
      <c r="BQ5" s="469"/>
      <c r="BR5" s="469"/>
      <c r="BS5" s="469"/>
      <c r="BT5" s="469"/>
      <c r="BU5" s="470"/>
      <c r="BV5" s="468">
        <v>1936712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84.5</v>
      </c>
      <c r="CU5" s="439"/>
      <c r="CV5" s="439"/>
      <c r="CW5" s="439"/>
      <c r="CX5" s="439"/>
      <c r="CY5" s="439"/>
      <c r="CZ5" s="439"/>
      <c r="DA5" s="440"/>
      <c r="DB5" s="438">
        <v>87.4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196406</v>
      </c>
      <c r="BO6" s="469"/>
      <c r="BP6" s="469"/>
      <c r="BQ6" s="469"/>
      <c r="BR6" s="469"/>
      <c r="BS6" s="469"/>
      <c r="BT6" s="469"/>
      <c r="BU6" s="470"/>
      <c r="BV6" s="468">
        <v>232855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86.8</v>
      </c>
      <c r="CU6" s="622"/>
      <c r="CV6" s="622"/>
      <c r="CW6" s="622"/>
      <c r="CX6" s="622"/>
      <c r="CY6" s="622"/>
      <c r="CZ6" s="622"/>
      <c r="DA6" s="623"/>
      <c r="DB6" s="621">
        <v>89.8</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8967</v>
      </c>
      <c r="BO7" s="469"/>
      <c r="BP7" s="469"/>
      <c r="BQ7" s="469"/>
      <c r="BR7" s="469"/>
      <c r="BS7" s="469"/>
      <c r="BT7" s="469"/>
      <c r="BU7" s="470"/>
      <c r="BV7" s="468">
        <v>42098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1471093</v>
      </c>
      <c r="CU7" s="469"/>
      <c r="CV7" s="469"/>
      <c r="CW7" s="469"/>
      <c r="CX7" s="469"/>
      <c r="CY7" s="469"/>
      <c r="CZ7" s="469"/>
      <c r="DA7" s="470"/>
      <c r="DB7" s="468">
        <v>1389597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187439</v>
      </c>
      <c r="BO8" s="469"/>
      <c r="BP8" s="469"/>
      <c r="BQ8" s="469"/>
      <c r="BR8" s="469"/>
      <c r="BS8" s="469"/>
      <c r="BT8" s="469"/>
      <c r="BU8" s="470"/>
      <c r="BV8" s="468">
        <v>190757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0.15</v>
      </c>
      <c r="CU8" s="582"/>
      <c r="CV8" s="582"/>
      <c r="CW8" s="582"/>
      <c r="CX8" s="582"/>
      <c r="CY8" s="582"/>
      <c r="CZ8" s="582"/>
      <c r="DA8" s="583"/>
      <c r="DB8" s="581">
        <v>0.14000000000000001</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1611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-3318</v>
      </c>
      <c r="BO9" s="469"/>
      <c r="BP9" s="469"/>
      <c r="BQ9" s="469"/>
      <c r="BR9" s="469"/>
      <c r="BS9" s="469"/>
      <c r="BT9" s="469"/>
      <c r="BU9" s="470"/>
      <c r="BV9" s="468">
        <v>55797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9.1</v>
      </c>
      <c r="CU9" s="439"/>
      <c r="CV9" s="439"/>
      <c r="CW9" s="439"/>
      <c r="CX9" s="439"/>
      <c r="CY9" s="439"/>
      <c r="CZ9" s="439"/>
      <c r="DA9" s="440"/>
      <c r="DB9" s="438">
        <v>9.9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1979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38713</v>
      </c>
      <c r="BO10" s="469"/>
      <c r="BP10" s="469"/>
      <c r="BQ10" s="469"/>
      <c r="BR10" s="469"/>
      <c r="BS10" s="469"/>
      <c r="BT10" s="469"/>
      <c r="BU10" s="470"/>
      <c r="BV10" s="468">
        <v>1692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1717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102</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1710</v>
      </c>
      <c r="S13" s="572"/>
      <c r="T13" s="572"/>
      <c r="U13" s="572"/>
      <c r="V13" s="573"/>
      <c r="W13" s="559" t="s">
        <v>138</v>
      </c>
      <c r="X13" s="481"/>
      <c r="Y13" s="481"/>
      <c r="Z13" s="481"/>
      <c r="AA13" s="481"/>
      <c r="AB13" s="482"/>
      <c r="AC13" s="444">
        <v>79</v>
      </c>
      <c r="AD13" s="445"/>
      <c r="AE13" s="445"/>
      <c r="AF13" s="445"/>
      <c r="AG13" s="446"/>
      <c r="AH13" s="444">
        <v>104</v>
      </c>
      <c r="AI13" s="445"/>
      <c r="AJ13" s="445"/>
      <c r="AK13" s="445"/>
      <c r="AL13" s="447"/>
      <c r="AM13" s="537" t="s">
        <v>139</v>
      </c>
      <c r="AN13" s="442"/>
      <c r="AO13" s="442"/>
      <c r="AP13" s="442"/>
      <c r="AQ13" s="442"/>
      <c r="AR13" s="442"/>
      <c r="AS13" s="442"/>
      <c r="AT13" s="443"/>
      <c r="AU13" s="525" t="s">
        <v>120</v>
      </c>
      <c r="AV13" s="526"/>
      <c r="AW13" s="526"/>
      <c r="AX13" s="526"/>
      <c r="AY13" s="448" t="s">
        <v>140</v>
      </c>
      <c r="AZ13" s="449"/>
      <c r="BA13" s="449"/>
      <c r="BB13" s="449"/>
      <c r="BC13" s="449"/>
      <c r="BD13" s="449"/>
      <c r="BE13" s="449"/>
      <c r="BF13" s="449"/>
      <c r="BG13" s="449"/>
      <c r="BH13" s="449"/>
      <c r="BI13" s="449"/>
      <c r="BJ13" s="449"/>
      <c r="BK13" s="449"/>
      <c r="BL13" s="449"/>
      <c r="BM13" s="450"/>
      <c r="BN13" s="468">
        <v>35395</v>
      </c>
      <c r="BO13" s="469"/>
      <c r="BP13" s="469"/>
      <c r="BQ13" s="469"/>
      <c r="BR13" s="469"/>
      <c r="BS13" s="469"/>
      <c r="BT13" s="469"/>
      <c r="BU13" s="470"/>
      <c r="BV13" s="468">
        <v>7489</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2</v>
      </c>
      <c r="CU13" s="439"/>
      <c r="CV13" s="439"/>
      <c r="CW13" s="439"/>
      <c r="CX13" s="439"/>
      <c r="CY13" s="439"/>
      <c r="CZ13" s="439"/>
      <c r="DA13" s="440"/>
      <c r="DB13" s="438">
        <v>2</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1786</v>
      </c>
      <c r="S14" s="572"/>
      <c r="T14" s="572"/>
      <c r="U14" s="572"/>
      <c r="V14" s="573"/>
      <c r="W14" s="574"/>
      <c r="X14" s="484"/>
      <c r="Y14" s="484"/>
      <c r="Z14" s="484"/>
      <c r="AA14" s="484"/>
      <c r="AB14" s="485"/>
      <c r="AC14" s="564">
        <v>10.5</v>
      </c>
      <c r="AD14" s="565"/>
      <c r="AE14" s="565"/>
      <c r="AF14" s="565"/>
      <c r="AG14" s="566"/>
      <c r="AH14" s="564">
        <v>11.6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144</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1780</v>
      </c>
      <c r="S15" s="572"/>
      <c r="T15" s="572"/>
      <c r="U15" s="572"/>
      <c r="V15" s="573"/>
      <c r="W15" s="559" t="s">
        <v>146</v>
      </c>
      <c r="X15" s="481"/>
      <c r="Y15" s="481"/>
      <c r="Z15" s="481"/>
      <c r="AA15" s="481"/>
      <c r="AB15" s="482"/>
      <c r="AC15" s="444">
        <v>279</v>
      </c>
      <c r="AD15" s="445"/>
      <c r="AE15" s="445"/>
      <c r="AF15" s="445"/>
      <c r="AG15" s="446"/>
      <c r="AH15" s="444">
        <v>349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203380</v>
      </c>
      <c r="BO15" s="464"/>
      <c r="BP15" s="464"/>
      <c r="BQ15" s="464"/>
      <c r="BR15" s="464"/>
      <c r="BS15" s="464"/>
      <c r="BT15" s="464"/>
      <c r="BU15" s="465"/>
      <c r="BV15" s="463">
        <v>198059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37</v>
      </c>
      <c r="AD16" s="565"/>
      <c r="AE16" s="565"/>
      <c r="AF16" s="565"/>
      <c r="AG16" s="566"/>
      <c r="AH16" s="564">
        <v>38.799999999999997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1393545</v>
      </c>
      <c r="BO16" s="469"/>
      <c r="BP16" s="469"/>
      <c r="BQ16" s="469"/>
      <c r="BR16" s="469"/>
      <c r="BS16" s="469"/>
      <c r="BT16" s="469"/>
      <c r="BU16" s="470"/>
      <c r="BV16" s="468">
        <v>1308568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396</v>
      </c>
      <c r="AD17" s="445"/>
      <c r="AE17" s="445"/>
      <c r="AF17" s="445"/>
      <c r="AG17" s="446"/>
      <c r="AH17" s="444">
        <v>446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243688</v>
      </c>
      <c r="BO17" s="469"/>
      <c r="BP17" s="469"/>
      <c r="BQ17" s="469"/>
      <c r="BR17" s="469"/>
      <c r="BS17" s="469"/>
      <c r="BT17" s="469"/>
      <c r="BU17" s="470"/>
      <c r="BV17" s="468">
        <v>243354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118.83</v>
      </c>
      <c r="M18" s="533"/>
      <c r="N18" s="533"/>
      <c r="O18" s="533"/>
      <c r="P18" s="533"/>
      <c r="Q18" s="533"/>
      <c r="R18" s="534"/>
      <c r="S18" s="534"/>
      <c r="T18" s="534"/>
      <c r="U18" s="534"/>
      <c r="V18" s="535"/>
      <c r="W18" s="549"/>
      <c r="X18" s="550"/>
      <c r="Y18" s="550"/>
      <c r="Z18" s="550"/>
      <c r="AA18" s="550"/>
      <c r="AB18" s="560"/>
      <c r="AC18" s="432">
        <v>52.5</v>
      </c>
      <c r="AD18" s="433"/>
      <c r="AE18" s="433"/>
      <c r="AF18" s="433"/>
      <c r="AG18" s="536"/>
      <c r="AH18" s="432">
        <v>49.6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1247813</v>
      </c>
      <c r="BO18" s="469"/>
      <c r="BP18" s="469"/>
      <c r="BQ18" s="469"/>
      <c r="BR18" s="469"/>
      <c r="BS18" s="469"/>
      <c r="BT18" s="469"/>
      <c r="BU18" s="470"/>
      <c r="BV18" s="468">
        <v>1207546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1935433</v>
      </c>
      <c r="BO19" s="469"/>
      <c r="BP19" s="469"/>
      <c r="BQ19" s="469"/>
      <c r="BR19" s="469"/>
      <c r="BS19" s="469"/>
      <c r="BT19" s="469"/>
      <c r="BU19" s="470"/>
      <c r="BV19" s="468">
        <v>1750669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801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1874671</v>
      </c>
      <c r="BO23" s="469"/>
      <c r="BP23" s="469"/>
      <c r="BQ23" s="469"/>
      <c r="BR23" s="469"/>
      <c r="BS23" s="469"/>
      <c r="BT23" s="469"/>
      <c r="BU23" s="470"/>
      <c r="BV23" s="468">
        <v>1944525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5400</v>
      </c>
      <c r="R24" s="445"/>
      <c r="S24" s="445"/>
      <c r="T24" s="445"/>
      <c r="U24" s="445"/>
      <c r="V24" s="446"/>
      <c r="W24" s="510"/>
      <c r="X24" s="501"/>
      <c r="Y24" s="502"/>
      <c r="Z24" s="441" t="s">
        <v>170</v>
      </c>
      <c r="AA24" s="442"/>
      <c r="AB24" s="442"/>
      <c r="AC24" s="442"/>
      <c r="AD24" s="442"/>
      <c r="AE24" s="442"/>
      <c r="AF24" s="442"/>
      <c r="AG24" s="443"/>
      <c r="AH24" s="444">
        <v>44</v>
      </c>
      <c r="AI24" s="445"/>
      <c r="AJ24" s="445"/>
      <c r="AK24" s="445"/>
      <c r="AL24" s="446"/>
      <c r="AM24" s="444">
        <v>140448</v>
      </c>
      <c r="AN24" s="445"/>
      <c r="AO24" s="445"/>
      <c r="AP24" s="445"/>
      <c r="AQ24" s="445"/>
      <c r="AR24" s="446"/>
      <c r="AS24" s="444">
        <v>3192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1366286</v>
      </c>
      <c r="BO24" s="469"/>
      <c r="BP24" s="469"/>
      <c r="BQ24" s="469"/>
      <c r="BR24" s="469"/>
      <c r="BS24" s="469"/>
      <c r="BT24" s="469"/>
      <c r="BU24" s="470"/>
      <c r="BV24" s="468">
        <v>1361372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t="s">
        <v>129</v>
      </c>
      <c r="M25" s="445"/>
      <c r="N25" s="445"/>
      <c r="O25" s="445"/>
      <c r="P25" s="446"/>
      <c r="Q25" s="444" t="s">
        <v>128</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174</v>
      </c>
      <c r="AN25" s="445"/>
      <c r="AO25" s="445"/>
      <c r="AP25" s="445"/>
      <c r="AQ25" s="445"/>
      <c r="AR25" s="446"/>
      <c r="AS25" s="444" t="s">
        <v>128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83923</v>
      </c>
      <c r="BO25" s="464"/>
      <c r="BP25" s="464"/>
      <c r="BQ25" s="464"/>
      <c r="BR25" s="464"/>
      <c r="BS25" s="464"/>
      <c r="BT25" s="464"/>
      <c r="BU25" s="465"/>
      <c r="BV25" s="463">
        <v>86852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4200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2700</v>
      </c>
      <c r="R27" s="445"/>
      <c r="S27" s="445"/>
      <c r="T27" s="445"/>
      <c r="U27" s="445"/>
      <c r="V27" s="446"/>
      <c r="W27" s="510"/>
      <c r="X27" s="501"/>
      <c r="Y27" s="502"/>
      <c r="Z27" s="441" t="s">
        <v>181</v>
      </c>
      <c r="AA27" s="442"/>
      <c r="AB27" s="442"/>
      <c r="AC27" s="442"/>
      <c r="AD27" s="442"/>
      <c r="AE27" s="442"/>
      <c r="AF27" s="442"/>
      <c r="AG27" s="443"/>
      <c r="AH27" s="444" t="s">
        <v>128</v>
      </c>
      <c r="AI27" s="445"/>
      <c r="AJ27" s="445"/>
      <c r="AK27" s="445"/>
      <c r="AL27" s="446"/>
      <c r="AM27" s="444" t="s">
        <v>128</v>
      </c>
      <c r="AN27" s="445"/>
      <c r="AO27" s="445"/>
      <c r="AP27" s="445"/>
      <c r="AQ27" s="445"/>
      <c r="AR27" s="446"/>
      <c r="AS27" s="444" t="s">
        <v>174</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v>166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2100</v>
      </c>
      <c r="R28" s="445"/>
      <c r="S28" s="445"/>
      <c r="T28" s="445"/>
      <c r="U28" s="445"/>
      <c r="V28" s="446"/>
      <c r="W28" s="510"/>
      <c r="X28" s="501"/>
      <c r="Y28" s="502"/>
      <c r="Z28" s="441" t="s">
        <v>184</v>
      </c>
      <c r="AA28" s="442"/>
      <c r="AB28" s="442"/>
      <c r="AC28" s="442"/>
      <c r="AD28" s="442"/>
      <c r="AE28" s="442"/>
      <c r="AF28" s="442"/>
      <c r="AG28" s="443"/>
      <c r="AH28" s="444" t="s">
        <v>174</v>
      </c>
      <c r="AI28" s="445"/>
      <c r="AJ28" s="445"/>
      <c r="AK28" s="445"/>
      <c r="AL28" s="446"/>
      <c r="AM28" s="444" t="s">
        <v>128</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914993</v>
      </c>
      <c r="BO28" s="464"/>
      <c r="BP28" s="464"/>
      <c r="BQ28" s="464"/>
      <c r="BR28" s="464"/>
      <c r="BS28" s="464"/>
      <c r="BT28" s="464"/>
      <c r="BU28" s="465"/>
      <c r="BV28" s="463">
        <v>776280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6</v>
      </c>
      <c r="M29" s="445"/>
      <c r="N29" s="445"/>
      <c r="O29" s="445"/>
      <c r="P29" s="446"/>
      <c r="Q29" s="444">
        <v>2000</v>
      </c>
      <c r="R29" s="445"/>
      <c r="S29" s="445"/>
      <c r="T29" s="445"/>
      <c r="U29" s="445"/>
      <c r="V29" s="446"/>
      <c r="W29" s="511"/>
      <c r="X29" s="512"/>
      <c r="Y29" s="513"/>
      <c r="Z29" s="441" t="s">
        <v>187</v>
      </c>
      <c r="AA29" s="442"/>
      <c r="AB29" s="442"/>
      <c r="AC29" s="442"/>
      <c r="AD29" s="442"/>
      <c r="AE29" s="442"/>
      <c r="AF29" s="442"/>
      <c r="AG29" s="443"/>
      <c r="AH29" s="444">
        <v>44</v>
      </c>
      <c r="AI29" s="445"/>
      <c r="AJ29" s="445"/>
      <c r="AK29" s="445"/>
      <c r="AL29" s="446"/>
      <c r="AM29" s="444">
        <v>140448</v>
      </c>
      <c r="AN29" s="445"/>
      <c r="AO29" s="445"/>
      <c r="AP29" s="445"/>
      <c r="AQ29" s="445"/>
      <c r="AR29" s="446"/>
      <c r="AS29" s="444">
        <v>3192</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53629</v>
      </c>
      <c r="BO29" s="469"/>
      <c r="BP29" s="469"/>
      <c r="BQ29" s="469"/>
      <c r="BR29" s="469"/>
      <c r="BS29" s="469"/>
      <c r="BT29" s="469"/>
      <c r="BU29" s="470"/>
      <c r="BV29" s="468">
        <v>53620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92.9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208031</v>
      </c>
      <c r="BO30" s="472"/>
      <c r="BP30" s="472"/>
      <c r="BQ30" s="472"/>
      <c r="BR30" s="472"/>
      <c r="BS30" s="472"/>
      <c r="BT30" s="472"/>
      <c r="BU30" s="473"/>
      <c r="BV30" s="471">
        <v>195695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甘楽西部環境衛生施設組合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甘楽郡土地開発公社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生活排水特別会計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下仁田南牧医療事務組合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7</v>
      </c>
      <c r="BF36" s="427"/>
      <c r="BG36" s="426" t="str">
        <f>IF('各会計、関係団体の財政状況及び健全化判断比率'!B33="","",'各会計、関係団体の財政状況及び健全化判断比率'!B33)</f>
        <v>自然休養村特別会計</v>
      </c>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富岡甘楽広域市町村圏振興整備組合(一般会計)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群馬県後期高齢者医療事務組合（一般会計）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群馬県後期高齢者医療事務組合（事業会計）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群馬県市町村総合事務組合（一般会計）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群馬県市町村総合事務組合（事業会計）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群馬県市町村会館管理組合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oJRwXxrX5aE6DpdOOPf/enGnByPy7Dr9OivINyWLBSrOWLyFSCxVrEoynqT26yYnxMH+7giqoXyWcWyobIiHyg==" saltValue="ku5OekLEvmC1MXcyHPLP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61" t="s">
        <v>564</v>
      </c>
      <c r="D34" s="1261"/>
      <c r="E34" s="1262"/>
      <c r="F34" s="32">
        <v>10.38</v>
      </c>
      <c r="G34" s="33">
        <v>8.5</v>
      </c>
      <c r="H34" s="33">
        <v>9.67</v>
      </c>
      <c r="I34" s="33">
        <v>13.72</v>
      </c>
      <c r="J34" s="34">
        <v>12.74</v>
      </c>
      <c r="K34" s="22"/>
      <c r="L34" s="22"/>
      <c r="M34" s="22"/>
      <c r="N34" s="22"/>
      <c r="O34" s="22"/>
      <c r="P34" s="22"/>
    </row>
    <row r="35" spans="1:16" ht="39" customHeight="1" x14ac:dyDescent="0.2">
      <c r="A35" s="22"/>
      <c r="B35" s="35"/>
      <c r="C35" s="1255" t="s">
        <v>565</v>
      </c>
      <c r="D35" s="1256"/>
      <c r="E35" s="1257"/>
      <c r="F35" s="36">
        <v>0.13</v>
      </c>
      <c r="G35" s="37">
        <v>1.64</v>
      </c>
      <c r="H35" s="37">
        <v>0.68</v>
      </c>
      <c r="I35" s="37">
        <v>0.22</v>
      </c>
      <c r="J35" s="38">
        <v>0.66</v>
      </c>
      <c r="K35" s="22"/>
      <c r="L35" s="22"/>
      <c r="M35" s="22"/>
      <c r="N35" s="22"/>
      <c r="O35" s="22"/>
      <c r="P35" s="22"/>
    </row>
    <row r="36" spans="1:16" ht="39" customHeight="1" x14ac:dyDescent="0.2">
      <c r="A36" s="22"/>
      <c r="B36" s="35"/>
      <c r="C36" s="1255" t="s">
        <v>566</v>
      </c>
      <c r="D36" s="1256"/>
      <c r="E36" s="1257"/>
      <c r="F36" s="36">
        <v>0.09</v>
      </c>
      <c r="G36" s="37">
        <v>0.01</v>
      </c>
      <c r="H36" s="37">
        <v>0</v>
      </c>
      <c r="I36" s="37">
        <v>0.04</v>
      </c>
      <c r="J36" s="38">
        <v>0</v>
      </c>
      <c r="K36" s="22"/>
      <c r="L36" s="22"/>
      <c r="M36" s="22"/>
      <c r="N36" s="22"/>
      <c r="O36" s="22"/>
      <c r="P36" s="22"/>
    </row>
    <row r="37" spans="1:16" ht="39" customHeight="1" x14ac:dyDescent="0.2">
      <c r="A37" s="22"/>
      <c r="B37" s="35"/>
      <c r="C37" s="1255" t="s">
        <v>567</v>
      </c>
      <c r="D37" s="1256"/>
      <c r="E37" s="1257"/>
      <c r="F37" s="36">
        <v>0</v>
      </c>
      <c r="G37" s="37">
        <v>0</v>
      </c>
      <c r="H37" s="37">
        <v>0</v>
      </c>
      <c r="I37" s="37">
        <v>0</v>
      </c>
      <c r="J37" s="38">
        <v>0</v>
      </c>
      <c r="K37" s="22"/>
      <c r="L37" s="22"/>
      <c r="M37" s="22"/>
      <c r="N37" s="22"/>
      <c r="O37" s="22"/>
      <c r="P37" s="22"/>
    </row>
    <row r="38" spans="1:16" ht="39" customHeight="1" x14ac:dyDescent="0.2">
      <c r="A38" s="22"/>
      <c r="B38" s="35"/>
      <c r="C38" s="1255" t="s">
        <v>568</v>
      </c>
      <c r="D38" s="1256"/>
      <c r="E38" s="1257"/>
      <c r="F38" s="36">
        <v>0</v>
      </c>
      <c r="G38" s="37">
        <v>0.11</v>
      </c>
      <c r="H38" s="37">
        <v>0</v>
      </c>
      <c r="I38" s="37">
        <v>0</v>
      </c>
      <c r="J38" s="38">
        <v>0</v>
      </c>
      <c r="K38" s="22"/>
      <c r="L38" s="22"/>
      <c r="M38" s="22"/>
      <c r="N38" s="22"/>
      <c r="O38" s="22"/>
      <c r="P38" s="22"/>
    </row>
    <row r="39" spans="1:16" ht="39" customHeight="1" x14ac:dyDescent="0.2">
      <c r="A39" s="22"/>
      <c r="B39" s="35"/>
      <c r="C39" s="1255" t="s">
        <v>569</v>
      </c>
      <c r="D39" s="1256"/>
      <c r="E39" s="1257"/>
      <c r="F39" s="36">
        <v>0</v>
      </c>
      <c r="G39" s="37">
        <v>0</v>
      </c>
      <c r="H39" s="37">
        <v>0</v>
      </c>
      <c r="I39" s="37">
        <v>0</v>
      </c>
      <c r="J39" s="38">
        <v>0</v>
      </c>
      <c r="K39" s="22"/>
      <c r="L39" s="22"/>
      <c r="M39" s="22"/>
      <c r="N39" s="22"/>
      <c r="O39" s="22"/>
      <c r="P39" s="22"/>
    </row>
    <row r="40" spans="1:16" ht="39" customHeight="1" x14ac:dyDescent="0.2">
      <c r="A40" s="22"/>
      <c r="B40" s="35"/>
      <c r="C40" s="1255" t="s">
        <v>570</v>
      </c>
      <c r="D40" s="1256"/>
      <c r="E40" s="1257"/>
      <c r="F40" s="36">
        <v>0</v>
      </c>
      <c r="G40" s="37">
        <v>0</v>
      </c>
      <c r="H40" s="37">
        <v>0</v>
      </c>
      <c r="I40" s="37">
        <v>0</v>
      </c>
      <c r="J40" s="38">
        <v>0</v>
      </c>
      <c r="K40" s="22"/>
      <c r="L40" s="22"/>
      <c r="M40" s="22"/>
      <c r="N40" s="22"/>
      <c r="O40" s="22"/>
      <c r="P40" s="22"/>
    </row>
    <row r="41" spans="1:16" ht="39" customHeight="1" x14ac:dyDescent="0.2">
      <c r="A41" s="22"/>
      <c r="B41" s="35"/>
      <c r="C41" s="1255"/>
      <c r="D41" s="1256"/>
      <c r="E41" s="1257"/>
      <c r="F41" s="36"/>
      <c r="G41" s="37"/>
      <c r="H41" s="37"/>
      <c r="I41" s="37"/>
      <c r="J41" s="38"/>
      <c r="K41" s="22"/>
      <c r="L41" s="22"/>
      <c r="M41" s="22"/>
      <c r="N41" s="22"/>
      <c r="O41" s="22"/>
      <c r="P41" s="22"/>
    </row>
    <row r="42" spans="1:16" ht="39" customHeight="1" x14ac:dyDescent="0.2">
      <c r="A42" s="22"/>
      <c r="B42" s="39"/>
      <c r="C42" s="1255" t="s">
        <v>571</v>
      </c>
      <c r="D42" s="1256"/>
      <c r="E42" s="1257"/>
      <c r="F42" s="36" t="s">
        <v>516</v>
      </c>
      <c r="G42" s="37" t="s">
        <v>516</v>
      </c>
      <c r="H42" s="37" t="s">
        <v>516</v>
      </c>
      <c r="I42" s="37" t="s">
        <v>516</v>
      </c>
      <c r="J42" s="38" t="s">
        <v>516</v>
      </c>
      <c r="K42" s="22"/>
      <c r="L42" s="22"/>
      <c r="M42" s="22"/>
      <c r="N42" s="22"/>
      <c r="O42" s="22"/>
      <c r="P42" s="22"/>
    </row>
    <row r="43" spans="1:16" ht="39" customHeight="1" thickBot="1" x14ac:dyDescent="0.25">
      <c r="A43" s="22"/>
      <c r="B43" s="40"/>
      <c r="C43" s="1258" t="s">
        <v>572</v>
      </c>
      <c r="D43" s="1259"/>
      <c r="E43" s="126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mMsFE0+O5uYzuZKc9L+I4x4FB4z9/9hNchldK8ew0fEMAkC6sz7Y7I2+WDQPmiz64UTC0LScJ8iPq84h5zGuQ==" saltValue="3DtqAaAFoTJejwFbFvdH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81" t="s">
        <v>11</v>
      </c>
      <c r="C45" s="1282"/>
      <c r="D45" s="58"/>
      <c r="E45" s="1287" t="s">
        <v>12</v>
      </c>
      <c r="F45" s="1287"/>
      <c r="G45" s="1287"/>
      <c r="H45" s="1287"/>
      <c r="I45" s="1287"/>
      <c r="J45" s="1288"/>
      <c r="K45" s="59">
        <v>209</v>
      </c>
      <c r="L45" s="60">
        <v>204</v>
      </c>
      <c r="M45" s="60">
        <v>178</v>
      </c>
      <c r="N45" s="60">
        <v>175</v>
      </c>
      <c r="O45" s="61">
        <v>177</v>
      </c>
      <c r="P45" s="48"/>
      <c r="Q45" s="48"/>
      <c r="R45" s="48"/>
      <c r="S45" s="48"/>
      <c r="T45" s="48"/>
      <c r="U45" s="48"/>
    </row>
    <row r="46" spans="1:21" ht="30.75" customHeight="1" x14ac:dyDescent="0.2">
      <c r="A46" s="48"/>
      <c r="B46" s="1283"/>
      <c r="C46" s="1284"/>
      <c r="D46" s="62"/>
      <c r="E46" s="1265" t="s">
        <v>13</v>
      </c>
      <c r="F46" s="1265"/>
      <c r="G46" s="1265"/>
      <c r="H46" s="1265"/>
      <c r="I46" s="1265"/>
      <c r="J46" s="1266"/>
      <c r="K46" s="63" t="s">
        <v>516</v>
      </c>
      <c r="L46" s="64" t="s">
        <v>516</v>
      </c>
      <c r="M46" s="64" t="s">
        <v>516</v>
      </c>
      <c r="N46" s="64" t="s">
        <v>516</v>
      </c>
      <c r="O46" s="65" t="s">
        <v>516</v>
      </c>
      <c r="P46" s="48"/>
      <c r="Q46" s="48"/>
      <c r="R46" s="48"/>
      <c r="S46" s="48"/>
      <c r="T46" s="48"/>
      <c r="U46" s="48"/>
    </row>
    <row r="47" spans="1:21" ht="30.75" customHeight="1" x14ac:dyDescent="0.2">
      <c r="A47" s="48"/>
      <c r="B47" s="1283"/>
      <c r="C47" s="1284"/>
      <c r="D47" s="62"/>
      <c r="E47" s="1265" t="s">
        <v>14</v>
      </c>
      <c r="F47" s="1265"/>
      <c r="G47" s="1265"/>
      <c r="H47" s="1265"/>
      <c r="I47" s="1265"/>
      <c r="J47" s="1266"/>
      <c r="K47" s="63" t="s">
        <v>516</v>
      </c>
      <c r="L47" s="64" t="s">
        <v>516</v>
      </c>
      <c r="M47" s="64" t="s">
        <v>516</v>
      </c>
      <c r="N47" s="64" t="s">
        <v>516</v>
      </c>
      <c r="O47" s="65" t="s">
        <v>516</v>
      </c>
      <c r="P47" s="48"/>
      <c r="Q47" s="48"/>
      <c r="R47" s="48"/>
      <c r="S47" s="48"/>
      <c r="T47" s="48"/>
      <c r="U47" s="48"/>
    </row>
    <row r="48" spans="1:21" ht="30.75" customHeight="1" x14ac:dyDescent="0.2">
      <c r="A48" s="48"/>
      <c r="B48" s="1283"/>
      <c r="C48" s="1284"/>
      <c r="D48" s="62"/>
      <c r="E48" s="1265" t="s">
        <v>15</v>
      </c>
      <c r="F48" s="1265"/>
      <c r="G48" s="1265"/>
      <c r="H48" s="1265"/>
      <c r="I48" s="1265"/>
      <c r="J48" s="1266"/>
      <c r="K48" s="63">
        <v>7</v>
      </c>
      <c r="L48" s="64">
        <v>6</v>
      </c>
      <c r="M48" s="64">
        <v>4</v>
      </c>
      <c r="N48" s="64">
        <v>4</v>
      </c>
      <c r="O48" s="65">
        <v>4</v>
      </c>
      <c r="P48" s="48"/>
      <c r="Q48" s="48"/>
      <c r="R48" s="48"/>
      <c r="S48" s="48"/>
      <c r="T48" s="48"/>
      <c r="U48" s="48"/>
    </row>
    <row r="49" spans="1:21" ht="30.75" customHeight="1" x14ac:dyDescent="0.2">
      <c r="A49" s="48"/>
      <c r="B49" s="1283"/>
      <c r="C49" s="1284"/>
      <c r="D49" s="62"/>
      <c r="E49" s="1265" t="s">
        <v>16</v>
      </c>
      <c r="F49" s="1265"/>
      <c r="G49" s="1265"/>
      <c r="H49" s="1265"/>
      <c r="I49" s="1265"/>
      <c r="J49" s="1266"/>
      <c r="K49" s="63">
        <v>7</v>
      </c>
      <c r="L49" s="64">
        <v>9</v>
      </c>
      <c r="M49" s="64">
        <v>10</v>
      </c>
      <c r="N49" s="64">
        <v>11</v>
      </c>
      <c r="O49" s="65">
        <v>11</v>
      </c>
      <c r="P49" s="48"/>
      <c r="Q49" s="48"/>
      <c r="R49" s="48"/>
      <c r="S49" s="48"/>
      <c r="T49" s="48"/>
      <c r="U49" s="48"/>
    </row>
    <row r="50" spans="1:21" ht="30.75" customHeight="1" x14ac:dyDescent="0.2">
      <c r="A50" s="48"/>
      <c r="B50" s="1283"/>
      <c r="C50" s="1284"/>
      <c r="D50" s="62"/>
      <c r="E50" s="1265" t="s">
        <v>17</v>
      </c>
      <c r="F50" s="1265"/>
      <c r="G50" s="1265"/>
      <c r="H50" s="1265"/>
      <c r="I50" s="1265"/>
      <c r="J50" s="1266"/>
      <c r="K50" s="63" t="s">
        <v>516</v>
      </c>
      <c r="L50" s="64" t="s">
        <v>516</v>
      </c>
      <c r="M50" s="64" t="s">
        <v>516</v>
      </c>
      <c r="N50" s="64" t="s">
        <v>516</v>
      </c>
      <c r="O50" s="65" t="s">
        <v>516</v>
      </c>
      <c r="P50" s="48"/>
      <c r="Q50" s="48"/>
      <c r="R50" s="48"/>
      <c r="S50" s="48"/>
      <c r="T50" s="48"/>
      <c r="U50" s="48"/>
    </row>
    <row r="51" spans="1:21" ht="30.75" customHeight="1" x14ac:dyDescent="0.2">
      <c r="A51" s="48"/>
      <c r="B51" s="1285"/>
      <c r="C51" s="1286"/>
      <c r="D51" s="66"/>
      <c r="E51" s="1265" t="s">
        <v>18</v>
      </c>
      <c r="F51" s="1265"/>
      <c r="G51" s="1265"/>
      <c r="H51" s="1265"/>
      <c r="I51" s="1265"/>
      <c r="J51" s="1266"/>
      <c r="K51" s="63" t="s">
        <v>516</v>
      </c>
      <c r="L51" s="64" t="s">
        <v>516</v>
      </c>
      <c r="M51" s="64" t="s">
        <v>516</v>
      </c>
      <c r="N51" s="64" t="s">
        <v>516</v>
      </c>
      <c r="O51" s="65" t="s">
        <v>516</v>
      </c>
      <c r="P51" s="48"/>
      <c r="Q51" s="48"/>
      <c r="R51" s="48"/>
      <c r="S51" s="48"/>
      <c r="T51" s="48"/>
      <c r="U51" s="48"/>
    </row>
    <row r="52" spans="1:21" ht="30.75" customHeight="1" x14ac:dyDescent="0.2">
      <c r="A52" s="48"/>
      <c r="B52" s="1263" t="s">
        <v>19</v>
      </c>
      <c r="C52" s="1264"/>
      <c r="D52" s="66"/>
      <c r="E52" s="1265" t="s">
        <v>20</v>
      </c>
      <c r="F52" s="1265"/>
      <c r="G52" s="1265"/>
      <c r="H52" s="1265"/>
      <c r="I52" s="1265"/>
      <c r="J52" s="1266"/>
      <c r="K52" s="63">
        <v>189</v>
      </c>
      <c r="L52" s="64">
        <v>192</v>
      </c>
      <c r="M52" s="64">
        <v>172</v>
      </c>
      <c r="N52" s="64">
        <v>163</v>
      </c>
      <c r="O52" s="65">
        <v>161</v>
      </c>
      <c r="P52" s="48"/>
      <c r="Q52" s="48"/>
      <c r="R52" s="48"/>
      <c r="S52" s="48"/>
      <c r="T52" s="48"/>
      <c r="U52" s="48"/>
    </row>
    <row r="53" spans="1:21" ht="30.75" customHeight="1" thickBot="1" x14ac:dyDescent="0.25">
      <c r="A53" s="48"/>
      <c r="B53" s="1267" t="s">
        <v>21</v>
      </c>
      <c r="C53" s="1268"/>
      <c r="D53" s="67"/>
      <c r="E53" s="1269" t="s">
        <v>22</v>
      </c>
      <c r="F53" s="1269"/>
      <c r="G53" s="1269"/>
      <c r="H53" s="1269"/>
      <c r="I53" s="1269"/>
      <c r="J53" s="1270"/>
      <c r="K53" s="68">
        <v>34</v>
      </c>
      <c r="L53" s="69">
        <v>27</v>
      </c>
      <c r="M53" s="69">
        <v>20</v>
      </c>
      <c r="N53" s="69">
        <v>27</v>
      </c>
      <c r="O53" s="70">
        <v>31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3">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71" t="s">
        <v>25</v>
      </c>
      <c r="C57" s="1272"/>
      <c r="D57" s="1275" t="s">
        <v>26</v>
      </c>
      <c r="E57" s="1276"/>
      <c r="F57" s="1276"/>
      <c r="G57" s="1276"/>
      <c r="H57" s="1276"/>
      <c r="I57" s="1276"/>
      <c r="J57" s="1277"/>
      <c r="K57" s="83"/>
      <c r="L57" s="84"/>
      <c r="M57" s="84"/>
      <c r="N57" s="84"/>
      <c r="O57" s="85"/>
    </row>
    <row r="58" spans="1:21" ht="31.5" customHeight="1" thickBot="1" x14ac:dyDescent="0.25">
      <c r="B58" s="1273"/>
      <c r="C58" s="1274"/>
      <c r="D58" s="1278" t="s">
        <v>27</v>
      </c>
      <c r="E58" s="1279"/>
      <c r="F58" s="1279"/>
      <c r="G58" s="1279"/>
      <c r="H58" s="1279"/>
      <c r="I58" s="1279"/>
      <c r="J58" s="128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WNOvgIh6/KUuAyKNf1x3n4n0vpyBudYExb0D+fDucJzZrb/Z5oCI7t93G7Pth5h8ujwSpW+lEOrDCE8W3FYw==" saltValue="pADKpTu13bt6bABSbEKd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80" zoomScaleNormal="8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301" t="s">
        <v>30</v>
      </c>
      <c r="C41" s="1302"/>
      <c r="D41" s="102"/>
      <c r="E41" s="1303" t="s">
        <v>31</v>
      </c>
      <c r="F41" s="1303"/>
      <c r="G41" s="1303"/>
      <c r="H41" s="1304"/>
      <c r="I41" s="103">
        <v>1732</v>
      </c>
      <c r="J41" s="104">
        <v>1770</v>
      </c>
      <c r="K41" s="104">
        <v>1915</v>
      </c>
      <c r="L41" s="104">
        <v>1945</v>
      </c>
      <c r="M41" s="105">
        <v>1875</v>
      </c>
    </row>
    <row r="42" spans="2:13" ht="27.75" customHeight="1" x14ac:dyDescent="0.2">
      <c r="B42" s="1291"/>
      <c r="C42" s="1292"/>
      <c r="D42" s="106"/>
      <c r="E42" s="1295" t="s">
        <v>32</v>
      </c>
      <c r="F42" s="1295"/>
      <c r="G42" s="1295"/>
      <c r="H42" s="1296"/>
      <c r="I42" s="107" t="s">
        <v>516</v>
      </c>
      <c r="J42" s="108" t="s">
        <v>516</v>
      </c>
      <c r="K42" s="108" t="s">
        <v>516</v>
      </c>
      <c r="L42" s="108" t="s">
        <v>516</v>
      </c>
      <c r="M42" s="109" t="s">
        <v>516</v>
      </c>
    </row>
    <row r="43" spans="2:13" ht="27.75" customHeight="1" x14ac:dyDescent="0.2">
      <c r="B43" s="1291"/>
      <c r="C43" s="1292"/>
      <c r="D43" s="106"/>
      <c r="E43" s="1295" t="s">
        <v>33</v>
      </c>
      <c r="F43" s="1295"/>
      <c r="G43" s="1295"/>
      <c r="H43" s="1296"/>
      <c r="I43" s="107">
        <v>55</v>
      </c>
      <c r="J43" s="108">
        <v>54</v>
      </c>
      <c r="K43" s="108">
        <v>39</v>
      </c>
      <c r="L43" s="108">
        <v>32</v>
      </c>
      <c r="M43" s="109">
        <v>24</v>
      </c>
    </row>
    <row r="44" spans="2:13" ht="27.75" customHeight="1" x14ac:dyDescent="0.2">
      <c r="B44" s="1291"/>
      <c r="C44" s="1292"/>
      <c r="D44" s="106"/>
      <c r="E44" s="1295" t="s">
        <v>34</v>
      </c>
      <c r="F44" s="1295"/>
      <c r="G44" s="1295"/>
      <c r="H44" s="1296"/>
      <c r="I44" s="107">
        <v>89</v>
      </c>
      <c r="J44" s="108">
        <v>80</v>
      </c>
      <c r="K44" s="108">
        <v>75</v>
      </c>
      <c r="L44" s="108">
        <v>77</v>
      </c>
      <c r="M44" s="109">
        <v>69</v>
      </c>
    </row>
    <row r="45" spans="2:13" ht="27.75" customHeight="1" x14ac:dyDescent="0.2">
      <c r="B45" s="1291"/>
      <c r="C45" s="1292"/>
      <c r="D45" s="106"/>
      <c r="E45" s="1295" t="s">
        <v>35</v>
      </c>
      <c r="F45" s="1295"/>
      <c r="G45" s="1295"/>
      <c r="H45" s="1296"/>
      <c r="I45" s="107">
        <v>762</v>
      </c>
      <c r="J45" s="108">
        <v>754</v>
      </c>
      <c r="K45" s="108">
        <v>726</v>
      </c>
      <c r="L45" s="108">
        <v>716</v>
      </c>
      <c r="M45" s="109">
        <v>716</v>
      </c>
    </row>
    <row r="46" spans="2:13" ht="27.75" customHeight="1" x14ac:dyDescent="0.2">
      <c r="B46" s="1291"/>
      <c r="C46" s="1292"/>
      <c r="D46" s="110"/>
      <c r="E46" s="1295" t="s">
        <v>36</v>
      </c>
      <c r="F46" s="1295"/>
      <c r="G46" s="1295"/>
      <c r="H46" s="1296"/>
      <c r="I46" s="107" t="s">
        <v>516</v>
      </c>
      <c r="J46" s="108" t="s">
        <v>516</v>
      </c>
      <c r="K46" s="108" t="s">
        <v>516</v>
      </c>
      <c r="L46" s="108" t="s">
        <v>516</v>
      </c>
      <c r="M46" s="109" t="s">
        <v>516</v>
      </c>
    </row>
    <row r="47" spans="2:13" ht="27.75" customHeight="1" x14ac:dyDescent="0.2">
      <c r="B47" s="1291"/>
      <c r="C47" s="1292"/>
      <c r="D47" s="111"/>
      <c r="E47" s="1305" t="s">
        <v>37</v>
      </c>
      <c r="F47" s="1306"/>
      <c r="G47" s="1306"/>
      <c r="H47" s="1307"/>
      <c r="I47" s="107" t="s">
        <v>516</v>
      </c>
      <c r="J47" s="108" t="s">
        <v>516</v>
      </c>
      <c r="K47" s="108" t="s">
        <v>516</v>
      </c>
      <c r="L47" s="108" t="s">
        <v>516</v>
      </c>
      <c r="M47" s="109" t="s">
        <v>516</v>
      </c>
    </row>
    <row r="48" spans="2:13" ht="27.75" customHeight="1" x14ac:dyDescent="0.2">
      <c r="B48" s="1291"/>
      <c r="C48" s="1292"/>
      <c r="D48" s="106"/>
      <c r="E48" s="1295" t="s">
        <v>38</v>
      </c>
      <c r="F48" s="1295"/>
      <c r="G48" s="1295"/>
      <c r="H48" s="1296"/>
      <c r="I48" s="107" t="s">
        <v>516</v>
      </c>
      <c r="J48" s="108" t="s">
        <v>516</v>
      </c>
      <c r="K48" s="108" t="s">
        <v>516</v>
      </c>
      <c r="L48" s="108" t="s">
        <v>516</v>
      </c>
      <c r="M48" s="109" t="s">
        <v>516</v>
      </c>
    </row>
    <row r="49" spans="2:13" ht="27.75" customHeight="1" x14ac:dyDescent="0.2">
      <c r="B49" s="1293"/>
      <c r="C49" s="1294"/>
      <c r="D49" s="106"/>
      <c r="E49" s="1295" t="s">
        <v>39</v>
      </c>
      <c r="F49" s="1295"/>
      <c r="G49" s="1295"/>
      <c r="H49" s="1296"/>
      <c r="I49" s="107" t="s">
        <v>516</v>
      </c>
      <c r="J49" s="108" t="s">
        <v>516</v>
      </c>
      <c r="K49" s="108" t="s">
        <v>516</v>
      </c>
      <c r="L49" s="108" t="s">
        <v>516</v>
      </c>
      <c r="M49" s="109" t="s">
        <v>516</v>
      </c>
    </row>
    <row r="50" spans="2:13" ht="27.75" customHeight="1" x14ac:dyDescent="0.2">
      <c r="B50" s="1289" t="s">
        <v>40</v>
      </c>
      <c r="C50" s="1290"/>
      <c r="D50" s="112"/>
      <c r="E50" s="1295" t="s">
        <v>41</v>
      </c>
      <c r="F50" s="1295"/>
      <c r="G50" s="1295"/>
      <c r="H50" s="1296"/>
      <c r="I50" s="107">
        <v>1143</v>
      </c>
      <c r="J50" s="108">
        <v>1022</v>
      </c>
      <c r="K50" s="108">
        <v>1099</v>
      </c>
      <c r="L50" s="108">
        <v>1183</v>
      </c>
      <c r="M50" s="109">
        <v>1391</v>
      </c>
    </row>
    <row r="51" spans="2:13" ht="27.75" customHeight="1" x14ac:dyDescent="0.2">
      <c r="B51" s="1291"/>
      <c r="C51" s="1292"/>
      <c r="D51" s="106"/>
      <c r="E51" s="1295" t="s">
        <v>42</v>
      </c>
      <c r="F51" s="1295"/>
      <c r="G51" s="1295"/>
      <c r="H51" s="1296"/>
      <c r="I51" s="107">
        <v>12</v>
      </c>
      <c r="J51" s="108">
        <v>8</v>
      </c>
      <c r="K51" s="108">
        <v>3</v>
      </c>
      <c r="L51" s="108">
        <v>1</v>
      </c>
      <c r="M51" s="109" t="s">
        <v>516</v>
      </c>
    </row>
    <row r="52" spans="2:13" ht="27.75" customHeight="1" x14ac:dyDescent="0.2">
      <c r="B52" s="1293"/>
      <c r="C52" s="1294"/>
      <c r="D52" s="106"/>
      <c r="E52" s="1295" t="s">
        <v>43</v>
      </c>
      <c r="F52" s="1295"/>
      <c r="G52" s="1295"/>
      <c r="H52" s="1296"/>
      <c r="I52" s="107">
        <v>1572</v>
      </c>
      <c r="J52" s="108">
        <v>1624</v>
      </c>
      <c r="K52" s="108">
        <v>1703</v>
      </c>
      <c r="L52" s="108">
        <v>1687</v>
      </c>
      <c r="M52" s="109">
        <v>1617</v>
      </c>
    </row>
    <row r="53" spans="2:13" ht="27.75" customHeight="1" thickBot="1" x14ac:dyDescent="0.25">
      <c r="B53" s="1297" t="s">
        <v>44</v>
      </c>
      <c r="C53" s="1298"/>
      <c r="D53" s="113"/>
      <c r="E53" s="1299" t="s">
        <v>45</v>
      </c>
      <c r="F53" s="1299"/>
      <c r="G53" s="1299"/>
      <c r="H53" s="1300"/>
      <c r="I53" s="114">
        <v>-89</v>
      </c>
      <c r="J53" s="115">
        <v>5</v>
      </c>
      <c r="K53" s="115">
        <v>-51</v>
      </c>
      <c r="L53" s="115">
        <v>-104</v>
      </c>
      <c r="M53" s="116">
        <v>-325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vSi9P6MaoHHysFHwSoW/XJvha3CFqAGFVQjjlA5TKXAj1a23A/Ot9Lw/cxfYctQIlNLAVkNACoh1DwrSMxRBQ==" saltValue="6XsPQ3XSYncwNgyBJVou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9" zoomScale="80" zoomScaleNormal="8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316" t="s">
        <v>48</v>
      </c>
      <c r="D55" s="1316"/>
      <c r="E55" s="1317"/>
      <c r="F55" s="128">
        <v>755</v>
      </c>
      <c r="G55" s="128">
        <v>776</v>
      </c>
      <c r="H55" s="129">
        <v>915</v>
      </c>
    </row>
    <row r="56" spans="2:8" ht="52.5" customHeight="1" x14ac:dyDescent="0.2">
      <c r="B56" s="130"/>
      <c r="C56" s="1318" t="s">
        <v>49</v>
      </c>
      <c r="D56" s="1318"/>
      <c r="E56" s="1319"/>
      <c r="F56" s="131">
        <v>54</v>
      </c>
      <c r="G56" s="131">
        <v>54</v>
      </c>
      <c r="H56" s="132">
        <v>54</v>
      </c>
    </row>
    <row r="57" spans="2:8" ht="53.25" customHeight="1" x14ac:dyDescent="0.2">
      <c r="B57" s="130"/>
      <c r="C57" s="1320" t="s">
        <v>50</v>
      </c>
      <c r="D57" s="1320"/>
      <c r="E57" s="1321"/>
      <c r="F57" s="133">
        <v>136</v>
      </c>
      <c r="G57" s="133">
        <v>196</v>
      </c>
      <c r="H57" s="134">
        <v>208</v>
      </c>
    </row>
    <row r="58" spans="2:8" ht="45.75" customHeight="1" x14ac:dyDescent="0.2">
      <c r="B58" s="135"/>
      <c r="C58" s="1308" t="s">
        <v>584</v>
      </c>
      <c r="D58" s="1309"/>
      <c r="E58" s="1310"/>
      <c r="F58" s="136">
        <v>50</v>
      </c>
      <c r="G58" s="136">
        <v>100</v>
      </c>
      <c r="H58" s="137">
        <v>100</v>
      </c>
    </row>
    <row r="59" spans="2:8" ht="45.75" customHeight="1" x14ac:dyDescent="0.2">
      <c r="B59" s="135"/>
      <c r="C59" s="1308" t="s">
        <v>585</v>
      </c>
      <c r="D59" s="1309"/>
      <c r="E59" s="1310"/>
      <c r="F59" s="136">
        <v>28</v>
      </c>
      <c r="G59" s="136">
        <v>28</v>
      </c>
      <c r="H59" s="137">
        <v>28</v>
      </c>
    </row>
    <row r="60" spans="2:8" ht="45.75" customHeight="1" x14ac:dyDescent="0.2">
      <c r="B60" s="135"/>
      <c r="C60" s="1308" t="s">
        <v>586</v>
      </c>
      <c r="D60" s="1309"/>
      <c r="E60" s="1310"/>
      <c r="F60" s="136">
        <v>18</v>
      </c>
      <c r="G60" s="136">
        <v>18</v>
      </c>
      <c r="H60" s="137">
        <v>19</v>
      </c>
    </row>
    <row r="61" spans="2:8" ht="45.75" customHeight="1" x14ac:dyDescent="0.2">
      <c r="B61" s="135"/>
      <c r="C61" s="1308" t="s">
        <v>587</v>
      </c>
      <c r="D61" s="1309"/>
      <c r="E61" s="1310"/>
      <c r="F61" s="136"/>
      <c r="G61" s="136">
        <v>8</v>
      </c>
      <c r="H61" s="137">
        <v>17</v>
      </c>
    </row>
    <row r="62" spans="2:8" ht="45.75" customHeight="1" thickBot="1" x14ac:dyDescent="0.25">
      <c r="B62" s="138"/>
      <c r="C62" s="1311" t="s">
        <v>588</v>
      </c>
      <c r="D62" s="1312"/>
      <c r="E62" s="1313"/>
      <c r="F62" s="139">
        <v>10</v>
      </c>
      <c r="G62" s="139">
        <v>12</v>
      </c>
      <c r="H62" s="140">
        <v>14</v>
      </c>
    </row>
    <row r="63" spans="2:8" ht="52.5" customHeight="1" thickBot="1" x14ac:dyDescent="0.25">
      <c r="B63" s="141"/>
      <c r="C63" s="1314" t="s">
        <v>51</v>
      </c>
      <c r="D63" s="1314"/>
      <c r="E63" s="1315"/>
      <c r="F63" s="142">
        <v>944</v>
      </c>
      <c r="G63" s="142">
        <v>1026</v>
      </c>
      <c r="H63" s="143">
        <v>1177</v>
      </c>
    </row>
    <row r="64" spans="2:8" ht="15" customHeight="1" x14ac:dyDescent="0.2"/>
  </sheetData>
  <sheetProtection algorithmName="SHA-512" hashValue="98MhkJy8oZStOr+UW+Vk1XIkb+yiN3qFefAisZuTG41NvVdj1Tea6Re7VmpqrsrBRFnWFSAFOzAVtB9ElxOFrg==" saltValue="awkvuUOGbEbeQpesEccP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9" t="s">
        <v>615</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ht="13" x14ac:dyDescent="0.2">
      <c r="B44" s="397"/>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ht="13" x14ac:dyDescent="0.2">
      <c r="B45" s="397"/>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ht="13" x14ac:dyDescent="0.2">
      <c r="B46" s="397"/>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ht="13" x14ac:dyDescent="0.2">
      <c r="B47" s="397"/>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607</v>
      </c>
    </row>
    <row r="50" spans="1:109" ht="13" x14ac:dyDescent="0.2">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557</v>
      </c>
      <c r="BQ50" s="1326"/>
      <c r="BR50" s="1326"/>
      <c r="BS50" s="1326"/>
      <c r="BT50" s="1326"/>
      <c r="BU50" s="1326"/>
      <c r="BV50" s="1326"/>
      <c r="BW50" s="1326"/>
      <c r="BX50" s="1326" t="s">
        <v>558</v>
      </c>
      <c r="BY50" s="1326"/>
      <c r="BZ50" s="1326"/>
      <c r="CA50" s="1326"/>
      <c r="CB50" s="1326"/>
      <c r="CC50" s="1326"/>
      <c r="CD50" s="1326"/>
      <c r="CE50" s="1326"/>
      <c r="CF50" s="1326" t="s">
        <v>559</v>
      </c>
      <c r="CG50" s="1326"/>
      <c r="CH50" s="1326"/>
      <c r="CI50" s="1326"/>
      <c r="CJ50" s="1326"/>
      <c r="CK50" s="1326"/>
      <c r="CL50" s="1326"/>
      <c r="CM50" s="1326"/>
      <c r="CN50" s="1326" t="s">
        <v>560</v>
      </c>
      <c r="CO50" s="1326"/>
      <c r="CP50" s="1326"/>
      <c r="CQ50" s="1326"/>
      <c r="CR50" s="1326"/>
      <c r="CS50" s="1326"/>
      <c r="CT50" s="1326"/>
      <c r="CU50" s="1326"/>
      <c r="CV50" s="1326" t="s">
        <v>561</v>
      </c>
      <c r="CW50" s="1326"/>
      <c r="CX50" s="1326"/>
      <c r="CY50" s="1326"/>
      <c r="CZ50" s="1326"/>
      <c r="DA50" s="1326"/>
      <c r="DB50" s="1326"/>
      <c r="DC50" s="1326"/>
    </row>
    <row r="51" spans="1:109" ht="13.5" customHeight="1" x14ac:dyDescent="0.2">
      <c r="B51" s="397"/>
      <c r="G51" s="1339"/>
      <c r="H51" s="1339"/>
      <c r="I51" s="1340"/>
      <c r="J51" s="1340"/>
      <c r="K51" s="1338"/>
      <c r="L51" s="1338"/>
      <c r="M51" s="1338"/>
      <c r="N51" s="1338"/>
      <c r="AM51" s="406"/>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27"/>
      <c r="BQ51" s="1327"/>
      <c r="BR51" s="1327"/>
      <c r="BS51" s="1327"/>
      <c r="BT51" s="1327"/>
      <c r="BU51" s="1327"/>
      <c r="BV51" s="1327"/>
      <c r="BW51" s="1327"/>
      <c r="BX51" s="1327">
        <v>0.4</v>
      </c>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row>
    <row r="52" spans="1:109" ht="13" x14ac:dyDescent="0.2">
      <c r="B52" s="397"/>
      <c r="G52" s="1339"/>
      <c r="H52" s="1339"/>
      <c r="I52" s="1340"/>
      <c r="J52" s="1340"/>
      <c r="K52" s="1338"/>
      <c r="L52" s="1338"/>
      <c r="M52" s="1338"/>
      <c r="N52" s="1338"/>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 x14ac:dyDescent="0.2">
      <c r="A53" s="405"/>
      <c r="B53" s="397"/>
      <c r="G53" s="1339"/>
      <c r="H53" s="1339"/>
      <c r="I53" s="1322"/>
      <c r="J53" s="1322"/>
      <c r="K53" s="1338"/>
      <c r="L53" s="1338"/>
      <c r="M53" s="1338"/>
      <c r="N53" s="1338"/>
      <c r="AM53" s="406"/>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27">
        <v>56.7</v>
      </c>
      <c r="BQ53" s="1327"/>
      <c r="BR53" s="1327"/>
      <c r="BS53" s="1327"/>
      <c r="BT53" s="1327"/>
      <c r="BU53" s="1327"/>
      <c r="BV53" s="1327"/>
      <c r="BW53" s="1327"/>
      <c r="BX53" s="1327">
        <v>55.2</v>
      </c>
      <c r="BY53" s="1327"/>
      <c r="BZ53" s="1327"/>
      <c r="CA53" s="1327"/>
      <c r="CB53" s="1327"/>
      <c r="CC53" s="1327"/>
      <c r="CD53" s="1327"/>
      <c r="CE53" s="1327"/>
      <c r="CF53" s="1327">
        <v>55.3</v>
      </c>
      <c r="CG53" s="1327"/>
      <c r="CH53" s="1327"/>
      <c r="CI53" s="1327"/>
      <c r="CJ53" s="1327"/>
      <c r="CK53" s="1327"/>
      <c r="CL53" s="1327"/>
      <c r="CM53" s="1327"/>
      <c r="CN53" s="1327">
        <v>57.1</v>
      </c>
      <c r="CO53" s="1327"/>
      <c r="CP53" s="1327"/>
      <c r="CQ53" s="1327"/>
      <c r="CR53" s="1327"/>
      <c r="CS53" s="1327"/>
      <c r="CT53" s="1327"/>
      <c r="CU53" s="1327"/>
      <c r="CV53" s="1327">
        <v>58.9</v>
      </c>
      <c r="CW53" s="1327"/>
      <c r="CX53" s="1327"/>
      <c r="CY53" s="1327"/>
      <c r="CZ53" s="1327"/>
      <c r="DA53" s="1327"/>
      <c r="DB53" s="1327"/>
      <c r="DC53" s="1327"/>
    </row>
    <row r="54" spans="1:109" ht="13" x14ac:dyDescent="0.2">
      <c r="A54" s="405"/>
      <c r="B54" s="397"/>
      <c r="G54" s="1339"/>
      <c r="H54" s="1339"/>
      <c r="I54" s="1322"/>
      <c r="J54" s="1322"/>
      <c r="K54" s="1338"/>
      <c r="L54" s="1338"/>
      <c r="M54" s="1338"/>
      <c r="N54" s="1338"/>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 x14ac:dyDescent="0.2">
      <c r="A55" s="405"/>
      <c r="B55" s="397"/>
      <c r="G55" s="1322"/>
      <c r="H55" s="1322"/>
      <c r="I55" s="1322"/>
      <c r="J55" s="1322"/>
      <c r="K55" s="1338"/>
      <c r="L55" s="1338"/>
      <c r="M55" s="1338"/>
      <c r="N55" s="1338"/>
      <c r="AN55" s="1326" t="s">
        <v>611</v>
      </c>
      <c r="AO55" s="1326"/>
      <c r="AP55" s="1326"/>
      <c r="AQ55" s="1326"/>
      <c r="AR55" s="1326"/>
      <c r="AS55" s="1326"/>
      <c r="AT55" s="1326"/>
      <c r="AU55" s="1326"/>
      <c r="AV55" s="1326"/>
      <c r="AW55" s="1326"/>
      <c r="AX55" s="1326"/>
      <c r="AY55" s="1326"/>
      <c r="AZ55" s="1326"/>
      <c r="BA55" s="1326"/>
      <c r="BB55" s="1328" t="s">
        <v>609</v>
      </c>
      <c r="BC55" s="1328"/>
      <c r="BD55" s="1328"/>
      <c r="BE55" s="1328"/>
      <c r="BF55" s="1328"/>
      <c r="BG55" s="1328"/>
      <c r="BH55" s="1328"/>
      <c r="BI55" s="1328"/>
      <c r="BJ55" s="1328"/>
      <c r="BK55" s="1328"/>
      <c r="BL55" s="1328"/>
      <c r="BM55" s="1328"/>
      <c r="BN55" s="1328"/>
      <c r="BO55" s="1328"/>
      <c r="BP55" s="1327">
        <v>0</v>
      </c>
      <c r="BQ55" s="1327"/>
      <c r="BR55" s="1327"/>
      <c r="BS55" s="1327"/>
      <c r="BT55" s="1327"/>
      <c r="BU55" s="1327"/>
      <c r="BV55" s="1327"/>
      <c r="BW55" s="1327"/>
      <c r="BX55" s="1327">
        <v>0</v>
      </c>
      <c r="BY55" s="1327"/>
      <c r="BZ55" s="1327"/>
      <c r="CA55" s="1327"/>
      <c r="CB55" s="1327"/>
      <c r="CC55" s="1327"/>
      <c r="CD55" s="1327"/>
      <c r="CE55" s="1327"/>
      <c r="CF55" s="1327">
        <v>0</v>
      </c>
      <c r="CG55" s="1327"/>
      <c r="CH55" s="1327"/>
      <c r="CI55" s="1327"/>
      <c r="CJ55" s="1327"/>
      <c r="CK55" s="1327"/>
      <c r="CL55" s="1327"/>
      <c r="CM55" s="1327"/>
      <c r="CN55" s="1327">
        <v>0</v>
      </c>
      <c r="CO55" s="1327"/>
      <c r="CP55" s="1327"/>
      <c r="CQ55" s="1327"/>
      <c r="CR55" s="1327"/>
      <c r="CS55" s="1327"/>
      <c r="CT55" s="1327"/>
      <c r="CU55" s="1327"/>
      <c r="CV55" s="1327">
        <v>0</v>
      </c>
      <c r="CW55" s="1327"/>
      <c r="CX55" s="1327"/>
      <c r="CY55" s="1327"/>
      <c r="CZ55" s="1327"/>
      <c r="DA55" s="1327"/>
      <c r="DB55" s="1327"/>
      <c r="DC55" s="1327"/>
    </row>
    <row r="56" spans="1:109" ht="13" x14ac:dyDescent="0.2">
      <c r="A56" s="405"/>
      <c r="B56" s="397"/>
      <c r="G56" s="1322"/>
      <c r="H56" s="1322"/>
      <c r="I56" s="1322"/>
      <c r="J56" s="1322"/>
      <c r="K56" s="1338"/>
      <c r="L56" s="1338"/>
      <c r="M56" s="1338"/>
      <c r="N56" s="1338"/>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5" customFormat="1" ht="13" x14ac:dyDescent="0.2">
      <c r="B57" s="409"/>
      <c r="G57" s="1322"/>
      <c r="H57" s="1322"/>
      <c r="I57" s="1341"/>
      <c r="J57" s="1341"/>
      <c r="K57" s="1338"/>
      <c r="L57" s="1338"/>
      <c r="M57" s="1338"/>
      <c r="N57" s="1338"/>
      <c r="AM57" s="390"/>
      <c r="AN57" s="1326"/>
      <c r="AO57" s="1326"/>
      <c r="AP57" s="1326"/>
      <c r="AQ57" s="1326"/>
      <c r="AR57" s="1326"/>
      <c r="AS57" s="1326"/>
      <c r="AT57" s="1326"/>
      <c r="AU57" s="1326"/>
      <c r="AV57" s="1326"/>
      <c r="AW57" s="1326"/>
      <c r="AX57" s="1326"/>
      <c r="AY57" s="1326"/>
      <c r="AZ57" s="1326"/>
      <c r="BA57" s="1326"/>
      <c r="BB57" s="1328" t="s">
        <v>610</v>
      </c>
      <c r="BC57" s="1328"/>
      <c r="BD57" s="1328"/>
      <c r="BE57" s="1328"/>
      <c r="BF57" s="1328"/>
      <c r="BG57" s="1328"/>
      <c r="BH57" s="1328"/>
      <c r="BI57" s="1328"/>
      <c r="BJ57" s="1328"/>
      <c r="BK57" s="1328"/>
      <c r="BL57" s="1328"/>
      <c r="BM57" s="1328"/>
      <c r="BN57" s="1328"/>
      <c r="BO57" s="1328"/>
      <c r="BP57" s="1327">
        <v>57.5</v>
      </c>
      <c r="BQ57" s="1327"/>
      <c r="BR57" s="1327"/>
      <c r="BS57" s="1327"/>
      <c r="BT57" s="1327"/>
      <c r="BU57" s="1327"/>
      <c r="BV57" s="1327"/>
      <c r="BW57" s="1327"/>
      <c r="BX57" s="1327">
        <v>58.4</v>
      </c>
      <c r="BY57" s="1327"/>
      <c r="BZ57" s="1327"/>
      <c r="CA57" s="1327"/>
      <c r="CB57" s="1327"/>
      <c r="CC57" s="1327"/>
      <c r="CD57" s="1327"/>
      <c r="CE57" s="1327"/>
      <c r="CF57" s="1327">
        <v>61.8</v>
      </c>
      <c r="CG57" s="1327"/>
      <c r="CH57" s="1327"/>
      <c r="CI57" s="1327"/>
      <c r="CJ57" s="1327"/>
      <c r="CK57" s="1327"/>
      <c r="CL57" s="1327"/>
      <c r="CM57" s="1327"/>
      <c r="CN57" s="1327">
        <v>63.1</v>
      </c>
      <c r="CO57" s="1327"/>
      <c r="CP57" s="1327"/>
      <c r="CQ57" s="1327"/>
      <c r="CR57" s="1327"/>
      <c r="CS57" s="1327"/>
      <c r="CT57" s="1327"/>
      <c r="CU57" s="1327"/>
      <c r="CV57" s="1327">
        <v>62.4</v>
      </c>
      <c r="CW57" s="1327"/>
      <c r="CX57" s="1327"/>
      <c r="CY57" s="1327"/>
      <c r="CZ57" s="1327"/>
      <c r="DA57" s="1327"/>
      <c r="DB57" s="1327"/>
      <c r="DC57" s="1327"/>
      <c r="DD57" s="410"/>
      <c r="DE57" s="409"/>
    </row>
    <row r="58" spans="1:109" s="405" customFormat="1" ht="13" x14ac:dyDescent="0.2">
      <c r="A58" s="390"/>
      <c r="B58" s="409"/>
      <c r="G58" s="1322"/>
      <c r="H58" s="1322"/>
      <c r="I58" s="1341"/>
      <c r="J58" s="1341"/>
      <c r="K58" s="1338"/>
      <c r="L58" s="1338"/>
      <c r="M58" s="1338"/>
      <c r="N58" s="1338"/>
      <c r="AM58" s="390"/>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612</v>
      </c>
    </row>
    <row r="64" spans="1:109" ht="13"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9" t="s">
        <v>616</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 x14ac:dyDescent="0.2">
      <c r="B66" s="397"/>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 x14ac:dyDescent="0.2">
      <c r="B67" s="397"/>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 x14ac:dyDescent="0.2">
      <c r="B68" s="397"/>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 x14ac:dyDescent="0.2">
      <c r="B69" s="397"/>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607</v>
      </c>
    </row>
    <row r="72" spans="2:107" ht="13" x14ac:dyDescent="0.2">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557</v>
      </c>
      <c r="BQ72" s="1326"/>
      <c r="BR72" s="1326"/>
      <c r="BS72" s="1326"/>
      <c r="BT72" s="1326"/>
      <c r="BU72" s="1326"/>
      <c r="BV72" s="1326"/>
      <c r="BW72" s="1326"/>
      <c r="BX72" s="1326" t="s">
        <v>558</v>
      </c>
      <c r="BY72" s="1326"/>
      <c r="BZ72" s="1326"/>
      <c r="CA72" s="1326"/>
      <c r="CB72" s="1326"/>
      <c r="CC72" s="1326"/>
      <c r="CD72" s="1326"/>
      <c r="CE72" s="1326"/>
      <c r="CF72" s="1326" t="s">
        <v>559</v>
      </c>
      <c r="CG72" s="1326"/>
      <c r="CH72" s="1326"/>
      <c r="CI72" s="1326"/>
      <c r="CJ72" s="1326"/>
      <c r="CK72" s="1326"/>
      <c r="CL72" s="1326"/>
      <c r="CM72" s="1326"/>
      <c r="CN72" s="1326" t="s">
        <v>560</v>
      </c>
      <c r="CO72" s="1326"/>
      <c r="CP72" s="1326"/>
      <c r="CQ72" s="1326"/>
      <c r="CR72" s="1326"/>
      <c r="CS72" s="1326"/>
      <c r="CT72" s="1326"/>
      <c r="CU72" s="1326"/>
      <c r="CV72" s="1326" t="s">
        <v>561</v>
      </c>
      <c r="CW72" s="1326"/>
      <c r="CX72" s="1326"/>
      <c r="CY72" s="1326"/>
      <c r="CZ72" s="1326"/>
      <c r="DA72" s="1326"/>
      <c r="DB72" s="1326"/>
      <c r="DC72" s="1326"/>
    </row>
    <row r="73" spans="2:107" ht="13" x14ac:dyDescent="0.2">
      <c r="B73" s="397"/>
      <c r="G73" s="1339"/>
      <c r="H73" s="1339"/>
      <c r="I73" s="1339"/>
      <c r="J73" s="1339"/>
      <c r="K73" s="1342"/>
      <c r="L73" s="1342"/>
      <c r="M73" s="1342"/>
      <c r="N73" s="1342"/>
      <c r="AM73" s="406"/>
      <c r="AN73" s="1328" t="s">
        <v>608</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27"/>
      <c r="BQ73" s="1327"/>
      <c r="BR73" s="1327"/>
      <c r="BS73" s="1327"/>
      <c r="BT73" s="1327"/>
      <c r="BU73" s="1327"/>
      <c r="BV73" s="1327"/>
      <c r="BW73" s="1327"/>
      <c r="BX73" s="1327">
        <v>0.4</v>
      </c>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row>
    <row r="74" spans="2:107" ht="13" x14ac:dyDescent="0.2">
      <c r="B74" s="397"/>
      <c r="G74" s="1339"/>
      <c r="H74" s="1339"/>
      <c r="I74" s="1339"/>
      <c r="J74" s="1339"/>
      <c r="K74" s="1342"/>
      <c r="L74" s="1342"/>
      <c r="M74" s="1342"/>
      <c r="N74" s="134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 x14ac:dyDescent="0.2">
      <c r="B75" s="397"/>
      <c r="G75" s="1339"/>
      <c r="H75" s="1339"/>
      <c r="I75" s="1322"/>
      <c r="J75" s="1322"/>
      <c r="K75" s="1338"/>
      <c r="L75" s="1338"/>
      <c r="M75" s="1338"/>
      <c r="N75" s="1338"/>
      <c r="AM75" s="406"/>
      <c r="AN75" s="1328"/>
      <c r="AO75" s="1328"/>
      <c r="AP75" s="1328"/>
      <c r="AQ75" s="1328"/>
      <c r="AR75" s="1328"/>
      <c r="AS75" s="1328"/>
      <c r="AT75" s="1328"/>
      <c r="AU75" s="1328"/>
      <c r="AV75" s="1328"/>
      <c r="AW75" s="1328"/>
      <c r="AX75" s="1328"/>
      <c r="AY75" s="1328"/>
      <c r="AZ75" s="1328"/>
      <c r="BA75" s="1328"/>
      <c r="BB75" s="1328" t="s">
        <v>613</v>
      </c>
      <c r="BC75" s="1328"/>
      <c r="BD75" s="1328"/>
      <c r="BE75" s="1328"/>
      <c r="BF75" s="1328"/>
      <c r="BG75" s="1328"/>
      <c r="BH75" s="1328"/>
      <c r="BI75" s="1328"/>
      <c r="BJ75" s="1328"/>
      <c r="BK75" s="1328"/>
      <c r="BL75" s="1328"/>
      <c r="BM75" s="1328"/>
      <c r="BN75" s="1328"/>
      <c r="BO75" s="1328"/>
      <c r="BP75" s="1327">
        <v>3.9</v>
      </c>
      <c r="BQ75" s="1327"/>
      <c r="BR75" s="1327"/>
      <c r="BS75" s="1327"/>
      <c r="BT75" s="1327"/>
      <c r="BU75" s="1327"/>
      <c r="BV75" s="1327"/>
      <c r="BW75" s="1327"/>
      <c r="BX75" s="1327">
        <v>2.8</v>
      </c>
      <c r="BY75" s="1327"/>
      <c r="BZ75" s="1327"/>
      <c r="CA75" s="1327"/>
      <c r="CB75" s="1327"/>
      <c r="CC75" s="1327"/>
      <c r="CD75" s="1327"/>
      <c r="CE75" s="1327"/>
      <c r="CF75" s="1327">
        <v>2.2000000000000002</v>
      </c>
      <c r="CG75" s="1327"/>
      <c r="CH75" s="1327"/>
      <c r="CI75" s="1327"/>
      <c r="CJ75" s="1327"/>
      <c r="CK75" s="1327"/>
      <c r="CL75" s="1327"/>
      <c r="CM75" s="1327"/>
      <c r="CN75" s="1327">
        <v>2</v>
      </c>
      <c r="CO75" s="1327"/>
      <c r="CP75" s="1327"/>
      <c r="CQ75" s="1327"/>
      <c r="CR75" s="1327"/>
      <c r="CS75" s="1327"/>
      <c r="CT75" s="1327"/>
      <c r="CU75" s="1327"/>
      <c r="CV75" s="1327">
        <v>2</v>
      </c>
      <c r="CW75" s="1327"/>
      <c r="CX75" s="1327"/>
      <c r="CY75" s="1327"/>
      <c r="CZ75" s="1327"/>
      <c r="DA75" s="1327"/>
      <c r="DB75" s="1327"/>
      <c r="DC75" s="1327"/>
    </row>
    <row r="76" spans="2:107" ht="13" x14ac:dyDescent="0.2">
      <c r="B76" s="397"/>
      <c r="G76" s="1339"/>
      <c r="H76" s="1339"/>
      <c r="I76" s="1322"/>
      <c r="J76" s="1322"/>
      <c r="K76" s="1338"/>
      <c r="L76" s="1338"/>
      <c r="M76" s="1338"/>
      <c r="N76" s="1338"/>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 x14ac:dyDescent="0.2">
      <c r="B77" s="397"/>
      <c r="G77" s="1322"/>
      <c r="H77" s="1322"/>
      <c r="I77" s="1322"/>
      <c r="J77" s="1322"/>
      <c r="K77" s="1342"/>
      <c r="L77" s="1342"/>
      <c r="M77" s="1342"/>
      <c r="N77" s="1342"/>
      <c r="AN77" s="1326" t="s">
        <v>611</v>
      </c>
      <c r="AO77" s="1326"/>
      <c r="AP77" s="1326"/>
      <c r="AQ77" s="1326"/>
      <c r="AR77" s="1326"/>
      <c r="AS77" s="1326"/>
      <c r="AT77" s="1326"/>
      <c r="AU77" s="1326"/>
      <c r="AV77" s="1326"/>
      <c r="AW77" s="1326"/>
      <c r="AX77" s="1326"/>
      <c r="AY77" s="1326"/>
      <c r="AZ77" s="1326"/>
      <c r="BA77" s="1326"/>
      <c r="BB77" s="1328" t="s">
        <v>609</v>
      </c>
      <c r="BC77" s="1328"/>
      <c r="BD77" s="1328"/>
      <c r="BE77" s="1328"/>
      <c r="BF77" s="1328"/>
      <c r="BG77" s="1328"/>
      <c r="BH77" s="1328"/>
      <c r="BI77" s="1328"/>
      <c r="BJ77" s="1328"/>
      <c r="BK77" s="1328"/>
      <c r="BL77" s="1328"/>
      <c r="BM77" s="1328"/>
      <c r="BN77" s="1328"/>
      <c r="BO77" s="1328"/>
      <c r="BP77" s="1327">
        <v>0</v>
      </c>
      <c r="BQ77" s="1327"/>
      <c r="BR77" s="1327"/>
      <c r="BS77" s="1327"/>
      <c r="BT77" s="1327"/>
      <c r="BU77" s="1327"/>
      <c r="BV77" s="1327"/>
      <c r="BW77" s="1327"/>
      <c r="BX77" s="1327">
        <v>0</v>
      </c>
      <c r="BY77" s="1327"/>
      <c r="BZ77" s="1327"/>
      <c r="CA77" s="1327"/>
      <c r="CB77" s="1327"/>
      <c r="CC77" s="1327"/>
      <c r="CD77" s="1327"/>
      <c r="CE77" s="1327"/>
      <c r="CF77" s="1327">
        <v>0</v>
      </c>
      <c r="CG77" s="1327"/>
      <c r="CH77" s="1327"/>
      <c r="CI77" s="1327"/>
      <c r="CJ77" s="1327"/>
      <c r="CK77" s="1327"/>
      <c r="CL77" s="1327"/>
      <c r="CM77" s="1327"/>
      <c r="CN77" s="1327">
        <v>0</v>
      </c>
      <c r="CO77" s="1327"/>
      <c r="CP77" s="1327"/>
      <c r="CQ77" s="1327"/>
      <c r="CR77" s="1327"/>
      <c r="CS77" s="1327"/>
      <c r="CT77" s="1327"/>
      <c r="CU77" s="1327"/>
      <c r="CV77" s="1327">
        <v>0</v>
      </c>
      <c r="CW77" s="1327"/>
      <c r="CX77" s="1327"/>
      <c r="CY77" s="1327"/>
      <c r="CZ77" s="1327"/>
      <c r="DA77" s="1327"/>
      <c r="DB77" s="1327"/>
      <c r="DC77" s="1327"/>
    </row>
    <row r="78" spans="2:107" ht="13" x14ac:dyDescent="0.2">
      <c r="B78" s="397"/>
      <c r="G78" s="1322"/>
      <c r="H78" s="1322"/>
      <c r="I78" s="1322"/>
      <c r="J78" s="1322"/>
      <c r="K78" s="1342"/>
      <c r="L78" s="1342"/>
      <c r="M78" s="1342"/>
      <c r="N78" s="1342"/>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 x14ac:dyDescent="0.2">
      <c r="B79" s="397"/>
      <c r="G79" s="1322"/>
      <c r="H79" s="1322"/>
      <c r="I79" s="1341"/>
      <c r="J79" s="1341"/>
      <c r="K79" s="1343"/>
      <c r="L79" s="1343"/>
      <c r="M79" s="1343"/>
      <c r="N79" s="1343"/>
      <c r="AN79" s="1326"/>
      <c r="AO79" s="1326"/>
      <c r="AP79" s="1326"/>
      <c r="AQ79" s="1326"/>
      <c r="AR79" s="1326"/>
      <c r="AS79" s="1326"/>
      <c r="AT79" s="1326"/>
      <c r="AU79" s="1326"/>
      <c r="AV79" s="1326"/>
      <c r="AW79" s="1326"/>
      <c r="AX79" s="1326"/>
      <c r="AY79" s="1326"/>
      <c r="AZ79" s="1326"/>
      <c r="BA79" s="1326"/>
      <c r="BB79" s="1328" t="s">
        <v>613</v>
      </c>
      <c r="BC79" s="1328"/>
      <c r="BD79" s="1328"/>
      <c r="BE79" s="1328"/>
      <c r="BF79" s="1328"/>
      <c r="BG79" s="1328"/>
      <c r="BH79" s="1328"/>
      <c r="BI79" s="1328"/>
      <c r="BJ79" s="1328"/>
      <c r="BK79" s="1328"/>
      <c r="BL79" s="1328"/>
      <c r="BM79" s="1328"/>
      <c r="BN79" s="1328"/>
      <c r="BO79" s="1328"/>
      <c r="BP79" s="1327">
        <v>6</v>
      </c>
      <c r="BQ79" s="1327"/>
      <c r="BR79" s="1327"/>
      <c r="BS79" s="1327"/>
      <c r="BT79" s="1327"/>
      <c r="BU79" s="1327"/>
      <c r="BV79" s="1327"/>
      <c r="BW79" s="1327"/>
      <c r="BX79" s="1327">
        <v>5.6</v>
      </c>
      <c r="BY79" s="1327"/>
      <c r="BZ79" s="1327"/>
      <c r="CA79" s="1327"/>
      <c r="CB79" s="1327"/>
      <c r="CC79" s="1327"/>
      <c r="CD79" s="1327"/>
      <c r="CE79" s="1327"/>
      <c r="CF79" s="1327">
        <v>5.3</v>
      </c>
      <c r="CG79" s="1327"/>
      <c r="CH79" s="1327"/>
      <c r="CI79" s="1327"/>
      <c r="CJ79" s="1327"/>
      <c r="CK79" s="1327"/>
      <c r="CL79" s="1327"/>
      <c r="CM79" s="1327"/>
      <c r="CN79" s="1327">
        <v>5.8</v>
      </c>
      <c r="CO79" s="1327"/>
      <c r="CP79" s="1327"/>
      <c r="CQ79" s="1327"/>
      <c r="CR79" s="1327"/>
      <c r="CS79" s="1327"/>
      <c r="CT79" s="1327"/>
      <c r="CU79" s="1327"/>
      <c r="CV79" s="1327">
        <v>5.8</v>
      </c>
      <c r="CW79" s="1327"/>
      <c r="CX79" s="1327"/>
      <c r="CY79" s="1327"/>
      <c r="CZ79" s="1327"/>
      <c r="DA79" s="1327"/>
      <c r="DB79" s="1327"/>
      <c r="DC79" s="1327"/>
    </row>
    <row r="80" spans="2:107" ht="13" x14ac:dyDescent="0.2">
      <c r="B80" s="397"/>
      <c r="G80" s="1322"/>
      <c r="H80" s="1322"/>
      <c r="I80" s="1341"/>
      <c r="J80" s="1341"/>
      <c r="K80" s="1343"/>
      <c r="L80" s="1343"/>
      <c r="M80" s="1343"/>
      <c r="N80" s="1343"/>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6MOmjMb2IE22KW67nYXy+LBwaIYtOqIeDAuGRVayXB5u7mE0qmEEnH1rNONWIY8RzXC6s0z/+YV5bxGmLCynWw==" saltValue="t9oMvN4U79FlxY2d+kJO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614</v>
      </c>
    </row>
  </sheetData>
  <sheetProtection algorithmName="SHA-512" hashValue="qsaIicW1q5FYrTSjcCL1jsd5x2xn3ncmCV9li8tr0RQ4QjjT3+7gyT9NtugFV9Vg2vT4H01dd2DJYK1hcznj2w==" saltValue="Pl8v3kSgjrbW94Ik864H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614</v>
      </c>
    </row>
  </sheetData>
  <sheetProtection algorithmName="SHA-512" hashValue="vrDskoF7h4ZcfAXQvOISHnpQwRFYU5SZDfZmk/GoksY1f2topYkrtKuIhakWT3Tb/fszSbrxIelHZpdCZetUQg==" saltValue="IRG0Jkwt4GwT86Q4mEbU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174589</v>
      </c>
      <c r="E3" s="162"/>
      <c r="F3" s="163">
        <v>237994</v>
      </c>
      <c r="G3" s="164"/>
      <c r="H3" s="165"/>
    </row>
    <row r="4" spans="1:8" x14ac:dyDescent="0.2">
      <c r="A4" s="166"/>
      <c r="B4" s="167"/>
      <c r="C4" s="168"/>
      <c r="D4" s="169">
        <v>111620</v>
      </c>
      <c r="E4" s="170"/>
      <c r="F4" s="171">
        <v>110361</v>
      </c>
      <c r="G4" s="172"/>
      <c r="H4" s="173"/>
    </row>
    <row r="5" spans="1:8" x14ac:dyDescent="0.2">
      <c r="A5" s="154" t="s">
        <v>549</v>
      </c>
      <c r="B5" s="159"/>
      <c r="C5" s="160"/>
      <c r="D5" s="161">
        <v>418025</v>
      </c>
      <c r="E5" s="162"/>
      <c r="F5" s="163">
        <v>267911</v>
      </c>
      <c r="G5" s="164"/>
      <c r="H5" s="165"/>
    </row>
    <row r="6" spans="1:8" x14ac:dyDescent="0.2">
      <c r="A6" s="166"/>
      <c r="B6" s="167"/>
      <c r="C6" s="168"/>
      <c r="D6" s="169">
        <v>335603</v>
      </c>
      <c r="E6" s="170"/>
      <c r="F6" s="171">
        <v>106425</v>
      </c>
      <c r="G6" s="172"/>
      <c r="H6" s="173"/>
    </row>
    <row r="7" spans="1:8" x14ac:dyDescent="0.2">
      <c r="A7" s="154" t="s">
        <v>550</v>
      </c>
      <c r="B7" s="159"/>
      <c r="C7" s="160"/>
      <c r="D7" s="161">
        <v>313673</v>
      </c>
      <c r="E7" s="162"/>
      <c r="F7" s="163">
        <v>228215</v>
      </c>
      <c r="G7" s="164"/>
      <c r="H7" s="165"/>
    </row>
    <row r="8" spans="1:8" x14ac:dyDescent="0.2">
      <c r="A8" s="166"/>
      <c r="B8" s="167"/>
      <c r="C8" s="168"/>
      <c r="D8" s="169">
        <v>140038</v>
      </c>
      <c r="E8" s="170"/>
      <c r="F8" s="171">
        <v>117571</v>
      </c>
      <c r="G8" s="172"/>
      <c r="H8" s="173"/>
    </row>
    <row r="9" spans="1:8" x14ac:dyDescent="0.2">
      <c r="A9" s="154" t="s">
        <v>551</v>
      </c>
      <c r="B9" s="159"/>
      <c r="C9" s="160"/>
      <c r="D9" s="161">
        <v>131124</v>
      </c>
      <c r="E9" s="162"/>
      <c r="F9" s="163">
        <v>264232</v>
      </c>
      <c r="G9" s="164"/>
      <c r="H9" s="165"/>
    </row>
    <row r="10" spans="1:8" x14ac:dyDescent="0.2">
      <c r="A10" s="166"/>
      <c r="B10" s="167"/>
      <c r="C10" s="168"/>
      <c r="D10" s="169">
        <v>103496</v>
      </c>
      <c r="E10" s="170"/>
      <c r="F10" s="171">
        <v>133959</v>
      </c>
      <c r="G10" s="172"/>
      <c r="H10" s="173"/>
    </row>
    <row r="11" spans="1:8" x14ac:dyDescent="0.2">
      <c r="A11" s="154" t="s">
        <v>552</v>
      </c>
      <c r="B11" s="159"/>
      <c r="C11" s="160"/>
      <c r="D11" s="161">
        <v>112863</v>
      </c>
      <c r="E11" s="162"/>
      <c r="F11" s="163">
        <v>263613</v>
      </c>
      <c r="G11" s="164"/>
      <c r="H11" s="165"/>
    </row>
    <row r="12" spans="1:8" x14ac:dyDescent="0.2">
      <c r="A12" s="166"/>
      <c r="B12" s="167"/>
      <c r="C12" s="174"/>
      <c r="D12" s="169">
        <v>103712</v>
      </c>
      <c r="E12" s="170"/>
      <c r="F12" s="171">
        <v>128823</v>
      </c>
      <c r="G12" s="172"/>
      <c r="H12" s="173"/>
    </row>
    <row r="13" spans="1:8" x14ac:dyDescent="0.2">
      <c r="A13" s="154"/>
      <c r="B13" s="159"/>
      <c r="C13" s="175"/>
      <c r="D13" s="176">
        <v>230055</v>
      </c>
      <c r="E13" s="177"/>
      <c r="F13" s="178">
        <v>252393</v>
      </c>
      <c r="G13" s="179"/>
      <c r="H13" s="165"/>
    </row>
    <row r="14" spans="1:8" x14ac:dyDescent="0.2">
      <c r="A14" s="166"/>
      <c r="B14" s="167"/>
      <c r="C14" s="168"/>
      <c r="D14" s="169">
        <v>158894</v>
      </c>
      <c r="E14" s="170"/>
      <c r="F14" s="171">
        <v>119428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10.39</v>
      </c>
      <c r="C19" s="180">
        <f>ROUND(VALUE(SUBSTITUTE(実質収支比率等に係る経年分析!G$48,"▲","-")),2)</f>
        <v>8.5</v>
      </c>
      <c r="D19" s="180">
        <f>ROUND(VALUE(SUBSTITUTE(実質収支比率等に係る経年分析!H$48,"▲","-")),2)</f>
        <v>9.67</v>
      </c>
      <c r="E19" s="180">
        <f>ROUND(VALUE(SUBSTITUTE(実質収支比率等に係る経年分析!I$48,"▲","-")),2)</f>
        <v>13.73</v>
      </c>
      <c r="F19" s="180">
        <f>ROUND(VALUE(SUBSTITUTE(実質収支比率等に係る経年分析!J$48,"▲","-")),2)</f>
        <v>12.74</v>
      </c>
    </row>
    <row r="20" spans="1:11" x14ac:dyDescent="0.2">
      <c r="A20" s="180" t="s">
        <v>55</v>
      </c>
      <c r="B20" s="180">
        <f>ROUND(VALUE(SUBSTITUTE(実質収支比率等に係る経年分析!F$47,"▲","-")),2)</f>
        <v>57.86</v>
      </c>
      <c r="C20" s="180">
        <f>ROUND(VALUE(SUBSTITUTE(実質収支比率等に係る経年分析!G$47,"▲","-")),2)</f>
        <v>52.51</v>
      </c>
      <c r="D20" s="180">
        <f>ROUND(VALUE(SUBSTITUTE(実質収支比率等に係る経年分析!H$47,"▲","-")),2)</f>
        <v>54.09</v>
      </c>
      <c r="E20" s="180">
        <f>ROUND(VALUE(SUBSTITUTE(実質収支比率等に係る経年分析!I$47,"▲","-")),2)</f>
        <v>55.86</v>
      </c>
      <c r="F20" s="180">
        <f>ROUND(VALUE(SUBSTITUTE(実質収支比率等に係る経年分析!J$47,"▲","-")),2)</f>
        <v>62.2</v>
      </c>
    </row>
    <row r="21" spans="1:11" x14ac:dyDescent="0.2">
      <c r="A21" s="180" t="s">
        <v>56</v>
      </c>
      <c r="B21" s="180">
        <f>IF(ISNUMBER(VALUE(SUBSTITUTE(実質収支比率等に係る経年分析!F$49,"▲","-"))),ROUND(VALUE(SUBSTITUTE(実質収支比率等に係る経年分析!F$49,"▲","-")),2),NA())</f>
        <v>4</v>
      </c>
      <c r="C21" s="180">
        <f>IF(ISNUMBER(VALUE(SUBSTITUTE(実質収支比率等に係る経年分析!G$49,"▲","-"))),ROUND(VALUE(SUBSTITUTE(実質収支比率等に係る経年分析!G$49,"▲","-")),2),NA())</f>
        <v>-16.23</v>
      </c>
      <c r="D21" s="180">
        <f>IF(ISNUMBER(VALUE(SUBSTITUTE(実質収支比率等に係る経年分析!H$49,"▲","-"))),ROUND(VALUE(SUBSTITUTE(実質収支比率等に係る経年分析!H$49,"▲","-")),2),NA())</f>
        <v>-4.1100000000000003</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2.41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自然休養村特別会計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生活排水特別会計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189</v>
      </c>
      <c r="E42" s="182"/>
      <c r="F42" s="182"/>
      <c r="G42" s="182">
        <f>'実質公債費比率（分子）の構造'!L$52</f>
        <v>192</v>
      </c>
      <c r="H42" s="182"/>
      <c r="I42" s="182"/>
      <c r="J42" s="182">
        <f>'実質公債費比率（分子）の構造'!M$52</f>
        <v>172</v>
      </c>
      <c r="K42" s="182"/>
      <c r="L42" s="182"/>
      <c r="M42" s="182">
        <f>'実質公債費比率（分子）の構造'!N$52</f>
        <v>163</v>
      </c>
      <c r="N42" s="182"/>
      <c r="O42" s="182"/>
      <c r="P42" s="182">
        <f>'実質公債費比率（分子）の構造'!O$52</f>
        <v>161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7</v>
      </c>
      <c r="C45" s="182"/>
      <c r="D45" s="182"/>
      <c r="E45" s="182">
        <f>'実質公債費比率（分子）の構造'!L$49</f>
        <v>9</v>
      </c>
      <c r="F45" s="182"/>
      <c r="G45" s="182"/>
      <c r="H45" s="182">
        <f>'実質公債費比率（分子）の構造'!M$49</f>
        <v>10</v>
      </c>
      <c r="I45" s="182"/>
      <c r="J45" s="182"/>
      <c r="K45" s="182">
        <f>'実質公債費比率（分子）の構造'!N$49</f>
        <v>11</v>
      </c>
      <c r="L45" s="182"/>
      <c r="M45" s="182"/>
      <c r="N45" s="182">
        <f>'実質公債費比率（分子）の構造'!O$49</f>
        <v>11</v>
      </c>
      <c r="O45" s="182"/>
      <c r="P45" s="182"/>
    </row>
    <row r="46" spans="1:16" x14ac:dyDescent="0.2">
      <c r="A46" s="182" t="s">
        <v>67</v>
      </c>
      <c r="B46" s="182">
        <f>'実質公債費比率（分子）の構造'!K$48</f>
        <v>7</v>
      </c>
      <c r="C46" s="182"/>
      <c r="D46" s="182"/>
      <c r="E46" s="182">
        <f>'実質公債費比率（分子）の構造'!L$48</f>
        <v>6</v>
      </c>
      <c r="F46" s="182"/>
      <c r="G46" s="182"/>
      <c r="H46" s="182">
        <f>'実質公債費比率（分子）の構造'!M$48</f>
        <v>4</v>
      </c>
      <c r="I46" s="182"/>
      <c r="J46" s="182"/>
      <c r="K46" s="182">
        <f>'実質公債費比率（分子）の構造'!N$48</f>
        <v>4</v>
      </c>
      <c r="L46" s="182"/>
      <c r="M46" s="182"/>
      <c r="N46" s="182">
        <f>'実質公債費比率（分子）の構造'!O$48</f>
        <v>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209</v>
      </c>
      <c r="C49" s="182"/>
      <c r="D49" s="182"/>
      <c r="E49" s="182">
        <f>'実質公債費比率（分子）の構造'!L$45</f>
        <v>204</v>
      </c>
      <c r="F49" s="182"/>
      <c r="G49" s="182"/>
      <c r="H49" s="182">
        <f>'実質公債費比率（分子）の構造'!M$45</f>
        <v>178</v>
      </c>
      <c r="I49" s="182"/>
      <c r="J49" s="182"/>
      <c r="K49" s="182">
        <f>'実質公債費比率（分子）の構造'!N$45</f>
        <v>175</v>
      </c>
      <c r="L49" s="182"/>
      <c r="M49" s="182"/>
      <c r="N49" s="182">
        <f>'実質公債費比率（分子）の構造'!O$45</f>
        <v>177</v>
      </c>
      <c r="O49" s="182"/>
      <c r="P49" s="182"/>
    </row>
    <row r="50" spans="1:16" x14ac:dyDescent="0.2">
      <c r="A50" s="182" t="s">
        <v>71</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27</v>
      </c>
      <c r="G50" s="182" t="e">
        <f>NA()</f>
        <v>#N/A</v>
      </c>
      <c r="H50" s="182" t="e">
        <f>NA()</f>
        <v>#N/A</v>
      </c>
      <c r="I50" s="182">
        <f>IF(ISNUMBER('実質公債費比率（分子）の構造'!M$53),'実質公債費比率（分子）の構造'!M$53,NA())</f>
        <v>20</v>
      </c>
      <c r="J50" s="182" t="e">
        <f>NA()</f>
        <v>#N/A</v>
      </c>
      <c r="K50" s="182" t="e">
        <f>NA()</f>
        <v>#N/A</v>
      </c>
      <c r="L50" s="182">
        <f>IF(ISNUMBER('実質公債費比率（分子）の構造'!N$53),'実質公債費比率（分子）の構造'!N$53,NA())</f>
        <v>27</v>
      </c>
      <c r="M50" s="182" t="e">
        <f>NA()</f>
        <v>#N/A</v>
      </c>
      <c r="N50" s="182" t="e">
        <f>NA()</f>
        <v>#N/A</v>
      </c>
      <c r="O50" s="182">
        <f>IF(ISNUMBER('実質公債費比率（分子）の構造'!O$53),'実質公債費比率（分子）の構造'!O$53,NA())</f>
        <v>31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1572</v>
      </c>
      <c r="E56" s="181"/>
      <c r="F56" s="181"/>
      <c r="G56" s="181">
        <f>'将来負担比率（分子）の構造'!J$52</f>
        <v>1624</v>
      </c>
      <c r="H56" s="181"/>
      <c r="I56" s="181"/>
      <c r="J56" s="181">
        <f>'将来負担比率（分子）の構造'!K$52</f>
        <v>1703</v>
      </c>
      <c r="K56" s="181"/>
      <c r="L56" s="181"/>
      <c r="M56" s="181">
        <f>'将来負担比率（分子）の構造'!L$52</f>
        <v>1687</v>
      </c>
      <c r="N56" s="181"/>
      <c r="O56" s="181"/>
      <c r="P56" s="181">
        <f>'将来負担比率（分子）の構造'!M$52</f>
        <v>1617</v>
      </c>
    </row>
    <row r="57" spans="1:16" x14ac:dyDescent="0.2">
      <c r="A57" s="181" t="s">
        <v>42</v>
      </c>
      <c r="B57" s="181"/>
      <c r="C57" s="181"/>
      <c r="D57" s="181">
        <f>'将来負担比率（分子）の構造'!I$51</f>
        <v>12</v>
      </c>
      <c r="E57" s="181"/>
      <c r="F57" s="181"/>
      <c r="G57" s="181">
        <f>'将来負担比率（分子）の構造'!J$51</f>
        <v>8</v>
      </c>
      <c r="H57" s="181"/>
      <c r="I57" s="181"/>
      <c r="J57" s="181">
        <f>'将来負担比率（分子）の構造'!K$51</f>
        <v>3</v>
      </c>
      <c r="K57" s="181"/>
      <c r="L57" s="181"/>
      <c r="M57" s="181">
        <f>'将来負担比率（分子）の構造'!L$51</f>
        <v>1</v>
      </c>
      <c r="N57" s="181"/>
      <c r="O57" s="181"/>
      <c r="P57" s="181" t="str">
        <f>'将来負担比率（分子）の構造'!M$51</f>
        <v>-</v>
      </c>
    </row>
    <row r="58" spans="1:16" x14ac:dyDescent="0.2">
      <c r="A58" s="181" t="s">
        <v>41</v>
      </c>
      <c r="B58" s="181"/>
      <c r="C58" s="181"/>
      <c r="D58" s="181">
        <f>'将来負担比率（分子）の構造'!I$50</f>
        <v>1143</v>
      </c>
      <c r="E58" s="181"/>
      <c r="F58" s="181"/>
      <c r="G58" s="181">
        <f>'将来負担比率（分子）の構造'!J$50</f>
        <v>1022</v>
      </c>
      <c r="H58" s="181"/>
      <c r="I58" s="181"/>
      <c r="J58" s="181">
        <f>'将来負担比率（分子）の構造'!K$50</f>
        <v>1099</v>
      </c>
      <c r="K58" s="181"/>
      <c r="L58" s="181"/>
      <c r="M58" s="181">
        <f>'将来負担比率（分子）の構造'!L$50</f>
        <v>1183</v>
      </c>
      <c r="N58" s="181"/>
      <c r="O58" s="181"/>
      <c r="P58" s="181">
        <f>'将来負担比率（分子）の構造'!M$50</f>
        <v>1391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762</v>
      </c>
      <c r="C62" s="181"/>
      <c r="D62" s="181"/>
      <c r="E62" s="181">
        <f>'将来負担比率（分子）の構造'!J$45</f>
        <v>754</v>
      </c>
      <c r="F62" s="181"/>
      <c r="G62" s="181"/>
      <c r="H62" s="181">
        <f>'将来負担比率（分子）の構造'!K$45</f>
        <v>726</v>
      </c>
      <c r="I62" s="181"/>
      <c r="J62" s="181"/>
      <c r="K62" s="181">
        <f>'将来負担比率（分子）の構造'!L$45</f>
        <v>716</v>
      </c>
      <c r="L62" s="181"/>
      <c r="M62" s="181"/>
      <c r="N62" s="181">
        <f>'将来負担比率（分子）の構造'!M$45</f>
        <v>716</v>
      </c>
      <c r="O62" s="181"/>
      <c r="P62" s="181"/>
    </row>
    <row r="63" spans="1:16" x14ac:dyDescent="0.2">
      <c r="A63" s="181" t="s">
        <v>34</v>
      </c>
      <c r="B63" s="181">
        <f>'将来負担比率（分子）の構造'!I$44</f>
        <v>89</v>
      </c>
      <c r="C63" s="181"/>
      <c r="D63" s="181"/>
      <c r="E63" s="181">
        <f>'将来負担比率（分子）の構造'!J$44</f>
        <v>80</v>
      </c>
      <c r="F63" s="181"/>
      <c r="G63" s="181"/>
      <c r="H63" s="181">
        <f>'将来負担比率（分子）の構造'!K$44</f>
        <v>75</v>
      </c>
      <c r="I63" s="181"/>
      <c r="J63" s="181"/>
      <c r="K63" s="181">
        <f>'将来負担比率（分子）の構造'!L$44</f>
        <v>77</v>
      </c>
      <c r="L63" s="181"/>
      <c r="M63" s="181"/>
      <c r="N63" s="181">
        <f>'将来負担比率（分子）の構造'!M$44</f>
        <v>69</v>
      </c>
      <c r="O63" s="181"/>
      <c r="P63" s="181"/>
    </row>
    <row r="64" spans="1:16" x14ac:dyDescent="0.2">
      <c r="A64" s="181" t="s">
        <v>33</v>
      </c>
      <c r="B64" s="181">
        <f>'将来負担比率（分子）の構造'!I$43</f>
        <v>55</v>
      </c>
      <c r="C64" s="181"/>
      <c r="D64" s="181"/>
      <c r="E64" s="181">
        <f>'将来負担比率（分子）の構造'!J$43</f>
        <v>54</v>
      </c>
      <c r="F64" s="181"/>
      <c r="G64" s="181"/>
      <c r="H64" s="181">
        <f>'将来負担比率（分子）の構造'!K$43</f>
        <v>39</v>
      </c>
      <c r="I64" s="181"/>
      <c r="J64" s="181"/>
      <c r="K64" s="181">
        <f>'将来負担比率（分子）の構造'!L$43</f>
        <v>32</v>
      </c>
      <c r="L64" s="181"/>
      <c r="M64" s="181"/>
      <c r="N64" s="181">
        <f>'将来負担比率（分子）の構造'!M$43</f>
        <v>24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1732</v>
      </c>
      <c r="C66" s="181"/>
      <c r="D66" s="181"/>
      <c r="E66" s="181">
        <f>'将来負担比率（分子）の構造'!J$41</f>
        <v>1770</v>
      </c>
      <c r="F66" s="181"/>
      <c r="G66" s="181"/>
      <c r="H66" s="181">
        <f>'将来負担比率（分子）の構造'!K$41</f>
        <v>1915</v>
      </c>
      <c r="I66" s="181"/>
      <c r="J66" s="181"/>
      <c r="K66" s="181">
        <f>'将来負担比率（分子）の構造'!L$41</f>
        <v>1945</v>
      </c>
      <c r="L66" s="181"/>
      <c r="M66" s="181"/>
      <c r="N66" s="181">
        <f>'将来負担比率（分子）の構造'!M$41</f>
        <v>1875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755</v>
      </c>
      <c r="C72" s="185">
        <f>基金残高に係る経年分析!G55</f>
        <v>776</v>
      </c>
      <c r="D72" s="185">
        <f>基金残高に係る経年分析!H55</f>
        <v>915</v>
      </c>
    </row>
    <row r="73" spans="1:16" x14ac:dyDescent="0.2">
      <c r="A73" s="184" t="s">
        <v>78</v>
      </c>
      <c r="B73" s="185">
        <f>基金残高に係る経年分析!F56</f>
        <v>54</v>
      </c>
      <c r="C73" s="185">
        <f>基金残高に係る経年分析!G56</f>
        <v>54</v>
      </c>
      <c r="D73" s="185">
        <f>基金残高に係る経年分析!H56</f>
        <v>54</v>
      </c>
    </row>
    <row r="74" spans="1:16" x14ac:dyDescent="0.2">
      <c r="A74" s="184" t="s">
        <v>79</v>
      </c>
      <c r="B74" s="185">
        <f>基金残高に係る経年分析!F57</f>
        <v>136</v>
      </c>
      <c r="C74" s="185">
        <f>基金残高に係る経年分析!G57</f>
        <v>196</v>
      </c>
      <c r="D74" s="185">
        <f>基金残高に係る経年分析!H57</f>
        <v>208</v>
      </c>
    </row>
  </sheetData>
  <sheetProtection algorithmName="SHA-512" hashValue="XraJGpNkFQV2hT02M4kPD/gZMCAjxhXeV6lA2shFQEUQlnlsRKixFLfALkDbmv9UBThvfxxTyYXqfZEv2XcgWQ==" saltValue="DAXfdjIqkt4ck5xD+wL58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228</v>
      </c>
      <c r="C5" s="747"/>
      <c r="D5" s="747"/>
      <c r="E5" s="747"/>
      <c r="F5" s="747"/>
      <c r="G5" s="747"/>
      <c r="H5" s="747"/>
      <c r="I5" s="747"/>
      <c r="J5" s="747"/>
      <c r="K5" s="747"/>
      <c r="L5" s="747"/>
      <c r="M5" s="747"/>
      <c r="N5" s="747"/>
      <c r="O5" s="747"/>
      <c r="P5" s="747"/>
      <c r="Q5" s="748"/>
      <c r="R5" s="735">
        <v>156438</v>
      </c>
      <c r="S5" s="736"/>
      <c r="T5" s="736"/>
      <c r="U5" s="736"/>
      <c r="V5" s="736"/>
      <c r="W5" s="736"/>
      <c r="X5" s="736"/>
      <c r="Y5" s="779"/>
      <c r="Z5" s="797">
        <v>6.1</v>
      </c>
      <c r="AA5" s="797"/>
      <c r="AB5" s="797"/>
      <c r="AC5" s="797"/>
      <c r="AD5" s="798">
        <v>156438</v>
      </c>
      <c r="AE5" s="798"/>
      <c r="AF5" s="798"/>
      <c r="AG5" s="798"/>
      <c r="AH5" s="798"/>
      <c r="AI5" s="798"/>
      <c r="AJ5" s="798"/>
      <c r="AK5" s="798"/>
      <c r="AL5" s="780">
        <v>10.9</v>
      </c>
      <c r="AM5" s="751"/>
      <c r="AN5" s="751"/>
      <c r="AO5" s="781"/>
      <c r="AP5" s="746" t="s">
        <v>229</v>
      </c>
      <c r="AQ5" s="747"/>
      <c r="AR5" s="747"/>
      <c r="AS5" s="747"/>
      <c r="AT5" s="747"/>
      <c r="AU5" s="747"/>
      <c r="AV5" s="747"/>
      <c r="AW5" s="747"/>
      <c r="AX5" s="747"/>
      <c r="AY5" s="747"/>
      <c r="AZ5" s="747"/>
      <c r="BA5" s="747"/>
      <c r="BB5" s="747"/>
      <c r="BC5" s="747"/>
      <c r="BD5" s="747"/>
      <c r="BE5" s="747"/>
      <c r="BF5" s="748"/>
      <c r="BG5" s="680">
        <v>156406</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2">
      <c r="B6" s="677" t="s">
        <v>233</v>
      </c>
      <c r="C6" s="678"/>
      <c r="D6" s="678"/>
      <c r="E6" s="678"/>
      <c r="F6" s="678"/>
      <c r="G6" s="678"/>
      <c r="H6" s="678"/>
      <c r="I6" s="678"/>
      <c r="J6" s="678"/>
      <c r="K6" s="678"/>
      <c r="L6" s="678"/>
      <c r="M6" s="678"/>
      <c r="N6" s="678"/>
      <c r="O6" s="678"/>
      <c r="P6" s="678"/>
      <c r="Q6" s="679"/>
      <c r="R6" s="680">
        <v>41744</v>
      </c>
      <c r="S6" s="681"/>
      <c r="T6" s="681"/>
      <c r="U6" s="681"/>
      <c r="V6" s="681"/>
      <c r="W6" s="681"/>
      <c r="X6" s="681"/>
      <c r="Y6" s="682"/>
      <c r="Z6" s="713">
        <v>1.6</v>
      </c>
      <c r="AA6" s="713"/>
      <c r="AB6" s="713"/>
      <c r="AC6" s="713"/>
      <c r="AD6" s="714">
        <v>41744</v>
      </c>
      <c r="AE6" s="714"/>
      <c r="AF6" s="714"/>
      <c r="AG6" s="714"/>
      <c r="AH6" s="714"/>
      <c r="AI6" s="714"/>
      <c r="AJ6" s="714"/>
      <c r="AK6" s="714"/>
      <c r="AL6" s="683">
        <v>2.9</v>
      </c>
      <c r="AM6" s="684"/>
      <c r="AN6" s="684"/>
      <c r="AO6" s="715"/>
      <c r="AP6" s="677" t="s">
        <v>234</v>
      </c>
      <c r="AQ6" s="678"/>
      <c r="AR6" s="678"/>
      <c r="AS6" s="678"/>
      <c r="AT6" s="678"/>
      <c r="AU6" s="678"/>
      <c r="AV6" s="678"/>
      <c r="AW6" s="678"/>
      <c r="AX6" s="678"/>
      <c r="AY6" s="678"/>
      <c r="AZ6" s="678"/>
      <c r="BA6" s="678"/>
      <c r="BB6" s="678"/>
      <c r="BC6" s="678"/>
      <c r="BD6" s="678"/>
      <c r="BE6" s="678"/>
      <c r="BF6" s="679"/>
      <c r="BG6" s="680">
        <v>156406</v>
      </c>
      <c r="BH6" s="681"/>
      <c r="BI6" s="681"/>
      <c r="BJ6" s="681"/>
      <c r="BK6" s="681"/>
      <c r="BL6" s="681"/>
      <c r="BM6" s="681"/>
      <c r="BN6" s="682"/>
      <c r="BO6" s="713">
        <v>100</v>
      </c>
      <c r="BP6" s="713"/>
      <c r="BQ6" s="713"/>
      <c r="BR6" s="713"/>
      <c r="BS6" s="714" t="s">
        <v>129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53024</v>
      </c>
      <c r="CS6" s="681"/>
      <c r="CT6" s="681"/>
      <c r="CU6" s="681"/>
      <c r="CV6" s="681"/>
      <c r="CW6" s="681"/>
      <c r="CX6" s="681"/>
      <c r="CY6" s="682"/>
      <c r="CZ6" s="780">
        <v>2.2000000000000002</v>
      </c>
      <c r="DA6" s="751"/>
      <c r="DB6" s="751"/>
      <c r="DC6" s="783"/>
      <c r="DD6" s="686" t="s">
        <v>129</v>
      </c>
      <c r="DE6" s="681"/>
      <c r="DF6" s="681"/>
      <c r="DG6" s="681"/>
      <c r="DH6" s="681"/>
      <c r="DI6" s="681"/>
      <c r="DJ6" s="681"/>
      <c r="DK6" s="681"/>
      <c r="DL6" s="681"/>
      <c r="DM6" s="681"/>
      <c r="DN6" s="681"/>
      <c r="DO6" s="681"/>
      <c r="DP6" s="682"/>
      <c r="DQ6" s="686">
        <v>53024</v>
      </c>
      <c r="DR6" s="681"/>
      <c r="DS6" s="681"/>
      <c r="DT6" s="681"/>
      <c r="DU6" s="681"/>
      <c r="DV6" s="681"/>
      <c r="DW6" s="681"/>
      <c r="DX6" s="681"/>
      <c r="DY6" s="681"/>
      <c r="DZ6" s="681"/>
      <c r="EA6" s="681"/>
      <c r="EB6" s="681"/>
      <c r="EC6" s="727"/>
    </row>
    <row r="7" spans="2:143" ht="11.25" customHeight="1" x14ac:dyDescent="0.2">
      <c r="B7" s="677" t="s">
        <v>236</v>
      </c>
      <c r="C7" s="678"/>
      <c r="D7" s="678"/>
      <c r="E7" s="678"/>
      <c r="F7" s="678"/>
      <c r="G7" s="678"/>
      <c r="H7" s="678"/>
      <c r="I7" s="678"/>
      <c r="J7" s="678"/>
      <c r="K7" s="678"/>
      <c r="L7" s="678"/>
      <c r="M7" s="678"/>
      <c r="N7" s="678"/>
      <c r="O7" s="678"/>
      <c r="P7" s="678"/>
      <c r="Q7" s="679"/>
      <c r="R7" s="680">
        <v>114</v>
      </c>
      <c r="S7" s="681"/>
      <c r="T7" s="681"/>
      <c r="U7" s="681"/>
      <c r="V7" s="681"/>
      <c r="W7" s="681"/>
      <c r="X7" s="681"/>
      <c r="Y7" s="682"/>
      <c r="Z7" s="713">
        <v>0</v>
      </c>
      <c r="AA7" s="713"/>
      <c r="AB7" s="713"/>
      <c r="AC7" s="713"/>
      <c r="AD7" s="714">
        <v>114</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50963</v>
      </c>
      <c r="BH7" s="681"/>
      <c r="BI7" s="681"/>
      <c r="BJ7" s="681"/>
      <c r="BK7" s="681"/>
      <c r="BL7" s="681"/>
      <c r="BM7" s="681"/>
      <c r="BN7" s="682"/>
      <c r="BO7" s="713">
        <v>32.6</v>
      </c>
      <c r="BP7" s="713"/>
      <c r="BQ7" s="713"/>
      <c r="BR7" s="713"/>
      <c r="BS7" s="714" t="s">
        <v>129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806742</v>
      </c>
      <c r="CS7" s="681"/>
      <c r="CT7" s="681"/>
      <c r="CU7" s="681"/>
      <c r="CV7" s="681"/>
      <c r="CW7" s="681"/>
      <c r="CX7" s="681"/>
      <c r="CY7" s="682"/>
      <c r="CZ7" s="713">
        <v>34</v>
      </c>
      <c r="DA7" s="713"/>
      <c r="DB7" s="713"/>
      <c r="DC7" s="713"/>
      <c r="DD7" s="686">
        <v>50718</v>
      </c>
      <c r="DE7" s="681"/>
      <c r="DF7" s="681"/>
      <c r="DG7" s="681"/>
      <c r="DH7" s="681"/>
      <c r="DI7" s="681"/>
      <c r="DJ7" s="681"/>
      <c r="DK7" s="681"/>
      <c r="DL7" s="681"/>
      <c r="DM7" s="681"/>
      <c r="DN7" s="681"/>
      <c r="DO7" s="681"/>
      <c r="DP7" s="682"/>
      <c r="DQ7" s="686">
        <v>561633</v>
      </c>
      <c r="DR7" s="681"/>
      <c r="DS7" s="681"/>
      <c r="DT7" s="681"/>
      <c r="DU7" s="681"/>
      <c r="DV7" s="681"/>
      <c r="DW7" s="681"/>
      <c r="DX7" s="681"/>
      <c r="DY7" s="681"/>
      <c r="DZ7" s="681"/>
      <c r="EA7" s="681"/>
      <c r="EB7" s="681"/>
      <c r="EC7" s="727"/>
    </row>
    <row r="8" spans="2:143" ht="11.25" customHeight="1" x14ac:dyDescent="0.2">
      <c r="B8" s="677" t="s">
        <v>239</v>
      </c>
      <c r="C8" s="678"/>
      <c r="D8" s="678"/>
      <c r="E8" s="678"/>
      <c r="F8" s="678"/>
      <c r="G8" s="678"/>
      <c r="H8" s="678"/>
      <c r="I8" s="678"/>
      <c r="J8" s="678"/>
      <c r="K8" s="678"/>
      <c r="L8" s="678"/>
      <c r="M8" s="678"/>
      <c r="N8" s="678"/>
      <c r="O8" s="678"/>
      <c r="P8" s="678"/>
      <c r="Q8" s="679"/>
      <c r="R8" s="680">
        <v>489</v>
      </c>
      <c r="S8" s="681"/>
      <c r="T8" s="681"/>
      <c r="U8" s="681"/>
      <c r="V8" s="681"/>
      <c r="W8" s="681"/>
      <c r="X8" s="681"/>
      <c r="Y8" s="682"/>
      <c r="Z8" s="713">
        <v>0</v>
      </c>
      <c r="AA8" s="713"/>
      <c r="AB8" s="713"/>
      <c r="AC8" s="713"/>
      <c r="AD8" s="714">
        <v>489</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2601</v>
      </c>
      <c r="BH8" s="681"/>
      <c r="BI8" s="681"/>
      <c r="BJ8" s="681"/>
      <c r="BK8" s="681"/>
      <c r="BL8" s="681"/>
      <c r="BM8" s="681"/>
      <c r="BN8" s="682"/>
      <c r="BO8" s="713">
        <v>1.7</v>
      </c>
      <c r="BP8" s="713"/>
      <c r="BQ8" s="713"/>
      <c r="BR8" s="713"/>
      <c r="BS8" s="686" t="s">
        <v>129</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455483</v>
      </c>
      <c r="CS8" s="681"/>
      <c r="CT8" s="681"/>
      <c r="CU8" s="681"/>
      <c r="CV8" s="681"/>
      <c r="CW8" s="681"/>
      <c r="CX8" s="681"/>
      <c r="CY8" s="682"/>
      <c r="CZ8" s="713">
        <v>19.2</v>
      </c>
      <c r="DA8" s="713"/>
      <c r="DB8" s="713"/>
      <c r="DC8" s="713"/>
      <c r="DD8" s="686" t="s">
        <v>129</v>
      </c>
      <c r="DE8" s="681"/>
      <c r="DF8" s="681"/>
      <c r="DG8" s="681"/>
      <c r="DH8" s="681"/>
      <c r="DI8" s="681"/>
      <c r="DJ8" s="681"/>
      <c r="DK8" s="681"/>
      <c r="DL8" s="681"/>
      <c r="DM8" s="681"/>
      <c r="DN8" s="681"/>
      <c r="DO8" s="681"/>
      <c r="DP8" s="682"/>
      <c r="DQ8" s="686">
        <v>346899</v>
      </c>
      <c r="DR8" s="681"/>
      <c r="DS8" s="681"/>
      <c r="DT8" s="681"/>
      <c r="DU8" s="681"/>
      <c r="DV8" s="681"/>
      <c r="DW8" s="681"/>
      <c r="DX8" s="681"/>
      <c r="DY8" s="681"/>
      <c r="DZ8" s="681"/>
      <c r="EA8" s="681"/>
      <c r="EB8" s="681"/>
      <c r="EC8" s="727"/>
    </row>
    <row r="9" spans="2:143" ht="11.25" customHeight="1" x14ac:dyDescent="0.2">
      <c r="B9" s="677" t="s">
        <v>242</v>
      </c>
      <c r="C9" s="678"/>
      <c r="D9" s="678"/>
      <c r="E9" s="678"/>
      <c r="F9" s="678"/>
      <c r="G9" s="678"/>
      <c r="H9" s="678"/>
      <c r="I9" s="678"/>
      <c r="J9" s="678"/>
      <c r="K9" s="678"/>
      <c r="L9" s="678"/>
      <c r="M9" s="678"/>
      <c r="N9" s="678"/>
      <c r="O9" s="678"/>
      <c r="P9" s="678"/>
      <c r="Q9" s="679"/>
      <c r="R9" s="680">
        <v>591</v>
      </c>
      <c r="S9" s="681"/>
      <c r="T9" s="681"/>
      <c r="U9" s="681"/>
      <c r="V9" s="681"/>
      <c r="W9" s="681"/>
      <c r="X9" s="681"/>
      <c r="Y9" s="682"/>
      <c r="Z9" s="713">
        <v>0</v>
      </c>
      <c r="AA9" s="713"/>
      <c r="AB9" s="713"/>
      <c r="AC9" s="713"/>
      <c r="AD9" s="714">
        <v>591</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41420</v>
      </c>
      <c r="BH9" s="681"/>
      <c r="BI9" s="681"/>
      <c r="BJ9" s="681"/>
      <c r="BK9" s="681"/>
      <c r="BL9" s="681"/>
      <c r="BM9" s="681"/>
      <c r="BN9" s="682"/>
      <c r="BO9" s="713">
        <v>26.5</v>
      </c>
      <c r="BP9" s="713"/>
      <c r="BQ9" s="713"/>
      <c r="BR9" s="713"/>
      <c r="BS9" s="686" t="s">
        <v>129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168865</v>
      </c>
      <c r="CS9" s="681"/>
      <c r="CT9" s="681"/>
      <c r="CU9" s="681"/>
      <c r="CV9" s="681"/>
      <c r="CW9" s="681"/>
      <c r="CX9" s="681"/>
      <c r="CY9" s="682"/>
      <c r="CZ9" s="713">
        <v>7.1</v>
      </c>
      <c r="DA9" s="713"/>
      <c r="DB9" s="713"/>
      <c r="DC9" s="713"/>
      <c r="DD9" s="686" t="s">
        <v>129</v>
      </c>
      <c r="DE9" s="681"/>
      <c r="DF9" s="681"/>
      <c r="DG9" s="681"/>
      <c r="DH9" s="681"/>
      <c r="DI9" s="681"/>
      <c r="DJ9" s="681"/>
      <c r="DK9" s="681"/>
      <c r="DL9" s="681"/>
      <c r="DM9" s="681"/>
      <c r="DN9" s="681"/>
      <c r="DO9" s="681"/>
      <c r="DP9" s="682"/>
      <c r="DQ9" s="686">
        <v>151162</v>
      </c>
      <c r="DR9" s="681"/>
      <c r="DS9" s="681"/>
      <c r="DT9" s="681"/>
      <c r="DU9" s="681"/>
      <c r="DV9" s="681"/>
      <c r="DW9" s="681"/>
      <c r="DX9" s="681"/>
      <c r="DY9" s="681"/>
      <c r="DZ9" s="681"/>
      <c r="EA9" s="681"/>
      <c r="EB9" s="681"/>
      <c r="EC9" s="727"/>
    </row>
    <row r="10" spans="2:143" ht="11.25" customHeight="1" x14ac:dyDescent="0.2">
      <c r="B10" s="677" t="s">
        <v>245</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3165</v>
      </c>
      <c r="BH10" s="681"/>
      <c r="BI10" s="681"/>
      <c r="BJ10" s="681"/>
      <c r="BK10" s="681"/>
      <c r="BL10" s="681"/>
      <c r="BM10" s="681"/>
      <c r="BN10" s="682"/>
      <c r="BO10" s="713">
        <v>2</v>
      </c>
      <c r="BP10" s="713"/>
      <c r="BQ10" s="713"/>
      <c r="BR10" s="713"/>
      <c r="BS10" s="686" t="s">
        <v>129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1018</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18</v>
      </c>
      <c r="DR10" s="681"/>
      <c r="DS10" s="681"/>
      <c r="DT10" s="681"/>
      <c r="DU10" s="681"/>
      <c r="DV10" s="681"/>
      <c r="DW10" s="681"/>
      <c r="DX10" s="681"/>
      <c r="DY10" s="681"/>
      <c r="DZ10" s="681"/>
      <c r="EA10" s="681"/>
      <c r="EB10" s="681"/>
      <c r="EC10" s="727"/>
    </row>
    <row r="11" spans="2:143" ht="11.25" customHeight="1" x14ac:dyDescent="0.2">
      <c r="B11" s="677" t="s">
        <v>248</v>
      </c>
      <c r="C11" s="678"/>
      <c r="D11" s="678"/>
      <c r="E11" s="678"/>
      <c r="F11" s="678"/>
      <c r="G11" s="678"/>
      <c r="H11" s="678"/>
      <c r="I11" s="678"/>
      <c r="J11" s="678"/>
      <c r="K11" s="678"/>
      <c r="L11" s="678"/>
      <c r="M11" s="678"/>
      <c r="N11" s="678"/>
      <c r="O11" s="678"/>
      <c r="P11" s="678"/>
      <c r="Q11" s="679"/>
      <c r="R11" s="680">
        <v>40142</v>
      </c>
      <c r="S11" s="681"/>
      <c r="T11" s="681"/>
      <c r="U11" s="681"/>
      <c r="V11" s="681"/>
      <c r="W11" s="681"/>
      <c r="X11" s="681"/>
      <c r="Y11" s="682"/>
      <c r="Z11" s="683">
        <v>1.6</v>
      </c>
      <c r="AA11" s="684"/>
      <c r="AB11" s="684"/>
      <c r="AC11" s="685"/>
      <c r="AD11" s="686">
        <v>40142</v>
      </c>
      <c r="AE11" s="681"/>
      <c r="AF11" s="681"/>
      <c r="AG11" s="681"/>
      <c r="AH11" s="681"/>
      <c r="AI11" s="681"/>
      <c r="AJ11" s="681"/>
      <c r="AK11" s="682"/>
      <c r="AL11" s="683">
        <v>2.8</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3777</v>
      </c>
      <c r="BH11" s="681"/>
      <c r="BI11" s="681"/>
      <c r="BJ11" s="681"/>
      <c r="BK11" s="681"/>
      <c r="BL11" s="681"/>
      <c r="BM11" s="681"/>
      <c r="BN11" s="682"/>
      <c r="BO11" s="713">
        <v>2.4</v>
      </c>
      <c r="BP11" s="713"/>
      <c r="BQ11" s="713"/>
      <c r="BR11" s="713"/>
      <c r="BS11" s="686" t="s">
        <v>129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158661</v>
      </c>
      <c r="CS11" s="681"/>
      <c r="CT11" s="681"/>
      <c r="CU11" s="681"/>
      <c r="CV11" s="681"/>
      <c r="CW11" s="681"/>
      <c r="CX11" s="681"/>
      <c r="CY11" s="682"/>
      <c r="CZ11" s="713">
        <v>6.7</v>
      </c>
      <c r="DA11" s="713"/>
      <c r="DB11" s="713"/>
      <c r="DC11" s="713"/>
      <c r="DD11" s="686">
        <v>81805</v>
      </c>
      <c r="DE11" s="681"/>
      <c r="DF11" s="681"/>
      <c r="DG11" s="681"/>
      <c r="DH11" s="681"/>
      <c r="DI11" s="681"/>
      <c r="DJ11" s="681"/>
      <c r="DK11" s="681"/>
      <c r="DL11" s="681"/>
      <c r="DM11" s="681"/>
      <c r="DN11" s="681"/>
      <c r="DO11" s="681"/>
      <c r="DP11" s="682"/>
      <c r="DQ11" s="686">
        <v>103568</v>
      </c>
      <c r="DR11" s="681"/>
      <c r="DS11" s="681"/>
      <c r="DT11" s="681"/>
      <c r="DU11" s="681"/>
      <c r="DV11" s="681"/>
      <c r="DW11" s="681"/>
      <c r="DX11" s="681"/>
      <c r="DY11" s="681"/>
      <c r="DZ11" s="681"/>
      <c r="EA11" s="681"/>
      <c r="EB11" s="681"/>
      <c r="EC11" s="727"/>
    </row>
    <row r="12" spans="2:143" ht="11.25" customHeight="1" x14ac:dyDescent="0.2">
      <c r="B12" s="677" t="s">
        <v>251</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96130</v>
      </c>
      <c r="BH12" s="681"/>
      <c r="BI12" s="681"/>
      <c r="BJ12" s="681"/>
      <c r="BK12" s="681"/>
      <c r="BL12" s="681"/>
      <c r="BM12" s="681"/>
      <c r="BN12" s="682"/>
      <c r="BO12" s="713">
        <v>61.4</v>
      </c>
      <c r="BP12" s="713"/>
      <c r="BQ12" s="713"/>
      <c r="BR12" s="713"/>
      <c r="BS12" s="686" t="s">
        <v>129</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35769</v>
      </c>
      <c r="CS12" s="681"/>
      <c r="CT12" s="681"/>
      <c r="CU12" s="681"/>
      <c r="CV12" s="681"/>
      <c r="CW12" s="681"/>
      <c r="CX12" s="681"/>
      <c r="CY12" s="682"/>
      <c r="CZ12" s="713">
        <v>1.5</v>
      </c>
      <c r="DA12" s="713"/>
      <c r="DB12" s="713"/>
      <c r="DC12" s="713"/>
      <c r="DD12" s="686">
        <v>14151</v>
      </c>
      <c r="DE12" s="681"/>
      <c r="DF12" s="681"/>
      <c r="DG12" s="681"/>
      <c r="DH12" s="681"/>
      <c r="DI12" s="681"/>
      <c r="DJ12" s="681"/>
      <c r="DK12" s="681"/>
      <c r="DL12" s="681"/>
      <c r="DM12" s="681"/>
      <c r="DN12" s="681"/>
      <c r="DO12" s="681"/>
      <c r="DP12" s="682"/>
      <c r="DQ12" s="686">
        <v>26269</v>
      </c>
      <c r="DR12" s="681"/>
      <c r="DS12" s="681"/>
      <c r="DT12" s="681"/>
      <c r="DU12" s="681"/>
      <c r="DV12" s="681"/>
      <c r="DW12" s="681"/>
      <c r="DX12" s="681"/>
      <c r="DY12" s="681"/>
      <c r="DZ12" s="681"/>
      <c r="EA12" s="681"/>
      <c r="EB12" s="681"/>
      <c r="EC12" s="727"/>
    </row>
    <row r="13" spans="2:143" ht="11.25" customHeight="1" x14ac:dyDescent="0.2">
      <c r="B13" s="677" t="s">
        <v>254</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87744</v>
      </c>
      <c r="BH13" s="681"/>
      <c r="BI13" s="681"/>
      <c r="BJ13" s="681"/>
      <c r="BK13" s="681"/>
      <c r="BL13" s="681"/>
      <c r="BM13" s="681"/>
      <c r="BN13" s="682"/>
      <c r="BO13" s="713">
        <v>56.1</v>
      </c>
      <c r="BP13" s="713"/>
      <c r="BQ13" s="713"/>
      <c r="BR13" s="713"/>
      <c r="BS13" s="686" t="s">
        <v>129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134228</v>
      </c>
      <c r="CS13" s="681"/>
      <c r="CT13" s="681"/>
      <c r="CU13" s="681"/>
      <c r="CV13" s="681"/>
      <c r="CW13" s="681"/>
      <c r="CX13" s="681"/>
      <c r="CY13" s="682"/>
      <c r="CZ13" s="713">
        <v>5.7</v>
      </c>
      <c r="DA13" s="713"/>
      <c r="DB13" s="713"/>
      <c r="DC13" s="713"/>
      <c r="DD13" s="686">
        <v>41948</v>
      </c>
      <c r="DE13" s="681"/>
      <c r="DF13" s="681"/>
      <c r="DG13" s="681"/>
      <c r="DH13" s="681"/>
      <c r="DI13" s="681"/>
      <c r="DJ13" s="681"/>
      <c r="DK13" s="681"/>
      <c r="DL13" s="681"/>
      <c r="DM13" s="681"/>
      <c r="DN13" s="681"/>
      <c r="DO13" s="681"/>
      <c r="DP13" s="682"/>
      <c r="DQ13" s="686">
        <v>113236</v>
      </c>
      <c r="DR13" s="681"/>
      <c r="DS13" s="681"/>
      <c r="DT13" s="681"/>
      <c r="DU13" s="681"/>
      <c r="DV13" s="681"/>
      <c r="DW13" s="681"/>
      <c r="DX13" s="681"/>
      <c r="DY13" s="681"/>
      <c r="DZ13" s="681"/>
      <c r="EA13" s="681"/>
      <c r="EB13" s="681"/>
      <c r="EC13" s="727"/>
    </row>
    <row r="14" spans="2:143" ht="11.25" customHeight="1" x14ac:dyDescent="0.2">
      <c r="B14" s="677" t="s">
        <v>257</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6085</v>
      </c>
      <c r="BH14" s="681"/>
      <c r="BI14" s="681"/>
      <c r="BJ14" s="681"/>
      <c r="BK14" s="681"/>
      <c r="BL14" s="681"/>
      <c r="BM14" s="681"/>
      <c r="BN14" s="682"/>
      <c r="BO14" s="713">
        <v>3.9</v>
      </c>
      <c r="BP14" s="713"/>
      <c r="BQ14" s="713"/>
      <c r="BR14" s="713"/>
      <c r="BS14" s="686" t="s">
        <v>129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83925</v>
      </c>
      <c r="CS14" s="681"/>
      <c r="CT14" s="681"/>
      <c r="CU14" s="681"/>
      <c r="CV14" s="681"/>
      <c r="CW14" s="681"/>
      <c r="CX14" s="681"/>
      <c r="CY14" s="682"/>
      <c r="CZ14" s="713">
        <v>3.5</v>
      </c>
      <c r="DA14" s="713"/>
      <c r="DB14" s="713"/>
      <c r="DC14" s="713"/>
      <c r="DD14" s="686">
        <v>5164</v>
      </c>
      <c r="DE14" s="681"/>
      <c r="DF14" s="681"/>
      <c r="DG14" s="681"/>
      <c r="DH14" s="681"/>
      <c r="DI14" s="681"/>
      <c r="DJ14" s="681"/>
      <c r="DK14" s="681"/>
      <c r="DL14" s="681"/>
      <c r="DM14" s="681"/>
      <c r="DN14" s="681"/>
      <c r="DO14" s="681"/>
      <c r="DP14" s="682"/>
      <c r="DQ14" s="686">
        <v>79125</v>
      </c>
      <c r="DR14" s="681"/>
      <c r="DS14" s="681"/>
      <c r="DT14" s="681"/>
      <c r="DU14" s="681"/>
      <c r="DV14" s="681"/>
      <c r="DW14" s="681"/>
      <c r="DX14" s="681"/>
      <c r="DY14" s="681"/>
      <c r="DZ14" s="681"/>
      <c r="EA14" s="681"/>
      <c r="EB14" s="681"/>
      <c r="EC14" s="727"/>
    </row>
    <row r="15" spans="2:143" ht="11.25" customHeight="1" x14ac:dyDescent="0.2">
      <c r="B15" s="677" t="s">
        <v>260</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3228</v>
      </c>
      <c r="BH15" s="681"/>
      <c r="BI15" s="681"/>
      <c r="BJ15" s="681"/>
      <c r="BK15" s="681"/>
      <c r="BL15" s="681"/>
      <c r="BM15" s="681"/>
      <c r="BN15" s="682"/>
      <c r="BO15" s="713">
        <v>2.1</v>
      </c>
      <c r="BP15" s="713"/>
      <c r="BQ15" s="713"/>
      <c r="BR15" s="713"/>
      <c r="BS15" s="686" t="s">
        <v>129</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108475</v>
      </c>
      <c r="CS15" s="681"/>
      <c r="CT15" s="681"/>
      <c r="CU15" s="681"/>
      <c r="CV15" s="681"/>
      <c r="CW15" s="681"/>
      <c r="CX15" s="681"/>
      <c r="CY15" s="682"/>
      <c r="CZ15" s="713">
        <v>4.5999999999999996</v>
      </c>
      <c r="DA15" s="713"/>
      <c r="DB15" s="713"/>
      <c r="DC15" s="713"/>
      <c r="DD15" s="686" t="s">
        <v>129</v>
      </c>
      <c r="DE15" s="681"/>
      <c r="DF15" s="681"/>
      <c r="DG15" s="681"/>
      <c r="DH15" s="681"/>
      <c r="DI15" s="681"/>
      <c r="DJ15" s="681"/>
      <c r="DK15" s="681"/>
      <c r="DL15" s="681"/>
      <c r="DM15" s="681"/>
      <c r="DN15" s="681"/>
      <c r="DO15" s="681"/>
      <c r="DP15" s="682"/>
      <c r="DQ15" s="686">
        <v>106167</v>
      </c>
      <c r="DR15" s="681"/>
      <c r="DS15" s="681"/>
      <c r="DT15" s="681"/>
      <c r="DU15" s="681"/>
      <c r="DV15" s="681"/>
      <c r="DW15" s="681"/>
      <c r="DX15" s="681"/>
      <c r="DY15" s="681"/>
      <c r="DZ15" s="681"/>
      <c r="EA15" s="681"/>
      <c r="EB15" s="681"/>
      <c r="EC15" s="727"/>
    </row>
    <row r="16" spans="2:143" ht="11.25" customHeight="1" x14ac:dyDescent="0.2">
      <c r="B16" s="677" t="s">
        <v>263</v>
      </c>
      <c r="C16" s="678"/>
      <c r="D16" s="678"/>
      <c r="E16" s="678"/>
      <c r="F16" s="678"/>
      <c r="G16" s="678"/>
      <c r="H16" s="678"/>
      <c r="I16" s="678"/>
      <c r="J16" s="678"/>
      <c r="K16" s="678"/>
      <c r="L16" s="678"/>
      <c r="M16" s="678"/>
      <c r="N16" s="678"/>
      <c r="O16" s="678"/>
      <c r="P16" s="678"/>
      <c r="Q16" s="679"/>
      <c r="R16" s="680">
        <v>2435</v>
      </c>
      <c r="S16" s="681"/>
      <c r="T16" s="681"/>
      <c r="U16" s="681"/>
      <c r="V16" s="681"/>
      <c r="W16" s="681"/>
      <c r="X16" s="681"/>
      <c r="Y16" s="682"/>
      <c r="Z16" s="713">
        <v>0.1</v>
      </c>
      <c r="AA16" s="713"/>
      <c r="AB16" s="713"/>
      <c r="AC16" s="713"/>
      <c r="AD16" s="714">
        <v>2435</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188799</v>
      </c>
      <c r="CS16" s="681"/>
      <c r="CT16" s="681"/>
      <c r="CU16" s="681"/>
      <c r="CV16" s="681"/>
      <c r="CW16" s="681"/>
      <c r="CX16" s="681"/>
      <c r="CY16" s="682"/>
      <c r="CZ16" s="713">
        <v>8</v>
      </c>
      <c r="DA16" s="713"/>
      <c r="DB16" s="713"/>
      <c r="DC16" s="713"/>
      <c r="DD16" s="686" t="s">
        <v>129</v>
      </c>
      <c r="DE16" s="681"/>
      <c r="DF16" s="681"/>
      <c r="DG16" s="681"/>
      <c r="DH16" s="681"/>
      <c r="DI16" s="681"/>
      <c r="DJ16" s="681"/>
      <c r="DK16" s="681"/>
      <c r="DL16" s="681"/>
      <c r="DM16" s="681"/>
      <c r="DN16" s="681"/>
      <c r="DO16" s="681"/>
      <c r="DP16" s="682"/>
      <c r="DQ16" s="686">
        <v>22530</v>
      </c>
      <c r="DR16" s="681"/>
      <c r="DS16" s="681"/>
      <c r="DT16" s="681"/>
      <c r="DU16" s="681"/>
      <c r="DV16" s="681"/>
      <c r="DW16" s="681"/>
      <c r="DX16" s="681"/>
      <c r="DY16" s="681"/>
      <c r="DZ16" s="681"/>
      <c r="EA16" s="681"/>
      <c r="EB16" s="681"/>
      <c r="EC16" s="727"/>
    </row>
    <row r="17" spans="2:133" ht="11.25" customHeight="1" x14ac:dyDescent="0.2">
      <c r="B17" s="677" t="s">
        <v>266</v>
      </c>
      <c r="C17" s="678"/>
      <c r="D17" s="678"/>
      <c r="E17" s="678"/>
      <c r="F17" s="678"/>
      <c r="G17" s="678"/>
      <c r="H17" s="678"/>
      <c r="I17" s="678"/>
      <c r="J17" s="678"/>
      <c r="K17" s="678"/>
      <c r="L17" s="678"/>
      <c r="M17" s="678"/>
      <c r="N17" s="678"/>
      <c r="O17" s="678"/>
      <c r="P17" s="678"/>
      <c r="Q17" s="679"/>
      <c r="R17" s="680">
        <v>728</v>
      </c>
      <c r="S17" s="681"/>
      <c r="T17" s="681"/>
      <c r="U17" s="681"/>
      <c r="V17" s="681"/>
      <c r="W17" s="681"/>
      <c r="X17" s="681"/>
      <c r="Y17" s="682"/>
      <c r="Z17" s="713">
        <v>0</v>
      </c>
      <c r="AA17" s="713"/>
      <c r="AB17" s="713"/>
      <c r="AC17" s="713"/>
      <c r="AD17" s="714">
        <v>728</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176825</v>
      </c>
      <c r="CS17" s="681"/>
      <c r="CT17" s="681"/>
      <c r="CU17" s="681"/>
      <c r="CV17" s="681"/>
      <c r="CW17" s="681"/>
      <c r="CX17" s="681"/>
      <c r="CY17" s="682"/>
      <c r="CZ17" s="713">
        <v>7.5</v>
      </c>
      <c r="DA17" s="713"/>
      <c r="DB17" s="713"/>
      <c r="DC17" s="713"/>
      <c r="DD17" s="686" t="s">
        <v>129</v>
      </c>
      <c r="DE17" s="681"/>
      <c r="DF17" s="681"/>
      <c r="DG17" s="681"/>
      <c r="DH17" s="681"/>
      <c r="DI17" s="681"/>
      <c r="DJ17" s="681"/>
      <c r="DK17" s="681"/>
      <c r="DL17" s="681"/>
      <c r="DM17" s="681"/>
      <c r="DN17" s="681"/>
      <c r="DO17" s="681"/>
      <c r="DP17" s="682"/>
      <c r="DQ17" s="686">
        <v>175396</v>
      </c>
      <c r="DR17" s="681"/>
      <c r="DS17" s="681"/>
      <c r="DT17" s="681"/>
      <c r="DU17" s="681"/>
      <c r="DV17" s="681"/>
      <c r="DW17" s="681"/>
      <c r="DX17" s="681"/>
      <c r="DY17" s="681"/>
      <c r="DZ17" s="681"/>
      <c r="EA17" s="681"/>
      <c r="EB17" s="681"/>
      <c r="EC17" s="727"/>
    </row>
    <row r="18" spans="2:133" ht="11.25" customHeight="1" x14ac:dyDescent="0.2">
      <c r="B18" s="677" t="s">
        <v>269</v>
      </c>
      <c r="C18" s="678"/>
      <c r="D18" s="678"/>
      <c r="E18" s="678"/>
      <c r="F18" s="678"/>
      <c r="G18" s="678"/>
      <c r="H18" s="678"/>
      <c r="I18" s="678"/>
      <c r="J18" s="678"/>
      <c r="K18" s="678"/>
      <c r="L18" s="678"/>
      <c r="M18" s="678"/>
      <c r="N18" s="678"/>
      <c r="O18" s="678"/>
      <c r="P18" s="678"/>
      <c r="Q18" s="679"/>
      <c r="R18" s="680">
        <v>1394</v>
      </c>
      <c r="S18" s="681"/>
      <c r="T18" s="681"/>
      <c r="U18" s="681"/>
      <c r="V18" s="681"/>
      <c r="W18" s="681"/>
      <c r="X18" s="681"/>
      <c r="Y18" s="682"/>
      <c r="Z18" s="713">
        <v>0.1</v>
      </c>
      <c r="AA18" s="713"/>
      <c r="AB18" s="713"/>
      <c r="AC18" s="713"/>
      <c r="AD18" s="714">
        <v>1394</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2">
      <c r="B19" s="677" t="s">
        <v>272</v>
      </c>
      <c r="C19" s="678"/>
      <c r="D19" s="678"/>
      <c r="E19" s="678"/>
      <c r="F19" s="678"/>
      <c r="G19" s="678"/>
      <c r="H19" s="678"/>
      <c r="I19" s="678"/>
      <c r="J19" s="678"/>
      <c r="K19" s="678"/>
      <c r="L19" s="678"/>
      <c r="M19" s="678"/>
      <c r="N19" s="678"/>
      <c r="O19" s="678"/>
      <c r="P19" s="678"/>
      <c r="Q19" s="679"/>
      <c r="R19" s="680">
        <v>114</v>
      </c>
      <c r="S19" s="681"/>
      <c r="T19" s="681"/>
      <c r="U19" s="681"/>
      <c r="V19" s="681"/>
      <c r="W19" s="681"/>
      <c r="X19" s="681"/>
      <c r="Y19" s="682"/>
      <c r="Z19" s="713">
        <v>0</v>
      </c>
      <c r="AA19" s="713"/>
      <c r="AB19" s="713"/>
      <c r="AC19" s="713"/>
      <c r="AD19" s="714">
        <v>114</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32</v>
      </c>
      <c r="BH19" s="681"/>
      <c r="BI19" s="681"/>
      <c r="BJ19" s="681"/>
      <c r="BK19" s="681"/>
      <c r="BL19" s="681"/>
      <c r="BM19" s="681"/>
      <c r="BN19" s="682"/>
      <c r="BO19" s="713">
        <v>0</v>
      </c>
      <c r="BP19" s="713"/>
      <c r="BQ19" s="713"/>
      <c r="BR19" s="713"/>
      <c r="BS19" s="686" t="s">
        <v>129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2">
      <c r="B20" s="677" t="s">
        <v>275</v>
      </c>
      <c r="C20" s="678"/>
      <c r="D20" s="678"/>
      <c r="E20" s="678"/>
      <c r="F20" s="678"/>
      <c r="G20" s="678"/>
      <c r="H20" s="678"/>
      <c r="I20" s="678"/>
      <c r="J20" s="678"/>
      <c r="K20" s="678"/>
      <c r="L20" s="678"/>
      <c r="M20" s="678"/>
      <c r="N20" s="678"/>
      <c r="O20" s="678"/>
      <c r="P20" s="678"/>
      <c r="Q20" s="679"/>
      <c r="R20" s="680">
        <v>1171</v>
      </c>
      <c r="S20" s="681"/>
      <c r="T20" s="681"/>
      <c r="U20" s="681"/>
      <c r="V20" s="681"/>
      <c r="W20" s="681"/>
      <c r="X20" s="681"/>
      <c r="Y20" s="682"/>
      <c r="Z20" s="713">
        <v>0</v>
      </c>
      <c r="AA20" s="713"/>
      <c r="AB20" s="713"/>
      <c r="AC20" s="713"/>
      <c r="AD20" s="714">
        <v>1171</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32</v>
      </c>
      <c r="BH20" s="681"/>
      <c r="BI20" s="681"/>
      <c r="BJ20" s="681"/>
      <c r="BK20" s="681"/>
      <c r="BL20" s="681"/>
      <c r="BM20" s="681"/>
      <c r="BN20" s="682"/>
      <c r="BO20" s="713">
        <v>0</v>
      </c>
      <c r="BP20" s="713"/>
      <c r="BQ20" s="713"/>
      <c r="BR20" s="713"/>
      <c r="BS20" s="686" t="s">
        <v>129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2371814</v>
      </c>
      <c r="CS20" s="681"/>
      <c r="CT20" s="681"/>
      <c r="CU20" s="681"/>
      <c r="CV20" s="681"/>
      <c r="CW20" s="681"/>
      <c r="CX20" s="681"/>
      <c r="CY20" s="682"/>
      <c r="CZ20" s="713">
        <v>100</v>
      </c>
      <c r="DA20" s="713"/>
      <c r="DB20" s="713"/>
      <c r="DC20" s="713"/>
      <c r="DD20" s="686">
        <v>193786</v>
      </c>
      <c r="DE20" s="681"/>
      <c r="DF20" s="681"/>
      <c r="DG20" s="681"/>
      <c r="DH20" s="681"/>
      <c r="DI20" s="681"/>
      <c r="DJ20" s="681"/>
      <c r="DK20" s="681"/>
      <c r="DL20" s="681"/>
      <c r="DM20" s="681"/>
      <c r="DN20" s="681"/>
      <c r="DO20" s="681"/>
      <c r="DP20" s="682"/>
      <c r="DQ20" s="686">
        <v>1739027</v>
      </c>
      <c r="DR20" s="681"/>
      <c r="DS20" s="681"/>
      <c r="DT20" s="681"/>
      <c r="DU20" s="681"/>
      <c r="DV20" s="681"/>
      <c r="DW20" s="681"/>
      <c r="DX20" s="681"/>
      <c r="DY20" s="681"/>
      <c r="DZ20" s="681"/>
      <c r="EA20" s="681"/>
      <c r="EB20" s="681"/>
      <c r="EC20" s="727"/>
    </row>
    <row r="21" spans="2:133" ht="11.25" customHeight="1" x14ac:dyDescent="0.2">
      <c r="B21" s="677" t="s">
        <v>278</v>
      </c>
      <c r="C21" s="678"/>
      <c r="D21" s="678"/>
      <c r="E21" s="678"/>
      <c r="F21" s="678"/>
      <c r="G21" s="678"/>
      <c r="H21" s="678"/>
      <c r="I21" s="678"/>
      <c r="J21" s="678"/>
      <c r="K21" s="678"/>
      <c r="L21" s="678"/>
      <c r="M21" s="678"/>
      <c r="N21" s="678"/>
      <c r="O21" s="678"/>
      <c r="P21" s="678"/>
      <c r="Q21" s="679"/>
      <c r="R21" s="680">
        <v>109</v>
      </c>
      <c r="S21" s="681"/>
      <c r="T21" s="681"/>
      <c r="U21" s="681"/>
      <c r="V21" s="681"/>
      <c r="W21" s="681"/>
      <c r="X21" s="681"/>
      <c r="Y21" s="682"/>
      <c r="Z21" s="713">
        <v>0</v>
      </c>
      <c r="AA21" s="713"/>
      <c r="AB21" s="713"/>
      <c r="AC21" s="713"/>
      <c r="AD21" s="714">
        <v>109</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32</v>
      </c>
      <c r="BH21" s="681"/>
      <c r="BI21" s="681"/>
      <c r="BJ21" s="681"/>
      <c r="BK21" s="681"/>
      <c r="BL21" s="681"/>
      <c r="BM21" s="681"/>
      <c r="BN21" s="682"/>
      <c r="BO21" s="713">
        <v>0</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280</v>
      </c>
      <c r="C22" s="678"/>
      <c r="D22" s="678"/>
      <c r="E22" s="678"/>
      <c r="F22" s="678"/>
      <c r="G22" s="678"/>
      <c r="H22" s="678"/>
      <c r="I22" s="678"/>
      <c r="J22" s="678"/>
      <c r="K22" s="678"/>
      <c r="L22" s="678"/>
      <c r="M22" s="678"/>
      <c r="N22" s="678"/>
      <c r="O22" s="678"/>
      <c r="P22" s="678"/>
      <c r="Q22" s="679"/>
      <c r="R22" s="680">
        <v>1359000</v>
      </c>
      <c r="S22" s="681"/>
      <c r="T22" s="681"/>
      <c r="U22" s="681"/>
      <c r="V22" s="681"/>
      <c r="W22" s="681"/>
      <c r="X22" s="681"/>
      <c r="Y22" s="682"/>
      <c r="Z22" s="713">
        <v>52.9</v>
      </c>
      <c r="AA22" s="713"/>
      <c r="AB22" s="713"/>
      <c r="AC22" s="713"/>
      <c r="AD22" s="714">
        <v>1189282</v>
      </c>
      <c r="AE22" s="714"/>
      <c r="AF22" s="714"/>
      <c r="AG22" s="714"/>
      <c r="AH22" s="714"/>
      <c r="AI22" s="714"/>
      <c r="AJ22" s="714"/>
      <c r="AK22" s="714"/>
      <c r="AL22" s="683">
        <v>82.7</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283</v>
      </c>
      <c r="C23" s="678"/>
      <c r="D23" s="678"/>
      <c r="E23" s="678"/>
      <c r="F23" s="678"/>
      <c r="G23" s="678"/>
      <c r="H23" s="678"/>
      <c r="I23" s="678"/>
      <c r="J23" s="678"/>
      <c r="K23" s="678"/>
      <c r="L23" s="678"/>
      <c r="M23" s="678"/>
      <c r="N23" s="678"/>
      <c r="O23" s="678"/>
      <c r="P23" s="678"/>
      <c r="Q23" s="679"/>
      <c r="R23" s="680">
        <v>1189282</v>
      </c>
      <c r="S23" s="681"/>
      <c r="T23" s="681"/>
      <c r="U23" s="681"/>
      <c r="V23" s="681"/>
      <c r="W23" s="681"/>
      <c r="X23" s="681"/>
      <c r="Y23" s="682"/>
      <c r="Z23" s="713">
        <v>46.3</v>
      </c>
      <c r="AA23" s="713"/>
      <c r="AB23" s="713"/>
      <c r="AC23" s="713"/>
      <c r="AD23" s="714">
        <v>1189282</v>
      </c>
      <c r="AE23" s="714"/>
      <c r="AF23" s="714"/>
      <c r="AG23" s="714"/>
      <c r="AH23" s="714"/>
      <c r="AI23" s="714"/>
      <c r="AJ23" s="714"/>
      <c r="AK23" s="714"/>
      <c r="AL23" s="683">
        <v>82.7</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2">
      <c r="B24" s="677" t="s">
        <v>290</v>
      </c>
      <c r="C24" s="678"/>
      <c r="D24" s="678"/>
      <c r="E24" s="678"/>
      <c r="F24" s="678"/>
      <c r="G24" s="678"/>
      <c r="H24" s="678"/>
      <c r="I24" s="678"/>
      <c r="J24" s="678"/>
      <c r="K24" s="678"/>
      <c r="L24" s="678"/>
      <c r="M24" s="678"/>
      <c r="N24" s="678"/>
      <c r="O24" s="678"/>
      <c r="P24" s="678"/>
      <c r="Q24" s="679"/>
      <c r="R24" s="680">
        <v>169718</v>
      </c>
      <c r="S24" s="681"/>
      <c r="T24" s="681"/>
      <c r="U24" s="681"/>
      <c r="V24" s="681"/>
      <c r="W24" s="681"/>
      <c r="X24" s="681"/>
      <c r="Y24" s="682"/>
      <c r="Z24" s="713">
        <v>6.6</v>
      </c>
      <c r="AA24" s="713"/>
      <c r="AB24" s="713"/>
      <c r="AC24" s="713"/>
      <c r="AD24" s="714" t="s">
        <v>129</v>
      </c>
      <c r="AE24" s="714"/>
      <c r="AF24" s="714"/>
      <c r="AG24" s="714"/>
      <c r="AH24" s="714"/>
      <c r="AI24" s="714"/>
      <c r="AJ24" s="714"/>
      <c r="AK24" s="714"/>
      <c r="AL24" s="683" t="s">
        <v>129</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675745</v>
      </c>
      <c r="CS24" s="736"/>
      <c r="CT24" s="736"/>
      <c r="CU24" s="736"/>
      <c r="CV24" s="736"/>
      <c r="CW24" s="736"/>
      <c r="CX24" s="736"/>
      <c r="CY24" s="779"/>
      <c r="CZ24" s="780">
        <v>28.5</v>
      </c>
      <c r="DA24" s="751"/>
      <c r="DB24" s="751"/>
      <c r="DC24" s="783"/>
      <c r="DD24" s="778">
        <v>607160</v>
      </c>
      <c r="DE24" s="736"/>
      <c r="DF24" s="736"/>
      <c r="DG24" s="736"/>
      <c r="DH24" s="736"/>
      <c r="DI24" s="736"/>
      <c r="DJ24" s="736"/>
      <c r="DK24" s="779"/>
      <c r="DL24" s="778">
        <v>603803</v>
      </c>
      <c r="DM24" s="736"/>
      <c r="DN24" s="736"/>
      <c r="DO24" s="736"/>
      <c r="DP24" s="736"/>
      <c r="DQ24" s="736"/>
      <c r="DR24" s="736"/>
      <c r="DS24" s="736"/>
      <c r="DT24" s="736"/>
      <c r="DU24" s="736"/>
      <c r="DV24" s="779"/>
      <c r="DW24" s="780">
        <v>40.9</v>
      </c>
      <c r="DX24" s="751"/>
      <c r="DY24" s="751"/>
      <c r="DZ24" s="751"/>
      <c r="EA24" s="751"/>
      <c r="EB24" s="751"/>
      <c r="EC24" s="781"/>
    </row>
    <row r="25" spans="2:133" ht="11.25" customHeight="1" x14ac:dyDescent="0.2">
      <c r="B25" s="677" t="s">
        <v>293</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404896</v>
      </c>
      <c r="CS25" s="699"/>
      <c r="CT25" s="699"/>
      <c r="CU25" s="699"/>
      <c r="CV25" s="699"/>
      <c r="CW25" s="699"/>
      <c r="CX25" s="699"/>
      <c r="CY25" s="700"/>
      <c r="CZ25" s="683">
        <v>17.100000000000001</v>
      </c>
      <c r="DA25" s="701"/>
      <c r="DB25" s="701"/>
      <c r="DC25" s="702"/>
      <c r="DD25" s="686">
        <v>399520</v>
      </c>
      <c r="DE25" s="699"/>
      <c r="DF25" s="699"/>
      <c r="DG25" s="699"/>
      <c r="DH25" s="699"/>
      <c r="DI25" s="699"/>
      <c r="DJ25" s="699"/>
      <c r="DK25" s="700"/>
      <c r="DL25" s="686">
        <v>396163</v>
      </c>
      <c r="DM25" s="699"/>
      <c r="DN25" s="699"/>
      <c r="DO25" s="699"/>
      <c r="DP25" s="699"/>
      <c r="DQ25" s="699"/>
      <c r="DR25" s="699"/>
      <c r="DS25" s="699"/>
      <c r="DT25" s="699"/>
      <c r="DU25" s="699"/>
      <c r="DV25" s="700"/>
      <c r="DW25" s="683">
        <v>26.8</v>
      </c>
      <c r="DX25" s="701"/>
      <c r="DY25" s="701"/>
      <c r="DZ25" s="701"/>
      <c r="EA25" s="701"/>
      <c r="EB25" s="701"/>
      <c r="EC25" s="722"/>
    </row>
    <row r="26" spans="2:133" ht="11.25" customHeight="1" x14ac:dyDescent="0.2">
      <c r="B26" s="677" t="s">
        <v>296</v>
      </c>
      <c r="C26" s="678"/>
      <c r="D26" s="678"/>
      <c r="E26" s="678"/>
      <c r="F26" s="678"/>
      <c r="G26" s="678"/>
      <c r="H26" s="678"/>
      <c r="I26" s="678"/>
      <c r="J26" s="678"/>
      <c r="K26" s="678"/>
      <c r="L26" s="678"/>
      <c r="M26" s="678"/>
      <c r="N26" s="678"/>
      <c r="O26" s="678"/>
      <c r="P26" s="678"/>
      <c r="Q26" s="679"/>
      <c r="R26" s="680">
        <v>1603075</v>
      </c>
      <c r="S26" s="681"/>
      <c r="T26" s="681"/>
      <c r="U26" s="681"/>
      <c r="V26" s="681"/>
      <c r="W26" s="681"/>
      <c r="X26" s="681"/>
      <c r="Y26" s="682"/>
      <c r="Z26" s="713">
        <v>62.4</v>
      </c>
      <c r="AA26" s="713"/>
      <c r="AB26" s="713"/>
      <c r="AC26" s="713"/>
      <c r="AD26" s="714">
        <v>1433357</v>
      </c>
      <c r="AE26" s="714"/>
      <c r="AF26" s="714"/>
      <c r="AG26" s="714"/>
      <c r="AH26" s="714"/>
      <c r="AI26" s="714"/>
      <c r="AJ26" s="714"/>
      <c r="AK26" s="714"/>
      <c r="AL26" s="683">
        <v>99.7</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245446</v>
      </c>
      <c r="CS26" s="681"/>
      <c r="CT26" s="681"/>
      <c r="CU26" s="681"/>
      <c r="CV26" s="681"/>
      <c r="CW26" s="681"/>
      <c r="CX26" s="681"/>
      <c r="CY26" s="682"/>
      <c r="CZ26" s="683">
        <v>10.3</v>
      </c>
      <c r="DA26" s="701"/>
      <c r="DB26" s="701"/>
      <c r="DC26" s="702"/>
      <c r="DD26" s="686">
        <v>243737</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2">
      <c r="B27" s="677" t="s">
        <v>299</v>
      </c>
      <c r="C27" s="678"/>
      <c r="D27" s="678"/>
      <c r="E27" s="678"/>
      <c r="F27" s="678"/>
      <c r="G27" s="678"/>
      <c r="H27" s="678"/>
      <c r="I27" s="678"/>
      <c r="J27" s="678"/>
      <c r="K27" s="678"/>
      <c r="L27" s="678"/>
      <c r="M27" s="678"/>
      <c r="N27" s="678"/>
      <c r="O27" s="678"/>
      <c r="P27" s="678"/>
      <c r="Q27" s="679"/>
      <c r="R27" s="680">
        <v>534</v>
      </c>
      <c r="S27" s="681"/>
      <c r="T27" s="681"/>
      <c r="U27" s="681"/>
      <c r="V27" s="681"/>
      <c r="W27" s="681"/>
      <c r="X27" s="681"/>
      <c r="Y27" s="682"/>
      <c r="Z27" s="713">
        <v>0</v>
      </c>
      <c r="AA27" s="713"/>
      <c r="AB27" s="713"/>
      <c r="AC27" s="713"/>
      <c r="AD27" s="714">
        <v>534</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156438</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94024</v>
      </c>
      <c r="CS27" s="699"/>
      <c r="CT27" s="699"/>
      <c r="CU27" s="699"/>
      <c r="CV27" s="699"/>
      <c r="CW27" s="699"/>
      <c r="CX27" s="699"/>
      <c r="CY27" s="700"/>
      <c r="CZ27" s="683">
        <v>4</v>
      </c>
      <c r="DA27" s="701"/>
      <c r="DB27" s="701"/>
      <c r="DC27" s="702"/>
      <c r="DD27" s="686">
        <v>32244</v>
      </c>
      <c r="DE27" s="699"/>
      <c r="DF27" s="699"/>
      <c r="DG27" s="699"/>
      <c r="DH27" s="699"/>
      <c r="DI27" s="699"/>
      <c r="DJ27" s="699"/>
      <c r="DK27" s="700"/>
      <c r="DL27" s="686">
        <v>32244</v>
      </c>
      <c r="DM27" s="699"/>
      <c r="DN27" s="699"/>
      <c r="DO27" s="699"/>
      <c r="DP27" s="699"/>
      <c r="DQ27" s="699"/>
      <c r="DR27" s="699"/>
      <c r="DS27" s="699"/>
      <c r="DT27" s="699"/>
      <c r="DU27" s="699"/>
      <c r="DV27" s="700"/>
      <c r="DW27" s="683">
        <v>2.2000000000000002</v>
      </c>
      <c r="DX27" s="701"/>
      <c r="DY27" s="701"/>
      <c r="DZ27" s="701"/>
      <c r="EA27" s="701"/>
      <c r="EB27" s="701"/>
      <c r="EC27" s="722"/>
    </row>
    <row r="28" spans="2:133" ht="11.25" customHeight="1" x14ac:dyDescent="0.2">
      <c r="B28" s="677" t="s">
        <v>302</v>
      </c>
      <c r="C28" s="678"/>
      <c r="D28" s="678"/>
      <c r="E28" s="678"/>
      <c r="F28" s="678"/>
      <c r="G28" s="678"/>
      <c r="H28" s="678"/>
      <c r="I28" s="678"/>
      <c r="J28" s="678"/>
      <c r="K28" s="678"/>
      <c r="L28" s="678"/>
      <c r="M28" s="678"/>
      <c r="N28" s="678"/>
      <c r="O28" s="678"/>
      <c r="P28" s="678"/>
      <c r="Q28" s="679"/>
      <c r="R28" s="680">
        <v>850</v>
      </c>
      <c r="S28" s="681"/>
      <c r="T28" s="681"/>
      <c r="U28" s="681"/>
      <c r="V28" s="681"/>
      <c r="W28" s="681"/>
      <c r="X28" s="681"/>
      <c r="Y28" s="682"/>
      <c r="Z28" s="713">
        <v>0</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176825</v>
      </c>
      <c r="CS28" s="681"/>
      <c r="CT28" s="681"/>
      <c r="CU28" s="681"/>
      <c r="CV28" s="681"/>
      <c r="CW28" s="681"/>
      <c r="CX28" s="681"/>
      <c r="CY28" s="682"/>
      <c r="CZ28" s="683">
        <v>7.5</v>
      </c>
      <c r="DA28" s="701"/>
      <c r="DB28" s="701"/>
      <c r="DC28" s="702"/>
      <c r="DD28" s="686">
        <v>175396</v>
      </c>
      <c r="DE28" s="681"/>
      <c r="DF28" s="681"/>
      <c r="DG28" s="681"/>
      <c r="DH28" s="681"/>
      <c r="DI28" s="681"/>
      <c r="DJ28" s="681"/>
      <c r="DK28" s="682"/>
      <c r="DL28" s="686">
        <v>175396</v>
      </c>
      <c r="DM28" s="681"/>
      <c r="DN28" s="681"/>
      <c r="DO28" s="681"/>
      <c r="DP28" s="681"/>
      <c r="DQ28" s="681"/>
      <c r="DR28" s="681"/>
      <c r="DS28" s="681"/>
      <c r="DT28" s="681"/>
      <c r="DU28" s="681"/>
      <c r="DV28" s="682"/>
      <c r="DW28" s="683">
        <v>11.9</v>
      </c>
      <c r="DX28" s="701"/>
      <c r="DY28" s="701"/>
      <c r="DZ28" s="701"/>
      <c r="EA28" s="701"/>
      <c r="EB28" s="701"/>
      <c r="EC28" s="722"/>
    </row>
    <row r="29" spans="2:133" ht="11.25" customHeight="1" x14ac:dyDescent="0.2">
      <c r="B29" s="677" t="s">
        <v>304</v>
      </c>
      <c r="C29" s="678"/>
      <c r="D29" s="678"/>
      <c r="E29" s="678"/>
      <c r="F29" s="678"/>
      <c r="G29" s="678"/>
      <c r="H29" s="678"/>
      <c r="I29" s="678"/>
      <c r="J29" s="678"/>
      <c r="K29" s="678"/>
      <c r="L29" s="678"/>
      <c r="M29" s="678"/>
      <c r="N29" s="678"/>
      <c r="O29" s="678"/>
      <c r="P29" s="678"/>
      <c r="Q29" s="679"/>
      <c r="R29" s="680">
        <v>24591</v>
      </c>
      <c r="S29" s="681"/>
      <c r="T29" s="681"/>
      <c r="U29" s="681"/>
      <c r="V29" s="681"/>
      <c r="W29" s="681"/>
      <c r="X29" s="681"/>
      <c r="Y29" s="682"/>
      <c r="Z29" s="713">
        <v>1</v>
      </c>
      <c r="AA29" s="713"/>
      <c r="AB29" s="713"/>
      <c r="AC29" s="713"/>
      <c r="AD29" s="714">
        <v>466</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176825</v>
      </c>
      <c r="CS29" s="699"/>
      <c r="CT29" s="699"/>
      <c r="CU29" s="699"/>
      <c r="CV29" s="699"/>
      <c r="CW29" s="699"/>
      <c r="CX29" s="699"/>
      <c r="CY29" s="700"/>
      <c r="CZ29" s="683">
        <v>7.5</v>
      </c>
      <c r="DA29" s="701"/>
      <c r="DB29" s="701"/>
      <c r="DC29" s="702"/>
      <c r="DD29" s="686">
        <v>175396</v>
      </c>
      <c r="DE29" s="699"/>
      <c r="DF29" s="699"/>
      <c r="DG29" s="699"/>
      <c r="DH29" s="699"/>
      <c r="DI29" s="699"/>
      <c r="DJ29" s="699"/>
      <c r="DK29" s="700"/>
      <c r="DL29" s="686">
        <v>175396</v>
      </c>
      <c r="DM29" s="699"/>
      <c r="DN29" s="699"/>
      <c r="DO29" s="699"/>
      <c r="DP29" s="699"/>
      <c r="DQ29" s="699"/>
      <c r="DR29" s="699"/>
      <c r="DS29" s="699"/>
      <c r="DT29" s="699"/>
      <c r="DU29" s="699"/>
      <c r="DV29" s="700"/>
      <c r="DW29" s="683">
        <v>11.9</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1833</v>
      </c>
      <c r="S30" s="681"/>
      <c r="T30" s="681"/>
      <c r="U30" s="681"/>
      <c r="V30" s="681"/>
      <c r="W30" s="681"/>
      <c r="X30" s="681"/>
      <c r="Y30" s="682"/>
      <c r="Z30" s="713">
        <v>0.1</v>
      </c>
      <c r="AA30" s="713"/>
      <c r="AB30" s="713"/>
      <c r="AC30" s="713"/>
      <c r="AD30" s="714" t="s">
        <v>129</v>
      </c>
      <c r="AE30" s="714"/>
      <c r="AF30" s="714"/>
      <c r="AG30" s="714"/>
      <c r="AH30" s="714"/>
      <c r="AI30" s="714"/>
      <c r="AJ30" s="714"/>
      <c r="AK30" s="714"/>
      <c r="AL30" s="683" t="s">
        <v>129</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167981</v>
      </c>
      <c r="CS30" s="681"/>
      <c r="CT30" s="681"/>
      <c r="CU30" s="681"/>
      <c r="CV30" s="681"/>
      <c r="CW30" s="681"/>
      <c r="CX30" s="681"/>
      <c r="CY30" s="682"/>
      <c r="CZ30" s="683">
        <v>7.1</v>
      </c>
      <c r="DA30" s="701"/>
      <c r="DB30" s="701"/>
      <c r="DC30" s="702"/>
      <c r="DD30" s="686">
        <v>166552</v>
      </c>
      <c r="DE30" s="681"/>
      <c r="DF30" s="681"/>
      <c r="DG30" s="681"/>
      <c r="DH30" s="681"/>
      <c r="DI30" s="681"/>
      <c r="DJ30" s="681"/>
      <c r="DK30" s="682"/>
      <c r="DL30" s="686">
        <v>166552</v>
      </c>
      <c r="DM30" s="681"/>
      <c r="DN30" s="681"/>
      <c r="DO30" s="681"/>
      <c r="DP30" s="681"/>
      <c r="DQ30" s="681"/>
      <c r="DR30" s="681"/>
      <c r="DS30" s="681"/>
      <c r="DT30" s="681"/>
      <c r="DU30" s="681"/>
      <c r="DV30" s="682"/>
      <c r="DW30" s="683">
        <v>11.3</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530296</v>
      </c>
      <c r="S31" s="681"/>
      <c r="T31" s="681"/>
      <c r="U31" s="681"/>
      <c r="V31" s="681"/>
      <c r="W31" s="681"/>
      <c r="X31" s="681"/>
      <c r="Y31" s="682"/>
      <c r="Z31" s="713">
        <v>20.6</v>
      </c>
      <c r="AA31" s="713"/>
      <c r="AB31" s="713"/>
      <c r="AC31" s="713"/>
      <c r="AD31" s="714" t="s">
        <v>129</v>
      </c>
      <c r="AE31" s="714"/>
      <c r="AF31" s="714"/>
      <c r="AG31" s="714"/>
      <c r="AH31" s="714"/>
      <c r="AI31" s="714"/>
      <c r="AJ31" s="714"/>
      <c r="AK31" s="714"/>
      <c r="AL31" s="683" t="s">
        <v>129</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99.7</v>
      </c>
      <c r="BH31" s="750"/>
      <c r="BI31" s="750"/>
      <c r="BJ31" s="750"/>
      <c r="BK31" s="750"/>
      <c r="BL31" s="750"/>
      <c r="BM31" s="751">
        <v>98.1</v>
      </c>
      <c r="BN31" s="750"/>
      <c r="BO31" s="750"/>
      <c r="BP31" s="750"/>
      <c r="BQ31" s="752"/>
      <c r="BR31" s="749">
        <v>99.6</v>
      </c>
      <c r="BS31" s="750"/>
      <c r="BT31" s="750"/>
      <c r="BU31" s="750"/>
      <c r="BV31" s="750"/>
      <c r="BW31" s="750"/>
      <c r="BX31" s="751">
        <v>98.1</v>
      </c>
      <c r="BY31" s="750"/>
      <c r="BZ31" s="750"/>
      <c r="CA31" s="750"/>
      <c r="CB31" s="752"/>
      <c r="CD31" s="767"/>
      <c r="CE31" s="768"/>
      <c r="CF31" s="719" t="s">
        <v>313</v>
      </c>
      <c r="CG31" s="720"/>
      <c r="CH31" s="720"/>
      <c r="CI31" s="720"/>
      <c r="CJ31" s="720"/>
      <c r="CK31" s="720"/>
      <c r="CL31" s="720"/>
      <c r="CM31" s="720"/>
      <c r="CN31" s="720"/>
      <c r="CO31" s="720"/>
      <c r="CP31" s="720"/>
      <c r="CQ31" s="721"/>
      <c r="CR31" s="680">
        <v>8844</v>
      </c>
      <c r="CS31" s="699"/>
      <c r="CT31" s="699"/>
      <c r="CU31" s="699"/>
      <c r="CV31" s="699"/>
      <c r="CW31" s="699"/>
      <c r="CX31" s="699"/>
      <c r="CY31" s="700"/>
      <c r="CZ31" s="683">
        <v>0.4</v>
      </c>
      <c r="DA31" s="701"/>
      <c r="DB31" s="701"/>
      <c r="DC31" s="702"/>
      <c r="DD31" s="686">
        <v>8844</v>
      </c>
      <c r="DE31" s="699"/>
      <c r="DF31" s="699"/>
      <c r="DG31" s="699"/>
      <c r="DH31" s="699"/>
      <c r="DI31" s="699"/>
      <c r="DJ31" s="699"/>
      <c r="DK31" s="700"/>
      <c r="DL31" s="686">
        <v>8844</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99.8</v>
      </c>
      <c r="BH32" s="699"/>
      <c r="BI32" s="699"/>
      <c r="BJ32" s="699"/>
      <c r="BK32" s="699"/>
      <c r="BL32" s="699"/>
      <c r="BM32" s="684">
        <v>98.2</v>
      </c>
      <c r="BN32" s="745"/>
      <c r="BO32" s="745"/>
      <c r="BP32" s="745"/>
      <c r="BQ32" s="726"/>
      <c r="BR32" s="753">
        <v>99.7</v>
      </c>
      <c r="BS32" s="699"/>
      <c r="BT32" s="699"/>
      <c r="BU32" s="699"/>
      <c r="BV32" s="699"/>
      <c r="BW32" s="699"/>
      <c r="BX32" s="684">
        <v>98</v>
      </c>
      <c r="BY32" s="745"/>
      <c r="BZ32" s="745"/>
      <c r="CA32" s="745"/>
      <c r="CB32" s="726"/>
      <c r="CD32" s="769"/>
      <c r="CE32" s="770"/>
      <c r="CF32" s="719" t="s">
        <v>317</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139562</v>
      </c>
      <c r="S33" s="681"/>
      <c r="T33" s="681"/>
      <c r="U33" s="681"/>
      <c r="V33" s="681"/>
      <c r="W33" s="681"/>
      <c r="X33" s="681"/>
      <c r="Y33" s="682"/>
      <c r="Z33" s="713">
        <v>5.4</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99.5</v>
      </c>
      <c r="BH33" s="665"/>
      <c r="BI33" s="665"/>
      <c r="BJ33" s="665"/>
      <c r="BK33" s="665"/>
      <c r="BL33" s="665"/>
      <c r="BM33" s="707">
        <v>97.6</v>
      </c>
      <c r="BN33" s="665"/>
      <c r="BO33" s="665"/>
      <c r="BP33" s="665"/>
      <c r="BQ33" s="709"/>
      <c r="BR33" s="744">
        <v>99.5</v>
      </c>
      <c r="BS33" s="665"/>
      <c r="BT33" s="665"/>
      <c r="BU33" s="665"/>
      <c r="BV33" s="665"/>
      <c r="BW33" s="665"/>
      <c r="BX33" s="707">
        <v>97.7</v>
      </c>
      <c r="BY33" s="665"/>
      <c r="BZ33" s="665"/>
      <c r="CA33" s="665"/>
      <c r="CB33" s="709"/>
      <c r="CD33" s="719" t="s">
        <v>320</v>
      </c>
      <c r="CE33" s="720"/>
      <c r="CF33" s="720"/>
      <c r="CG33" s="720"/>
      <c r="CH33" s="720"/>
      <c r="CI33" s="720"/>
      <c r="CJ33" s="720"/>
      <c r="CK33" s="720"/>
      <c r="CL33" s="720"/>
      <c r="CM33" s="720"/>
      <c r="CN33" s="720"/>
      <c r="CO33" s="720"/>
      <c r="CP33" s="720"/>
      <c r="CQ33" s="721"/>
      <c r="CR33" s="680">
        <v>1313484</v>
      </c>
      <c r="CS33" s="699"/>
      <c r="CT33" s="699"/>
      <c r="CU33" s="699"/>
      <c r="CV33" s="699"/>
      <c r="CW33" s="699"/>
      <c r="CX33" s="699"/>
      <c r="CY33" s="700"/>
      <c r="CZ33" s="683">
        <v>55.4</v>
      </c>
      <c r="DA33" s="701"/>
      <c r="DB33" s="701"/>
      <c r="DC33" s="702"/>
      <c r="DD33" s="686">
        <v>979190</v>
      </c>
      <c r="DE33" s="699"/>
      <c r="DF33" s="699"/>
      <c r="DG33" s="699"/>
      <c r="DH33" s="699"/>
      <c r="DI33" s="699"/>
      <c r="DJ33" s="699"/>
      <c r="DK33" s="700"/>
      <c r="DL33" s="686">
        <v>644010</v>
      </c>
      <c r="DM33" s="699"/>
      <c r="DN33" s="699"/>
      <c r="DO33" s="699"/>
      <c r="DP33" s="699"/>
      <c r="DQ33" s="699"/>
      <c r="DR33" s="699"/>
      <c r="DS33" s="699"/>
      <c r="DT33" s="699"/>
      <c r="DU33" s="699"/>
      <c r="DV33" s="700"/>
      <c r="DW33" s="683">
        <v>43.6</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7119</v>
      </c>
      <c r="S34" s="681"/>
      <c r="T34" s="681"/>
      <c r="U34" s="681"/>
      <c r="V34" s="681"/>
      <c r="W34" s="681"/>
      <c r="X34" s="681"/>
      <c r="Y34" s="682"/>
      <c r="Z34" s="713">
        <v>0.3</v>
      </c>
      <c r="AA34" s="713"/>
      <c r="AB34" s="713"/>
      <c r="AC34" s="713"/>
      <c r="AD34" s="714">
        <v>3693</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312235</v>
      </c>
      <c r="CS34" s="681"/>
      <c r="CT34" s="681"/>
      <c r="CU34" s="681"/>
      <c r="CV34" s="681"/>
      <c r="CW34" s="681"/>
      <c r="CX34" s="681"/>
      <c r="CY34" s="682"/>
      <c r="CZ34" s="683">
        <v>13.2</v>
      </c>
      <c r="DA34" s="701"/>
      <c r="DB34" s="701"/>
      <c r="DC34" s="702"/>
      <c r="DD34" s="686">
        <v>257445</v>
      </c>
      <c r="DE34" s="681"/>
      <c r="DF34" s="681"/>
      <c r="DG34" s="681"/>
      <c r="DH34" s="681"/>
      <c r="DI34" s="681"/>
      <c r="DJ34" s="681"/>
      <c r="DK34" s="682"/>
      <c r="DL34" s="686">
        <v>209309</v>
      </c>
      <c r="DM34" s="681"/>
      <c r="DN34" s="681"/>
      <c r="DO34" s="681"/>
      <c r="DP34" s="681"/>
      <c r="DQ34" s="681"/>
      <c r="DR34" s="681"/>
      <c r="DS34" s="681"/>
      <c r="DT34" s="681"/>
      <c r="DU34" s="681"/>
      <c r="DV34" s="682"/>
      <c r="DW34" s="683">
        <v>14.2</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3186</v>
      </c>
      <c r="S35" s="681"/>
      <c r="T35" s="681"/>
      <c r="U35" s="681"/>
      <c r="V35" s="681"/>
      <c r="W35" s="681"/>
      <c r="X35" s="681"/>
      <c r="Y35" s="682"/>
      <c r="Z35" s="713">
        <v>0.1</v>
      </c>
      <c r="AA35" s="713"/>
      <c r="AB35" s="713"/>
      <c r="AC35" s="713"/>
      <c r="AD35" s="714" t="s">
        <v>129</v>
      </c>
      <c r="AE35" s="714"/>
      <c r="AF35" s="714"/>
      <c r="AG35" s="714"/>
      <c r="AH35" s="714"/>
      <c r="AI35" s="714"/>
      <c r="AJ35" s="714"/>
      <c r="AK35" s="714"/>
      <c r="AL35" s="683" t="s">
        <v>129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56479</v>
      </c>
      <c r="CS35" s="699"/>
      <c r="CT35" s="699"/>
      <c r="CU35" s="699"/>
      <c r="CV35" s="699"/>
      <c r="CW35" s="699"/>
      <c r="CX35" s="699"/>
      <c r="CY35" s="700"/>
      <c r="CZ35" s="683">
        <v>2.4</v>
      </c>
      <c r="DA35" s="701"/>
      <c r="DB35" s="701"/>
      <c r="DC35" s="702"/>
      <c r="DD35" s="686">
        <v>37359</v>
      </c>
      <c r="DE35" s="699"/>
      <c r="DF35" s="699"/>
      <c r="DG35" s="699"/>
      <c r="DH35" s="699"/>
      <c r="DI35" s="699"/>
      <c r="DJ35" s="699"/>
      <c r="DK35" s="700"/>
      <c r="DL35" s="686">
        <v>35410</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1563</v>
      </c>
      <c r="S36" s="681"/>
      <c r="T36" s="681"/>
      <c r="U36" s="681"/>
      <c r="V36" s="681"/>
      <c r="W36" s="681"/>
      <c r="X36" s="681"/>
      <c r="Y36" s="682"/>
      <c r="Z36" s="713">
        <v>0.1</v>
      </c>
      <c r="AA36" s="713"/>
      <c r="AB36" s="713"/>
      <c r="AC36" s="713"/>
      <c r="AD36" s="714" t="s">
        <v>129</v>
      </c>
      <c r="AE36" s="714"/>
      <c r="AF36" s="714"/>
      <c r="AG36" s="714"/>
      <c r="AH36" s="714"/>
      <c r="AI36" s="714"/>
      <c r="AJ36" s="714"/>
      <c r="AK36" s="714"/>
      <c r="AL36" s="683" t="s">
        <v>129</v>
      </c>
      <c r="AM36" s="684"/>
      <c r="AN36" s="684"/>
      <c r="AO36" s="715"/>
      <c r="AP36" s="235"/>
      <c r="AQ36" s="732" t="s">
        <v>328</v>
      </c>
      <c r="AR36" s="733"/>
      <c r="AS36" s="733"/>
      <c r="AT36" s="733"/>
      <c r="AU36" s="733"/>
      <c r="AV36" s="733"/>
      <c r="AW36" s="733"/>
      <c r="AX36" s="733"/>
      <c r="AY36" s="734"/>
      <c r="AZ36" s="735">
        <v>356114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9792</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587458</v>
      </c>
      <c r="CS36" s="681"/>
      <c r="CT36" s="681"/>
      <c r="CU36" s="681"/>
      <c r="CV36" s="681"/>
      <c r="CW36" s="681"/>
      <c r="CX36" s="681"/>
      <c r="CY36" s="682"/>
      <c r="CZ36" s="683">
        <v>24.8</v>
      </c>
      <c r="DA36" s="701"/>
      <c r="DB36" s="701"/>
      <c r="DC36" s="702"/>
      <c r="DD36" s="686">
        <v>358674</v>
      </c>
      <c r="DE36" s="681"/>
      <c r="DF36" s="681"/>
      <c r="DG36" s="681"/>
      <c r="DH36" s="681"/>
      <c r="DI36" s="681"/>
      <c r="DJ36" s="681"/>
      <c r="DK36" s="682"/>
      <c r="DL36" s="686">
        <v>223792</v>
      </c>
      <c r="DM36" s="681"/>
      <c r="DN36" s="681"/>
      <c r="DO36" s="681"/>
      <c r="DP36" s="681"/>
      <c r="DQ36" s="681"/>
      <c r="DR36" s="681"/>
      <c r="DS36" s="681"/>
      <c r="DT36" s="681"/>
      <c r="DU36" s="681"/>
      <c r="DV36" s="682"/>
      <c r="DW36" s="683">
        <v>15.2</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132855</v>
      </c>
      <c r="S37" s="681"/>
      <c r="T37" s="681"/>
      <c r="U37" s="681"/>
      <c r="V37" s="681"/>
      <c r="W37" s="681"/>
      <c r="X37" s="681"/>
      <c r="Y37" s="682"/>
      <c r="Z37" s="713">
        <v>5.2</v>
      </c>
      <c r="AA37" s="713"/>
      <c r="AB37" s="713"/>
      <c r="AC37" s="713"/>
      <c r="AD37" s="714" t="s">
        <v>129</v>
      </c>
      <c r="AE37" s="714"/>
      <c r="AF37" s="714"/>
      <c r="AG37" s="714"/>
      <c r="AH37" s="714"/>
      <c r="AI37" s="714"/>
      <c r="AJ37" s="714"/>
      <c r="AK37" s="714"/>
      <c r="AL37" s="683" t="s">
        <v>129</v>
      </c>
      <c r="AM37" s="684"/>
      <c r="AN37" s="684"/>
      <c r="AO37" s="715"/>
      <c r="AQ37" s="723" t="s">
        <v>332</v>
      </c>
      <c r="AR37" s="724"/>
      <c r="AS37" s="724"/>
      <c r="AT37" s="724"/>
      <c r="AU37" s="724"/>
      <c r="AV37" s="724"/>
      <c r="AW37" s="724"/>
      <c r="AX37" s="724"/>
      <c r="AY37" s="725"/>
      <c r="AZ37" s="680">
        <v>56443</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9792</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132313</v>
      </c>
      <c r="CS37" s="699"/>
      <c r="CT37" s="699"/>
      <c r="CU37" s="699"/>
      <c r="CV37" s="699"/>
      <c r="CW37" s="699"/>
      <c r="CX37" s="699"/>
      <c r="CY37" s="700"/>
      <c r="CZ37" s="683">
        <v>5.6</v>
      </c>
      <c r="DA37" s="701"/>
      <c r="DB37" s="701"/>
      <c r="DC37" s="702"/>
      <c r="DD37" s="686">
        <v>132313</v>
      </c>
      <c r="DE37" s="699"/>
      <c r="DF37" s="699"/>
      <c r="DG37" s="699"/>
      <c r="DH37" s="699"/>
      <c r="DI37" s="699"/>
      <c r="DJ37" s="699"/>
      <c r="DK37" s="700"/>
      <c r="DL37" s="686">
        <v>129494</v>
      </c>
      <c r="DM37" s="699"/>
      <c r="DN37" s="699"/>
      <c r="DO37" s="699"/>
      <c r="DP37" s="699"/>
      <c r="DQ37" s="699"/>
      <c r="DR37" s="699"/>
      <c r="DS37" s="699"/>
      <c r="DT37" s="699"/>
      <c r="DU37" s="699"/>
      <c r="DV37" s="700"/>
      <c r="DW37" s="683">
        <v>8.8000000000000007</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24629</v>
      </c>
      <c r="S38" s="681"/>
      <c r="T38" s="681"/>
      <c r="U38" s="681"/>
      <c r="V38" s="681"/>
      <c r="W38" s="681"/>
      <c r="X38" s="681"/>
      <c r="Y38" s="682"/>
      <c r="Z38" s="713">
        <v>1</v>
      </c>
      <c r="AA38" s="713"/>
      <c r="AB38" s="713"/>
      <c r="AC38" s="713"/>
      <c r="AD38" s="714">
        <v>135</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13130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313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299671</v>
      </c>
      <c r="CS38" s="681"/>
      <c r="CT38" s="681"/>
      <c r="CU38" s="681"/>
      <c r="CV38" s="681"/>
      <c r="CW38" s="681"/>
      <c r="CX38" s="681"/>
      <c r="CY38" s="682"/>
      <c r="CZ38" s="683">
        <v>12.6</v>
      </c>
      <c r="DA38" s="701"/>
      <c r="DB38" s="701"/>
      <c r="DC38" s="702"/>
      <c r="DD38" s="686">
        <v>273529</v>
      </c>
      <c r="DE38" s="681"/>
      <c r="DF38" s="681"/>
      <c r="DG38" s="681"/>
      <c r="DH38" s="681"/>
      <c r="DI38" s="681"/>
      <c r="DJ38" s="681"/>
      <c r="DK38" s="682"/>
      <c r="DL38" s="686">
        <v>175173</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98127</v>
      </c>
      <c r="S39" s="681"/>
      <c r="T39" s="681"/>
      <c r="U39" s="681"/>
      <c r="V39" s="681"/>
      <c r="W39" s="681"/>
      <c r="X39" s="681"/>
      <c r="Y39" s="682"/>
      <c r="Z39" s="713">
        <v>3.8</v>
      </c>
      <c r="AA39" s="713"/>
      <c r="AB39" s="713"/>
      <c r="AC39" s="713"/>
      <c r="AD39" s="714" t="s">
        <v>129</v>
      </c>
      <c r="AE39" s="714"/>
      <c r="AF39" s="714"/>
      <c r="AG39" s="714"/>
      <c r="AH39" s="714"/>
      <c r="AI39" s="714"/>
      <c r="AJ39" s="714"/>
      <c r="AK39" s="714"/>
      <c r="AL39" s="683" t="s">
        <v>129</v>
      </c>
      <c r="AM39" s="684"/>
      <c r="AN39" s="684"/>
      <c r="AO39" s="715"/>
      <c r="AQ39" s="723" t="s">
        <v>340</v>
      </c>
      <c r="AR39" s="724"/>
      <c r="AS39" s="724"/>
      <c r="AT39" s="724"/>
      <c r="AU39" s="724"/>
      <c r="AV39" s="724"/>
      <c r="AW39" s="724"/>
      <c r="AX39" s="724"/>
      <c r="AY39" s="725"/>
      <c r="AZ39" s="680">
        <v>12960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445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51881</v>
      </c>
      <c r="CS39" s="699"/>
      <c r="CT39" s="699"/>
      <c r="CU39" s="699"/>
      <c r="CV39" s="699"/>
      <c r="CW39" s="699"/>
      <c r="CX39" s="699"/>
      <c r="CY39" s="700"/>
      <c r="CZ39" s="683">
        <v>2.2000000000000002</v>
      </c>
      <c r="DA39" s="701"/>
      <c r="DB39" s="701"/>
      <c r="DC39" s="702"/>
      <c r="DD39" s="686">
        <v>47423</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344</v>
      </c>
      <c r="AR40" s="724"/>
      <c r="AS40" s="724"/>
      <c r="AT40" s="724"/>
      <c r="AU40" s="724"/>
      <c r="AV40" s="724"/>
      <c r="AW40" s="724"/>
      <c r="AX40" s="724"/>
      <c r="AY40" s="725"/>
      <c r="AZ40" s="680">
        <v>1895</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57</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5760</v>
      </c>
      <c r="CS40" s="681"/>
      <c r="CT40" s="681"/>
      <c r="CU40" s="681"/>
      <c r="CV40" s="681"/>
      <c r="CW40" s="681"/>
      <c r="CX40" s="681"/>
      <c r="CY40" s="682"/>
      <c r="CZ40" s="683">
        <v>0.2</v>
      </c>
      <c r="DA40" s="701"/>
      <c r="DB40" s="701"/>
      <c r="DC40" s="702"/>
      <c r="DD40" s="686">
        <v>4760</v>
      </c>
      <c r="DE40" s="681"/>
      <c r="DF40" s="681"/>
      <c r="DG40" s="681"/>
      <c r="DH40" s="681"/>
      <c r="DI40" s="681"/>
      <c r="DJ40" s="681"/>
      <c r="DK40" s="682"/>
      <c r="DL40" s="686">
        <v>326</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349</v>
      </c>
      <c r="AR41" s="724"/>
      <c r="AS41" s="724"/>
      <c r="AT41" s="724"/>
      <c r="AU41" s="724"/>
      <c r="AV41" s="724"/>
      <c r="AW41" s="724"/>
      <c r="AX41" s="724"/>
      <c r="AY41" s="725"/>
      <c r="AZ41" s="680">
        <v>23687</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v>38123</v>
      </c>
      <c r="S42" s="681"/>
      <c r="T42" s="681"/>
      <c r="U42" s="681"/>
      <c r="V42" s="681"/>
      <c r="W42" s="681"/>
      <c r="X42" s="681"/>
      <c r="Y42" s="682"/>
      <c r="Z42" s="713">
        <v>1.5</v>
      </c>
      <c r="AA42" s="713"/>
      <c r="AB42" s="713"/>
      <c r="AC42" s="713"/>
      <c r="AD42" s="714" t="s">
        <v>129</v>
      </c>
      <c r="AE42" s="714"/>
      <c r="AF42" s="714"/>
      <c r="AG42" s="714"/>
      <c r="AH42" s="714"/>
      <c r="AI42" s="714"/>
      <c r="AJ42" s="714"/>
      <c r="AK42" s="714"/>
      <c r="AL42" s="683" t="s">
        <v>129</v>
      </c>
      <c r="AM42" s="684"/>
      <c r="AN42" s="684"/>
      <c r="AO42" s="715"/>
      <c r="AQ42" s="716" t="s">
        <v>353</v>
      </c>
      <c r="AR42" s="717"/>
      <c r="AS42" s="717"/>
      <c r="AT42" s="717"/>
      <c r="AU42" s="717"/>
      <c r="AV42" s="717"/>
      <c r="AW42" s="717"/>
      <c r="AX42" s="717"/>
      <c r="AY42" s="718"/>
      <c r="AZ42" s="664">
        <v>247999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500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382585</v>
      </c>
      <c r="CS42" s="681"/>
      <c r="CT42" s="681"/>
      <c r="CU42" s="681"/>
      <c r="CV42" s="681"/>
      <c r="CW42" s="681"/>
      <c r="CX42" s="681"/>
      <c r="CY42" s="682"/>
      <c r="CZ42" s="683">
        <v>16.100000000000001</v>
      </c>
      <c r="DA42" s="684"/>
      <c r="DB42" s="684"/>
      <c r="DC42" s="685"/>
      <c r="DD42" s="686">
        <v>152677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2568220</v>
      </c>
      <c r="S43" s="703"/>
      <c r="T43" s="703"/>
      <c r="U43" s="703"/>
      <c r="V43" s="703"/>
      <c r="W43" s="703"/>
      <c r="X43" s="703"/>
      <c r="Y43" s="704"/>
      <c r="Z43" s="705">
        <v>100</v>
      </c>
      <c r="AA43" s="705"/>
      <c r="AB43" s="705"/>
      <c r="AC43" s="705"/>
      <c r="AD43" s="706">
        <v>1438185</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7018</v>
      </c>
      <c r="CS43" s="699"/>
      <c r="CT43" s="699"/>
      <c r="CU43" s="699"/>
      <c r="CV43" s="699"/>
      <c r="CW43" s="699"/>
      <c r="CX43" s="699"/>
      <c r="CY43" s="700"/>
      <c r="CZ43" s="683">
        <v>0.3</v>
      </c>
      <c r="DA43" s="701"/>
      <c r="DB43" s="701"/>
      <c r="DC43" s="702"/>
      <c r="DD43" s="686">
        <v>7018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193786</v>
      </c>
      <c r="CS44" s="681"/>
      <c r="CT44" s="681"/>
      <c r="CU44" s="681"/>
      <c r="CV44" s="681"/>
      <c r="CW44" s="681"/>
      <c r="CX44" s="681"/>
      <c r="CY44" s="682"/>
      <c r="CZ44" s="683">
        <v>8.1999999999999993</v>
      </c>
      <c r="DA44" s="684"/>
      <c r="DB44" s="684"/>
      <c r="DC44" s="685"/>
      <c r="DD44" s="686">
        <v>130147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t="s">
        <v>129</v>
      </c>
      <c r="CS45" s="699"/>
      <c r="CT45" s="699"/>
      <c r="CU45" s="699"/>
      <c r="CV45" s="699"/>
      <c r="CW45" s="699"/>
      <c r="CX45" s="699"/>
      <c r="CY45" s="700"/>
      <c r="CZ45" s="683" t="s">
        <v>361</v>
      </c>
      <c r="DA45" s="701"/>
      <c r="DB45" s="701"/>
      <c r="DC45" s="702"/>
      <c r="DD45" s="686" t="s">
        <v>361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178073</v>
      </c>
      <c r="CS46" s="681"/>
      <c r="CT46" s="681"/>
      <c r="CU46" s="681"/>
      <c r="CV46" s="681"/>
      <c r="CW46" s="681"/>
      <c r="CX46" s="681"/>
      <c r="CY46" s="682"/>
      <c r="CZ46" s="683">
        <v>7.5</v>
      </c>
      <c r="DA46" s="684"/>
      <c r="DB46" s="684"/>
      <c r="DC46" s="685"/>
      <c r="DD46" s="686">
        <v>121034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188799</v>
      </c>
      <c r="CS47" s="699"/>
      <c r="CT47" s="699"/>
      <c r="CU47" s="699"/>
      <c r="CV47" s="699"/>
      <c r="CW47" s="699"/>
      <c r="CX47" s="699"/>
      <c r="CY47" s="700"/>
      <c r="CZ47" s="683">
        <v>8</v>
      </c>
      <c r="DA47" s="701"/>
      <c r="DB47" s="701"/>
      <c r="DC47" s="702"/>
      <c r="DD47" s="686">
        <v>22530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361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2371814</v>
      </c>
      <c r="CS49" s="665"/>
      <c r="CT49" s="665"/>
      <c r="CU49" s="665"/>
      <c r="CV49" s="665"/>
      <c r="CW49" s="665"/>
      <c r="CX49" s="665"/>
      <c r="CY49" s="666"/>
      <c r="CZ49" s="667">
        <v>100</v>
      </c>
      <c r="DA49" s="668"/>
      <c r="DB49" s="668"/>
      <c r="DC49" s="669"/>
      <c r="DD49" s="670">
        <v>1739027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jtHs5h0ugb+3UQ0Fh8GNek//6PQWewJLNKndeGP3HRe8zGI+BDc1cw9Ez0flIEzULM2YyplQO3RC72H6irGUw==" saltValue="NFGc3K+ghZUpElVoub0X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6" t="s">
        <v>369</v>
      </c>
      <c r="DK2" s="1217"/>
      <c r="DL2" s="1217"/>
      <c r="DM2" s="1217"/>
      <c r="DN2" s="1217"/>
      <c r="DO2" s="1218"/>
      <c r="DP2" s="251"/>
      <c r="DQ2" s="1216" t="s">
        <v>370</v>
      </c>
      <c r="DR2" s="1217"/>
      <c r="DS2" s="1217"/>
      <c r="DT2" s="1217"/>
      <c r="DU2" s="1217"/>
      <c r="DV2" s="1217"/>
      <c r="DW2" s="1217"/>
      <c r="DX2" s="1217"/>
      <c r="DY2" s="1217"/>
      <c r="DZ2" s="1218"/>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69" t="s">
        <v>371</v>
      </c>
      <c r="B4" s="1169"/>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169"/>
      <c r="AO4" s="1169"/>
      <c r="AP4" s="1169"/>
      <c r="AQ4" s="1169"/>
      <c r="AR4" s="1169"/>
      <c r="AS4" s="1169"/>
      <c r="AT4" s="1169"/>
      <c r="AU4" s="1169"/>
      <c r="AV4" s="1169"/>
      <c r="AW4" s="1169"/>
      <c r="AX4" s="1169"/>
      <c r="AY4" s="1169"/>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3" t="s">
        <v>373</v>
      </c>
      <c r="B5" s="1094"/>
      <c r="C5" s="1094"/>
      <c r="D5" s="1094"/>
      <c r="E5" s="1094"/>
      <c r="F5" s="1094"/>
      <c r="G5" s="1094"/>
      <c r="H5" s="1094"/>
      <c r="I5" s="1094"/>
      <c r="J5" s="1094"/>
      <c r="K5" s="1094"/>
      <c r="L5" s="1094"/>
      <c r="M5" s="1094"/>
      <c r="N5" s="1094"/>
      <c r="O5" s="1094"/>
      <c r="P5" s="1095"/>
      <c r="Q5" s="1099" t="s">
        <v>374</v>
      </c>
      <c r="R5" s="1100"/>
      <c r="S5" s="1100"/>
      <c r="T5" s="1100"/>
      <c r="U5" s="1101"/>
      <c r="V5" s="1099" t="s">
        <v>375</v>
      </c>
      <c r="W5" s="1100"/>
      <c r="X5" s="1100"/>
      <c r="Y5" s="1100"/>
      <c r="Z5" s="1101"/>
      <c r="AA5" s="1099" t="s">
        <v>376</v>
      </c>
      <c r="AB5" s="1100"/>
      <c r="AC5" s="1100"/>
      <c r="AD5" s="1100"/>
      <c r="AE5" s="1100"/>
      <c r="AF5" s="1219" t="s">
        <v>377</v>
      </c>
      <c r="AG5" s="1100"/>
      <c r="AH5" s="1100"/>
      <c r="AI5" s="1100"/>
      <c r="AJ5" s="1115"/>
      <c r="AK5" s="1100" t="s">
        <v>378</v>
      </c>
      <c r="AL5" s="1100"/>
      <c r="AM5" s="1100"/>
      <c r="AN5" s="1100"/>
      <c r="AO5" s="1101"/>
      <c r="AP5" s="1099" t="s">
        <v>379</v>
      </c>
      <c r="AQ5" s="1100"/>
      <c r="AR5" s="1100"/>
      <c r="AS5" s="1100"/>
      <c r="AT5" s="1101"/>
      <c r="AU5" s="1099" t="s">
        <v>380</v>
      </c>
      <c r="AV5" s="1100"/>
      <c r="AW5" s="1100"/>
      <c r="AX5" s="1100"/>
      <c r="AY5" s="1115"/>
      <c r="AZ5" s="258"/>
      <c r="BA5" s="258"/>
      <c r="BB5" s="258"/>
      <c r="BC5" s="258"/>
      <c r="BD5" s="258"/>
      <c r="BE5" s="259"/>
      <c r="BF5" s="259"/>
      <c r="BG5" s="259"/>
      <c r="BH5" s="259"/>
      <c r="BI5" s="259"/>
      <c r="BJ5" s="259"/>
      <c r="BK5" s="259"/>
      <c r="BL5" s="259"/>
      <c r="BM5" s="259"/>
      <c r="BN5" s="259"/>
      <c r="BO5" s="259"/>
      <c r="BP5" s="259"/>
      <c r="BQ5" s="1093" t="s">
        <v>381</v>
      </c>
      <c r="BR5" s="1094"/>
      <c r="BS5" s="1094"/>
      <c r="BT5" s="1094"/>
      <c r="BU5" s="1094"/>
      <c r="BV5" s="1094"/>
      <c r="BW5" s="1094"/>
      <c r="BX5" s="1094"/>
      <c r="BY5" s="1094"/>
      <c r="BZ5" s="1094"/>
      <c r="CA5" s="1094"/>
      <c r="CB5" s="1094"/>
      <c r="CC5" s="1094"/>
      <c r="CD5" s="1094"/>
      <c r="CE5" s="1094"/>
      <c r="CF5" s="1094"/>
      <c r="CG5" s="1095"/>
      <c r="CH5" s="1099" t="s">
        <v>382</v>
      </c>
      <c r="CI5" s="1100"/>
      <c r="CJ5" s="1100"/>
      <c r="CK5" s="1100"/>
      <c r="CL5" s="1101"/>
      <c r="CM5" s="1099" t="s">
        <v>383</v>
      </c>
      <c r="CN5" s="1100"/>
      <c r="CO5" s="1100"/>
      <c r="CP5" s="1100"/>
      <c r="CQ5" s="1101"/>
      <c r="CR5" s="1099" t="s">
        <v>384</v>
      </c>
      <c r="CS5" s="1100"/>
      <c r="CT5" s="1100"/>
      <c r="CU5" s="1100"/>
      <c r="CV5" s="1101"/>
      <c r="CW5" s="1099" t="s">
        <v>385</v>
      </c>
      <c r="CX5" s="1100"/>
      <c r="CY5" s="1100"/>
      <c r="CZ5" s="1100"/>
      <c r="DA5" s="1101"/>
      <c r="DB5" s="1099" t="s">
        <v>386</v>
      </c>
      <c r="DC5" s="1100"/>
      <c r="DD5" s="1100"/>
      <c r="DE5" s="1100"/>
      <c r="DF5" s="1101"/>
      <c r="DG5" s="1204" t="s">
        <v>387</v>
      </c>
      <c r="DH5" s="1205"/>
      <c r="DI5" s="1205"/>
      <c r="DJ5" s="1205"/>
      <c r="DK5" s="1206"/>
      <c r="DL5" s="1204" t="s">
        <v>388</v>
      </c>
      <c r="DM5" s="1205"/>
      <c r="DN5" s="1205"/>
      <c r="DO5" s="1205"/>
      <c r="DP5" s="1206"/>
      <c r="DQ5" s="1099" t="s">
        <v>389</v>
      </c>
      <c r="DR5" s="1100"/>
      <c r="DS5" s="1100"/>
      <c r="DT5" s="1100"/>
      <c r="DU5" s="1101"/>
      <c r="DV5" s="1099" t="s">
        <v>380</v>
      </c>
      <c r="DW5" s="1100"/>
      <c r="DX5" s="1100"/>
      <c r="DY5" s="1100"/>
      <c r="DZ5" s="1115"/>
      <c r="EA5" s="256"/>
    </row>
    <row r="6" spans="1:131" s="257" customFormat="1" ht="26.25" customHeight="1" thickBot="1" x14ac:dyDescent="0.25">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20"/>
      <c r="AG6" s="1103"/>
      <c r="AH6" s="1103"/>
      <c r="AI6" s="1103"/>
      <c r="AJ6" s="1116"/>
      <c r="AK6" s="1103"/>
      <c r="AL6" s="1103"/>
      <c r="AM6" s="1103"/>
      <c r="AN6" s="1103"/>
      <c r="AO6" s="1104"/>
      <c r="AP6" s="1102"/>
      <c r="AQ6" s="1103"/>
      <c r="AR6" s="1103"/>
      <c r="AS6" s="1103"/>
      <c r="AT6" s="1104"/>
      <c r="AU6" s="1102"/>
      <c r="AV6" s="1103"/>
      <c r="AW6" s="1103"/>
      <c r="AX6" s="1103"/>
      <c r="AY6" s="1116"/>
      <c r="AZ6" s="254"/>
      <c r="BA6" s="254"/>
      <c r="BB6" s="254"/>
      <c r="BC6" s="254"/>
      <c r="BD6" s="254"/>
      <c r="BE6" s="255"/>
      <c r="BF6" s="255"/>
      <c r="BG6" s="255"/>
      <c r="BH6" s="255"/>
      <c r="BI6" s="255"/>
      <c r="BJ6" s="255"/>
      <c r="BK6" s="255"/>
      <c r="BL6" s="255"/>
      <c r="BM6" s="255"/>
      <c r="BN6" s="255"/>
      <c r="BO6" s="255"/>
      <c r="BP6" s="255"/>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207"/>
      <c r="DH6" s="1208"/>
      <c r="DI6" s="1208"/>
      <c r="DJ6" s="1208"/>
      <c r="DK6" s="1209"/>
      <c r="DL6" s="1207"/>
      <c r="DM6" s="1208"/>
      <c r="DN6" s="1208"/>
      <c r="DO6" s="1208"/>
      <c r="DP6" s="1209"/>
      <c r="DQ6" s="1102"/>
      <c r="DR6" s="1103"/>
      <c r="DS6" s="1103"/>
      <c r="DT6" s="1103"/>
      <c r="DU6" s="1104"/>
      <c r="DV6" s="1102"/>
      <c r="DW6" s="1103"/>
      <c r="DX6" s="1103"/>
      <c r="DY6" s="1103"/>
      <c r="DZ6" s="1116"/>
      <c r="EA6" s="256"/>
    </row>
    <row r="7" spans="1:131" s="257" customFormat="1" ht="26.25" customHeight="1" thickTop="1" x14ac:dyDescent="0.2">
      <c r="A7" s="260">
        <v>1</v>
      </c>
      <c r="B7" s="1156" t="s">
        <v>390</v>
      </c>
      <c r="C7" s="1157"/>
      <c r="D7" s="1157"/>
      <c r="E7" s="1157"/>
      <c r="F7" s="1157"/>
      <c r="G7" s="1157"/>
      <c r="H7" s="1157"/>
      <c r="I7" s="1157"/>
      <c r="J7" s="1157"/>
      <c r="K7" s="1157"/>
      <c r="L7" s="1157"/>
      <c r="M7" s="1157"/>
      <c r="N7" s="1157"/>
      <c r="O7" s="1157"/>
      <c r="P7" s="1158"/>
      <c r="Q7" s="1210">
        <v>2579</v>
      </c>
      <c r="R7" s="1211"/>
      <c r="S7" s="1211"/>
      <c r="T7" s="1211"/>
      <c r="U7" s="1211"/>
      <c r="V7" s="1211">
        <v>2382</v>
      </c>
      <c r="W7" s="1211"/>
      <c r="X7" s="1211"/>
      <c r="Y7" s="1211"/>
      <c r="Z7" s="1211"/>
      <c r="AA7" s="1211">
        <v>196</v>
      </c>
      <c r="AB7" s="1211"/>
      <c r="AC7" s="1211"/>
      <c r="AD7" s="1211"/>
      <c r="AE7" s="1212"/>
      <c r="AF7" s="1213">
        <v>187</v>
      </c>
      <c r="AG7" s="1214"/>
      <c r="AH7" s="1214"/>
      <c r="AI7" s="1214"/>
      <c r="AJ7" s="1215"/>
      <c r="AK7" s="1197">
        <v>1</v>
      </c>
      <c r="AL7" s="1198"/>
      <c r="AM7" s="1198"/>
      <c r="AN7" s="1198"/>
      <c r="AO7" s="1198"/>
      <c r="AP7" s="1198">
        <v>1875</v>
      </c>
      <c r="AQ7" s="1198"/>
      <c r="AR7" s="1198"/>
      <c r="AS7" s="1198"/>
      <c r="AT7" s="1198"/>
      <c r="AU7" s="1199"/>
      <c r="AV7" s="1199"/>
      <c r="AW7" s="1199"/>
      <c r="AX7" s="1199"/>
      <c r="AY7" s="1200"/>
      <c r="AZ7" s="254"/>
      <c r="BA7" s="254"/>
      <c r="BB7" s="254"/>
      <c r="BC7" s="254"/>
      <c r="BD7" s="254"/>
      <c r="BE7" s="255"/>
      <c r="BF7" s="255"/>
      <c r="BG7" s="255"/>
      <c r="BH7" s="255"/>
      <c r="BI7" s="255"/>
      <c r="BJ7" s="255"/>
      <c r="BK7" s="255"/>
      <c r="BL7" s="255"/>
      <c r="BM7" s="255"/>
      <c r="BN7" s="255"/>
      <c r="BO7" s="255"/>
      <c r="BP7" s="255"/>
      <c r="BQ7" s="261">
        <v>1</v>
      </c>
      <c r="BR7" s="262" t="s">
        <v>597</v>
      </c>
      <c r="BS7" s="1201" t="s">
        <v>598</v>
      </c>
      <c r="BT7" s="1202"/>
      <c r="BU7" s="1202"/>
      <c r="BV7" s="1202"/>
      <c r="BW7" s="1202"/>
      <c r="BX7" s="1202"/>
      <c r="BY7" s="1202"/>
      <c r="BZ7" s="1202"/>
      <c r="CA7" s="1202"/>
      <c r="CB7" s="1202"/>
      <c r="CC7" s="1202"/>
      <c r="CD7" s="1202"/>
      <c r="CE7" s="1202"/>
      <c r="CF7" s="1202"/>
      <c r="CG7" s="1203"/>
      <c r="CH7" s="1194">
        <v>18</v>
      </c>
      <c r="CI7" s="1195"/>
      <c r="CJ7" s="1195"/>
      <c r="CK7" s="1195"/>
      <c r="CL7" s="1196"/>
      <c r="CM7" s="1194">
        <v>35</v>
      </c>
      <c r="CN7" s="1195"/>
      <c r="CO7" s="1195"/>
      <c r="CP7" s="1195"/>
      <c r="CQ7" s="1196"/>
      <c r="CR7" s="1194">
        <v>2</v>
      </c>
      <c r="CS7" s="1195"/>
      <c r="CT7" s="1195"/>
      <c r="CU7" s="1195"/>
      <c r="CV7" s="1196"/>
      <c r="CW7" s="1194" t="s">
        <v>600</v>
      </c>
      <c r="CX7" s="1195"/>
      <c r="CY7" s="1195"/>
      <c r="CZ7" s="1195"/>
      <c r="DA7" s="1196"/>
      <c r="DB7" s="1194" t="s">
        <v>601</v>
      </c>
      <c r="DC7" s="1195"/>
      <c r="DD7" s="1195"/>
      <c r="DE7" s="1195"/>
      <c r="DF7" s="1196"/>
      <c r="DG7" s="1194" t="s">
        <v>602</v>
      </c>
      <c r="DH7" s="1195"/>
      <c r="DI7" s="1195"/>
      <c r="DJ7" s="1195"/>
      <c r="DK7" s="1196"/>
      <c r="DL7" s="1194" t="s">
        <v>603</v>
      </c>
      <c r="DM7" s="1195"/>
      <c r="DN7" s="1195"/>
      <c r="DO7" s="1195"/>
      <c r="DP7" s="1196"/>
      <c r="DQ7" s="1194" t="s">
        <v>599</v>
      </c>
      <c r="DR7" s="1195"/>
      <c r="DS7" s="1195"/>
      <c r="DT7" s="1195"/>
      <c r="DU7" s="1196"/>
      <c r="DV7" s="1221"/>
      <c r="DW7" s="1222"/>
      <c r="DX7" s="1222"/>
      <c r="DY7" s="1222"/>
      <c r="DZ7" s="1223"/>
      <c r="EA7" s="256"/>
    </row>
    <row r="8" spans="1:131" s="257" customFormat="1" ht="26.25" customHeight="1" x14ac:dyDescent="0.2">
      <c r="A8" s="263">
        <v>2</v>
      </c>
      <c r="B8" s="1135"/>
      <c r="C8" s="1136"/>
      <c r="D8" s="1136"/>
      <c r="E8" s="1136"/>
      <c r="F8" s="1136"/>
      <c r="G8" s="1136"/>
      <c r="H8" s="1136"/>
      <c r="I8" s="1136"/>
      <c r="J8" s="1136"/>
      <c r="K8" s="1136"/>
      <c r="L8" s="1136"/>
      <c r="M8" s="1136"/>
      <c r="N8" s="1136"/>
      <c r="O8" s="1136"/>
      <c r="P8" s="1137"/>
      <c r="Q8" s="1141"/>
      <c r="R8" s="1142"/>
      <c r="S8" s="1142"/>
      <c r="T8" s="1142"/>
      <c r="U8" s="1142"/>
      <c r="V8" s="1142"/>
      <c r="W8" s="1142"/>
      <c r="X8" s="1142"/>
      <c r="Y8" s="1142"/>
      <c r="Z8" s="1142"/>
      <c r="AA8" s="1142"/>
      <c r="AB8" s="1142"/>
      <c r="AC8" s="1142"/>
      <c r="AD8" s="1142"/>
      <c r="AE8" s="1143"/>
      <c r="AF8" s="1117"/>
      <c r="AG8" s="1118"/>
      <c r="AH8" s="1118"/>
      <c r="AI8" s="1118"/>
      <c r="AJ8" s="1119"/>
      <c r="AK8" s="1192"/>
      <c r="AL8" s="1193"/>
      <c r="AM8" s="1193"/>
      <c r="AN8" s="1193"/>
      <c r="AO8" s="1193"/>
      <c r="AP8" s="1193"/>
      <c r="AQ8" s="1193"/>
      <c r="AR8" s="1193"/>
      <c r="AS8" s="1193"/>
      <c r="AT8" s="1193"/>
      <c r="AU8" s="1190"/>
      <c r="AV8" s="1190"/>
      <c r="AW8" s="1190"/>
      <c r="AX8" s="1190"/>
      <c r="AY8" s="1191"/>
      <c r="AZ8" s="254"/>
      <c r="BA8" s="254"/>
      <c r="BB8" s="254"/>
      <c r="BC8" s="254"/>
      <c r="BD8" s="254"/>
      <c r="BE8" s="255"/>
      <c r="BF8" s="255"/>
      <c r="BG8" s="255"/>
      <c r="BH8" s="255"/>
      <c r="BI8" s="255"/>
      <c r="BJ8" s="255"/>
      <c r="BK8" s="255"/>
      <c r="BL8" s="255"/>
      <c r="BM8" s="255"/>
      <c r="BN8" s="255"/>
      <c r="BO8" s="255"/>
      <c r="BP8" s="255"/>
      <c r="BQ8" s="264">
        <v>2</v>
      </c>
      <c r="BR8" s="265"/>
      <c r="BS8" s="1112"/>
      <c r="BT8" s="1113"/>
      <c r="BU8" s="1113"/>
      <c r="BV8" s="1113"/>
      <c r="BW8" s="1113"/>
      <c r="BX8" s="1113"/>
      <c r="BY8" s="1113"/>
      <c r="BZ8" s="1113"/>
      <c r="CA8" s="1113"/>
      <c r="CB8" s="1113"/>
      <c r="CC8" s="1113"/>
      <c r="CD8" s="1113"/>
      <c r="CE8" s="1113"/>
      <c r="CF8" s="1113"/>
      <c r="CG8" s="1114"/>
      <c r="CH8" s="1087"/>
      <c r="CI8" s="1088"/>
      <c r="CJ8" s="1088"/>
      <c r="CK8" s="1088"/>
      <c r="CL8" s="1089"/>
      <c r="CM8" s="1087"/>
      <c r="CN8" s="1088"/>
      <c r="CO8" s="1088"/>
      <c r="CP8" s="1088"/>
      <c r="CQ8" s="1089"/>
      <c r="CR8" s="1087"/>
      <c r="CS8" s="1088"/>
      <c r="CT8" s="1088"/>
      <c r="CU8" s="1088"/>
      <c r="CV8" s="1089"/>
      <c r="CW8" s="1087"/>
      <c r="CX8" s="1088"/>
      <c r="CY8" s="1088"/>
      <c r="CZ8" s="1088"/>
      <c r="DA8" s="1089"/>
      <c r="DB8" s="1087"/>
      <c r="DC8" s="1088"/>
      <c r="DD8" s="1088"/>
      <c r="DE8" s="1088"/>
      <c r="DF8" s="1089"/>
      <c r="DG8" s="1087"/>
      <c r="DH8" s="1088"/>
      <c r="DI8" s="1088"/>
      <c r="DJ8" s="1088"/>
      <c r="DK8" s="1089"/>
      <c r="DL8" s="1087"/>
      <c r="DM8" s="1088"/>
      <c r="DN8" s="1088"/>
      <c r="DO8" s="1088"/>
      <c r="DP8" s="1089"/>
      <c r="DQ8" s="1087"/>
      <c r="DR8" s="1088"/>
      <c r="DS8" s="1088"/>
      <c r="DT8" s="1088"/>
      <c r="DU8" s="1089"/>
      <c r="DV8" s="1090"/>
      <c r="DW8" s="1091"/>
      <c r="DX8" s="1091"/>
      <c r="DY8" s="1091"/>
      <c r="DZ8" s="1092"/>
      <c r="EA8" s="256"/>
    </row>
    <row r="9" spans="1:131" s="257" customFormat="1" ht="26.25" customHeight="1" x14ac:dyDescent="0.2">
      <c r="A9" s="263">
        <v>3</v>
      </c>
      <c r="B9" s="1135"/>
      <c r="C9" s="1136"/>
      <c r="D9" s="1136"/>
      <c r="E9" s="1136"/>
      <c r="F9" s="1136"/>
      <c r="G9" s="1136"/>
      <c r="H9" s="1136"/>
      <c r="I9" s="1136"/>
      <c r="J9" s="1136"/>
      <c r="K9" s="1136"/>
      <c r="L9" s="1136"/>
      <c r="M9" s="1136"/>
      <c r="N9" s="1136"/>
      <c r="O9" s="1136"/>
      <c r="P9" s="1137"/>
      <c r="Q9" s="1141"/>
      <c r="R9" s="1142"/>
      <c r="S9" s="1142"/>
      <c r="T9" s="1142"/>
      <c r="U9" s="1142"/>
      <c r="V9" s="1142"/>
      <c r="W9" s="1142"/>
      <c r="X9" s="1142"/>
      <c r="Y9" s="1142"/>
      <c r="Z9" s="1142"/>
      <c r="AA9" s="1142"/>
      <c r="AB9" s="1142"/>
      <c r="AC9" s="1142"/>
      <c r="AD9" s="1142"/>
      <c r="AE9" s="1143"/>
      <c r="AF9" s="1117"/>
      <c r="AG9" s="1118"/>
      <c r="AH9" s="1118"/>
      <c r="AI9" s="1118"/>
      <c r="AJ9" s="1119"/>
      <c r="AK9" s="1192"/>
      <c r="AL9" s="1193"/>
      <c r="AM9" s="1193"/>
      <c r="AN9" s="1193"/>
      <c r="AO9" s="1193"/>
      <c r="AP9" s="1193"/>
      <c r="AQ9" s="1193"/>
      <c r="AR9" s="1193"/>
      <c r="AS9" s="1193"/>
      <c r="AT9" s="1193"/>
      <c r="AU9" s="1190"/>
      <c r="AV9" s="1190"/>
      <c r="AW9" s="1190"/>
      <c r="AX9" s="1190"/>
      <c r="AY9" s="1191"/>
      <c r="AZ9" s="254"/>
      <c r="BA9" s="254"/>
      <c r="BB9" s="254"/>
      <c r="BC9" s="254"/>
      <c r="BD9" s="254"/>
      <c r="BE9" s="255"/>
      <c r="BF9" s="255"/>
      <c r="BG9" s="255"/>
      <c r="BH9" s="255"/>
      <c r="BI9" s="255"/>
      <c r="BJ9" s="255"/>
      <c r="BK9" s="255"/>
      <c r="BL9" s="255"/>
      <c r="BM9" s="255"/>
      <c r="BN9" s="255"/>
      <c r="BO9" s="255"/>
      <c r="BP9" s="255"/>
      <c r="BQ9" s="264">
        <v>3</v>
      </c>
      <c r="BR9" s="265"/>
      <c r="BS9" s="1112"/>
      <c r="BT9" s="1113"/>
      <c r="BU9" s="1113"/>
      <c r="BV9" s="1113"/>
      <c r="BW9" s="1113"/>
      <c r="BX9" s="1113"/>
      <c r="BY9" s="1113"/>
      <c r="BZ9" s="1113"/>
      <c r="CA9" s="1113"/>
      <c r="CB9" s="1113"/>
      <c r="CC9" s="1113"/>
      <c r="CD9" s="1113"/>
      <c r="CE9" s="1113"/>
      <c r="CF9" s="1113"/>
      <c r="CG9" s="1114"/>
      <c r="CH9" s="1087"/>
      <c r="CI9" s="1088"/>
      <c r="CJ9" s="1088"/>
      <c r="CK9" s="1088"/>
      <c r="CL9" s="1089"/>
      <c r="CM9" s="1087"/>
      <c r="CN9" s="1088"/>
      <c r="CO9" s="1088"/>
      <c r="CP9" s="1088"/>
      <c r="CQ9" s="1089"/>
      <c r="CR9" s="1087"/>
      <c r="CS9" s="1088"/>
      <c r="CT9" s="1088"/>
      <c r="CU9" s="1088"/>
      <c r="CV9" s="1089"/>
      <c r="CW9" s="1087"/>
      <c r="CX9" s="1088"/>
      <c r="CY9" s="1088"/>
      <c r="CZ9" s="1088"/>
      <c r="DA9" s="1089"/>
      <c r="DB9" s="1087"/>
      <c r="DC9" s="1088"/>
      <c r="DD9" s="1088"/>
      <c r="DE9" s="1088"/>
      <c r="DF9" s="1089"/>
      <c r="DG9" s="1087"/>
      <c r="DH9" s="1088"/>
      <c r="DI9" s="1088"/>
      <c r="DJ9" s="1088"/>
      <c r="DK9" s="1089"/>
      <c r="DL9" s="1087"/>
      <c r="DM9" s="1088"/>
      <c r="DN9" s="1088"/>
      <c r="DO9" s="1088"/>
      <c r="DP9" s="1089"/>
      <c r="DQ9" s="1087"/>
      <c r="DR9" s="1088"/>
      <c r="DS9" s="1088"/>
      <c r="DT9" s="1088"/>
      <c r="DU9" s="1089"/>
      <c r="DV9" s="1090"/>
      <c r="DW9" s="1091"/>
      <c r="DX9" s="1091"/>
      <c r="DY9" s="1091"/>
      <c r="DZ9" s="1092"/>
      <c r="EA9" s="256"/>
    </row>
    <row r="10" spans="1:131" s="257" customFormat="1" ht="26.25" customHeight="1" x14ac:dyDescent="0.2">
      <c r="A10" s="263">
        <v>4</v>
      </c>
      <c r="B10" s="1135"/>
      <c r="C10" s="1136"/>
      <c r="D10" s="1136"/>
      <c r="E10" s="1136"/>
      <c r="F10" s="1136"/>
      <c r="G10" s="1136"/>
      <c r="H10" s="1136"/>
      <c r="I10" s="1136"/>
      <c r="J10" s="1136"/>
      <c r="K10" s="1136"/>
      <c r="L10" s="1136"/>
      <c r="M10" s="1136"/>
      <c r="N10" s="1136"/>
      <c r="O10" s="1136"/>
      <c r="P10" s="1137"/>
      <c r="Q10" s="1141"/>
      <c r="R10" s="1142"/>
      <c r="S10" s="1142"/>
      <c r="T10" s="1142"/>
      <c r="U10" s="1142"/>
      <c r="V10" s="1142"/>
      <c r="W10" s="1142"/>
      <c r="X10" s="1142"/>
      <c r="Y10" s="1142"/>
      <c r="Z10" s="1142"/>
      <c r="AA10" s="1142"/>
      <c r="AB10" s="1142"/>
      <c r="AC10" s="1142"/>
      <c r="AD10" s="1142"/>
      <c r="AE10" s="1143"/>
      <c r="AF10" s="1117"/>
      <c r="AG10" s="1118"/>
      <c r="AH10" s="1118"/>
      <c r="AI10" s="1118"/>
      <c r="AJ10" s="1119"/>
      <c r="AK10" s="1192"/>
      <c r="AL10" s="1193"/>
      <c r="AM10" s="1193"/>
      <c r="AN10" s="1193"/>
      <c r="AO10" s="1193"/>
      <c r="AP10" s="1193"/>
      <c r="AQ10" s="1193"/>
      <c r="AR10" s="1193"/>
      <c r="AS10" s="1193"/>
      <c r="AT10" s="1193"/>
      <c r="AU10" s="1190"/>
      <c r="AV10" s="1190"/>
      <c r="AW10" s="1190"/>
      <c r="AX10" s="1190"/>
      <c r="AY10" s="1191"/>
      <c r="AZ10" s="254"/>
      <c r="BA10" s="254"/>
      <c r="BB10" s="254"/>
      <c r="BC10" s="254"/>
      <c r="BD10" s="254"/>
      <c r="BE10" s="255"/>
      <c r="BF10" s="255"/>
      <c r="BG10" s="255"/>
      <c r="BH10" s="255"/>
      <c r="BI10" s="255"/>
      <c r="BJ10" s="255"/>
      <c r="BK10" s="255"/>
      <c r="BL10" s="255"/>
      <c r="BM10" s="255"/>
      <c r="BN10" s="255"/>
      <c r="BO10" s="255"/>
      <c r="BP10" s="255"/>
      <c r="BQ10" s="264">
        <v>4</v>
      </c>
      <c r="BR10" s="265"/>
      <c r="BS10" s="1112"/>
      <c r="BT10" s="1113"/>
      <c r="BU10" s="1113"/>
      <c r="BV10" s="1113"/>
      <c r="BW10" s="1113"/>
      <c r="BX10" s="1113"/>
      <c r="BY10" s="1113"/>
      <c r="BZ10" s="1113"/>
      <c r="CA10" s="1113"/>
      <c r="CB10" s="1113"/>
      <c r="CC10" s="1113"/>
      <c r="CD10" s="1113"/>
      <c r="CE10" s="1113"/>
      <c r="CF10" s="1113"/>
      <c r="CG10" s="1114"/>
      <c r="CH10" s="1087"/>
      <c r="CI10" s="1088"/>
      <c r="CJ10" s="1088"/>
      <c r="CK10" s="1088"/>
      <c r="CL10" s="1089"/>
      <c r="CM10" s="1087"/>
      <c r="CN10" s="1088"/>
      <c r="CO10" s="1088"/>
      <c r="CP10" s="1088"/>
      <c r="CQ10" s="1089"/>
      <c r="CR10" s="1087"/>
      <c r="CS10" s="1088"/>
      <c r="CT10" s="1088"/>
      <c r="CU10" s="1088"/>
      <c r="CV10" s="1089"/>
      <c r="CW10" s="1087"/>
      <c r="CX10" s="1088"/>
      <c r="CY10" s="1088"/>
      <c r="CZ10" s="1088"/>
      <c r="DA10" s="1089"/>
      <c r="DB10" s="1087"/>
      <c r="DC10" s="1088"/>
      <c r="DD10" s="1088"/>
      <c r="DE10" s="1088"/>
      <c r="DF10" s="1089"/>
      <c r="DG10" s="1087"/>
      <c r="DH10" s="1088"/>
      <c r="DI10" s="1088"/>
      <c r="DJ10" s="1088"/>
      <c r="DK10" s="1089"/>
      <c r="DL10" s="1087"/>
      <c r="DM10" s="1088"/>
      <c r="DN10" s="1088"/>
      <c r="DO10" s="1088"/>
      <c r="DP10" s="1089"/>
      <c r="DQ10" s="1087"/>
      <c r="DR10" s="1088"/>
      <c r="DS10" s="1088"/>
      <c r="DT10" s="1088"/>
      <c r="DU10" s="1089"/>
      <c r="DV10" s="1090"/>
      <c r="DW10" s="1091"/>
      <c r="DX10" s="1091"/>
      <c r="DY10" s="1091"/>
      <c r="DZ10" s="1092"/>
      <c r="EA10" s="256"/>
    </row>
    <row r="11" spans="1:131" s="257" customFormat="1" ht="26.25" customHeight="1" x14ac:dyDescent="0.2">
      <c r="A11" s="263">
        <v>5</v>
      </c>
      <c r="B11" s="1135"/>
      <c r="C11" s="1136"/>
      <c r="D11" s="1136"/>
      <c r="E11" s="1136"/>
      <c r="F11" s="1136"/>
      <c r="G11" s="1136"/>
      <c r="H11" s="1136"/>
      <c r="I11" s="1136"/>
      <c r="J11" s="1136"/>
      <c r="K11" s="1136"/>
      <c r="L11" s="1136"/>
      <c r="M11" s="1136"/>
      <c r="N11" s="1136"/>
      <c r="O11" s="1136"/>
      <c r="P11" s="1137"/>
      <c r="Q11" s="1141"/>
      <c r="R11" s="1142"/>
      <c r="S11" s="1142"/>
      <c r="T11" s="1142"/>
      <c r="U11" s="1142"/>
      <c r="V11" s="1142"/>
      <c r="W11" s="1142"/>
      <c r="X11" s="1142"/>
      <c r="Y11" s="1142"/>
      <c r="Z11" s="1142"/>
      <c r="AA11" s="1142"/>
      <c r="AB11" s="1142"/>
      <c r="AC11" s="1142"/>
      <c r="AD11" s="1142"/>
      <c r="AE11" s="1143"/>
      <c r="AF11" s="1117"/>
      <c r="AG11" s="1118"/>
      <c r="AH11" s="1118"/>
      <c r="AI11" s="1118"/>
      <c r="AJ11" s="1119"/>
      <c r="AK11" s="1192"/>
      <c r="AL11" s="1193"/>
      <c r="AM11" s="1193"/>
      <c r="AN11" s="1193"/>
      <c r="AO11" s="1193"/>
      <c r="AP11" s="1193"/>
      <c r="AQ11" s="1193"/>
      <c r="AR11" s="1193"/>
      <c r="AS11" s="1193"/>
      <c r="AT11" s="1193"/>
      <c r="AU11" s="1190"/>
      <c r="AV11" s="1190"/>
      <c r="AW11" s="1190"/>
      <c r="AX11" s="1190"/>
      <c r="AY11" s="1191"/>
      <c r="AZ11" s="254"/>
      <c r="BA11" s="254"/>
      <c r="BB11" s="254"/>
      <c r="BC11" s="254"/>
      <c r="BD11" s="254"/>
      <c r="BE11" s="255"/>
      <c r="BF11" s="255"/>
      <c r="BG11" s="255"/>
      <c r="BH11" s="255"/>
      <c r="BI11" s="255"/>
      <c r="BJ11" s="255"/>
      <c r="BK11" s="255"/>
      <c r="BL11" s="255"/>
      <c r="BM11" s="255"/>
      <c r="BN11" s="255"/>
      <c r="BO11" s="255"/>
      <c r="BP11" s="255"/>
      <c r="BQ11" s="264">
        <v>5</v>
      </c>
      <c r="BR11" s="265"/>
      <c r="BS11" s="1112"/>
      <c r="BT11" s="1113"/>
      <c r="BU11" s="1113"/>
      <c r="BV11" s="1113"/>
      <c r="BW11" s="1113"/>
      <c r="BX11" s="1113"/>
      <c r="BY11" s="1113"/>
      <c r="BZ11" s="1113"/>
      <c r="CA11" s="1113"/>
      <c r="CB11" s="1113"/>
      <c r="CC11" s="1113"/>
      <c r="CD11" s="1113"/>
      <c r="CE11" s="1113"/>
      <c r="CF11" s="1113"/>
      <c r="CG11" s="1114"/>
      <c r="CH11" s="1087"/>
      <c r="CI11" s="1088"/>
      <c r="CJ11" s="1088"/>
      <c r="CK11" s="1088"/>
      <c r="CL11" s="1089"/>
      <c r="CM11" s="1087"/>
      <c r="CN11" s="1088"/>
      <c r="CO11" s="1088"/>
      <c r="CP11" s="1088"/>
      <c r="CQ11" s="1089"/>
      <c r="CR11" s="1087"/>
      <c r="CS11" s="1088"/>
      <c r="CT11" s="1088"/>
      <c r="CU11" s="1088"/>
      <c r="CV11" s="1089"/>
      <c r="CW11" s="1087"/>
      <c r="CX11" s="1088"/>
      <c r="CY11" s="1088"/>
      <c r="CZ11" s="1088"/>
      <c r="DA11" s="1089"/>
      <c r="DB11" s="1087"/>
      <c r="DC11" s="1088"/>
      <c r="DD11" s="1088"/>
      <c r="DE11" s="1088"/>
      <c r="DF11" s="1089"/>
      <c r="DG11" s="1087"/>
      <c r="DH11" s="1088"/>
      <c r="DI11" s="1088"/>
      <c r="DJ11" s="1088"/>
      <c r="DK11" s="1089"/>
      <c r="DL11" s="1087"/>
      <c r="DM11" s="1088"/>
      <c r="DN11" s="1088"/>
      <c r="DO11" s="1088"/>
      <c r="DP11" s="1089"/>
      <c r="DQ11" s="1087"/>
      <c r="DR11" s="1088"/>
      <c r="DS11" s="1088"/>
      <c r="DT11" s="1088"/>
      <c r="DU11" s="1089"/>
      <c r="DV11" s="1090"/>
      <c r="DW11" s="1091"/>
      <c r="DX11" s="1091"/>
      <c r="DY11" s="1091"/>
      <c r="DZ11" s="1092"/>
      <c r="EA11" s="256"/>
    </row>
    <row r="12" spans="1:131" s="257" customFormat="1" ht="26.25" customHeight="1" x14ac:dyDescent="0.2">
      <c r="A12" s="263">
        <v>6</v>
      </c>
      <c r="B12" s="1135"/>
      <c r="C12" s="1136"/>
      <c r="D12" s="1136"/>
      <c r="E12" s="1136"/>
      <c r="F12" s="1136"/>
      <c r="G12" s="1136"/>
      <c r="H12" s="1136"/>
      <c r="I12" s="1136"/>
      <c r="J12" s="1136"/>
      <c r="K12" s="1136"/>
      <c r="L12" s="1136"/>
      <c r="M12" s="1136"/>
      <c r="N12" s="1136"/>
      <c r="O12" s="1136"/>
      <c r="P12" s="1137"/>
      <c r="Q12" s="1141"/>
      <c r="R12" s="1142"/>
      <c r="S12" s="1142"/>
      <c r="T12" s="1142"/>
      <c r="U12" s="1142"/>
      <c r="V12" s="1142"/>
      <c r="W12" s="1142"/>
      <c r="X12" s="1142"/>
      <c r="Y12" s="1142"/>
      <c r="Z12" s="1142"/>
      <c r="AA12" s="1142"/>
      <c r="AB12" s="1142"/>
      <c r="AC12" s="1142"/>
      <c r="AD12" s="1142"/>
      <c r="AE12" s="1143"/>
      <c r="AF12" s="1117"/>
      <c r="AG12" s="1118"/>
      <c r="AH12" s="1118"/>
      <c r="AI12" s="1118"/>
      <c r="AJ12" s="1119"/>
      <c r="AK12" s="1192"/>
      <c r="AL12" s="1193"/>
      <c r="AM12" s="1193"/>
      <c r="AN12" s="1193"/>
      <c r="AO12" s="1193"/>
      <c r="AP12" s="1193"/>
      <c r="AQ12" s="1193"/>
      <c r="AR12" s="1193"/>
      <c r="AS12" s="1193"/>
      <c r="AT12" s="1193"/>
      <c r="AU12" s="1190"/>
      <c r="AV12" s="1190"/>
      <c r="AW12" s="1190"/>
      <c r="AX12" s="1190"/>
      <c r="AY12" s="1191"/>
      <c r="AZ12" s="254"/>
      <c r="BA12" s="254"/>
      <c r="BB12" s="254"/>
      <c r="BC12" s="254"/>
      <c r="BD12" s="254"/>
      <c r="BE12" s="255"/>
      <c r="BF12" s="255"/>
      <c r="BG12" s="255"/>
      <c r="BH12" s="255"/>
      <c r="BI12" s="255"/>
      <c r="BJ12" s="255"/>
      <c r="BK12" s="255"/>
      <c r="BL12" s="255"/>
      <c r="BM12" s="255"/>
      <c r="BN12" s="255"/>
      <c r="BO12" s="255"/>
      <c r="BP12" s="255"/>
      <c r="BQ12" s="264">
        <v>6</v>
      </c>
      <c r="BR12" s="265"/>
      <c r="BS12" s="1112"/>
      <c r="BT12" s="1113"/>
      <c r="BU12" s="1113"/>
      <c r="BV12" s="1113"/>
      <c r="BW12" s="1113"/>
      <c r="BX12" s="1113"/>
      <c r="BY12" s="1113"/>
      <c r="BZ12" s="1113"/>
      <c r="CA12" s="1113"/>
      <c r="CB12" s="1113"/>
      <c r="CC12" s="1113"/>
      <c r="CD12" s="1113"/>
      <c r="CE12" s="1113"/>
      <c r="CF12" s="1113"/>
      <c r="CG12" s="1114"/>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6"/>
    </row>
    <row r="13" spans="1:131" s="257" customFormat="1" ht="26.25" customHeight="1" x14ac:dyDescent="0.2">
      <c r="A13" s="263">
        <v>7</v>
      </c>
      <c r="B13" s="1135"/>
      <c r="C13" s="1136"/>
      <c r="D13" s="1136"/>
      <c r="E13" s="1136"/>
      <c r="F13" s="1136"/>
      <c r="G13" s="1136"/>
      <c r="H13" s="1136"/>
      <c r="I13" s="1136"/>
      <c r="J13" s="1136"/>
      <c r="K13" s="1136"/>
      <c r="L13" s="1136"/>
      <c r="M13" s="1136"/>
      <c r="N13" s="1136"/>
      <c r="O13" s="1136"/>
      <c r="P13" s="1137"/>
      <c r="Q13" s="1141"/>
      <c r="R13" s="1142"/>
      <c r="S13" s="1142"/>
      <c r="T13" s="1142"/>
      <c r="U13" s="1142"/>
      <c r="V13" s="1142"/>
      <c r="W13" s="1142"/>
      <c r="X13" s="1142"/>
      <c r="Y13" s="1142"/>
      <c r="Z13" s="1142"/>
      <c r="AA13" s="1142"/>
      <c r="AB13" s="1142"/>
      <c r="AC13" s="1142"/>
      <c r="AD13" s="1142"/>
      <c r="AE13" s="1143"/>
      <c r="AF13" s="1117"/>
      <c r="AG13" s="1118"/>
      <c r="AH13" s="1118"/>
      <c r="AI13" s="1118"/>
      <c r="AJ13" s="1119"/>
      <c r="AK13" s="1192"/>
      <c r="AL13" s="1193"/>
      <c r="AM13" s="1193"/>
      <c r="AN13" s="1193"/>
      <c r="AO13" s="1193"/>
      <c r="AP13" s="1193"/>
      <c r="AQ13" s="1193"/>
      <c r="AR13" s="1193"/>
      <c r="AS13" s="1193"/>
      <c r="AT13" s="1193"/>
      <c r="AU13" s="1190"/>
      <c r="AV13" s="1190"/>
      <c r="AW13" s="1190"/>
      <c r="AX13" s="1190"/>
      <c r="AY13" s="1191"/>
      <c r="AZ13" s="254"/>
      <c r="BA13" s="254"/>
      <c r="BB13" s="254"/>
      <c r="BC13" s="254"/>
      <c r="BD13" s="254"/>
      <c r="BE13" s="255"/>
      <c r="BF13" s="255"/>
      <c r="BG13" s="255"/>
      <c r="BH13" s="255"/>
      <c r="BI13" s="255"/>
      <c r="BJ13" s="255"/>
      <c r="BK13" s="255"/>
      <c r="BL13" s="255"/>
      <c r="BM13" s="255"/>
      <c r="BN13" s="255"/>
      <c r="BO13" s="255"/>
      <c r="BP13" s="255"/>
      <c r="BQ13" s="264">
        <v>7</v>
      </c>
      <c r="BR13" s="265"/>
      <c r="BS13" s="1112"/>
      <c r="BT13" s="1113"/>
      <c r="BU13" s="1113"/>
      <c r="BV13" s="1113"/>
      <c r="BW13" s="1113"/>
      <c r="BX13" s="1113"/>
      <c r="BY13" s="1113"/>
      <c r="BZ13" s="1113"/>
      <c r="CA13" s="1113"/>
      <c r="CB13" s="1113"/>
      <c r="CC13" s="1113"/>
      <c r="CD13" s="1113"/>
      <c r="CE13" s="1113"/>
      <c r="CF13" s="1113"/>
      <c r="CG13" s="1114"/>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6"/>
    </row>
    <row r="14" spans="1:131" s="257" customFormat="1" ht="26.25" customHeight="1" x14ac:dyDescent="0.2">
      <c r="A14" s="263">
        <v>8</v>
      </c>
      <c r="B14" s="1135"/>
      <c r="C14" s="1136"/>
      <c r="D14" s="1136"/>
      <c r="E14" s="1136"/>
      <c r="F14" s="1136"/>
      <c r="G14" s="1136"/>
      <c r="H14" s="1136"/>
      <c r="I14" s="1136"/>
      <c r="J14" s="1136"/>
      <c r="K14" s="1136"/>
      <c r="L14" s="1136"/>
      <c r="M14" s="1136"/>
      <c r="N14" s="1136"/>
      <c r="O14" s="1136"/>
      <c r="P14" s="1137"/>
      <c r="Q14" s="1141"/>
      <c r="R14" s="1142"/>
      <c r="S14" s="1142"/>
      <c r="T14" s="1142"/>
      <c r="U14" s="1142"/>
      <c r="V14" s="1142"/>
      <c r="W14" s="1142"/>
      <c r="X14" s="1142"/>
      <c r="Y14" s="1142"/>
      <c r="Z14" s="1142"/>
      <c r="AA14" s="1142"/>
      <c r="AB14" s="1142"/>
      <c r="AC14" s="1142"/>
      <c r="AD14" s="1142"/>
      <c r="AE14" s="1143"/>
      <c r="AF14" s="1117"/>
      <c r="AG14" s="1118"/>
      <c r="AH14" s="1118"/>
      <c r="AI14" s="1118"/>
      <c r="AJ14" s="1119"/>
      <c r="AK14" s="1192"/>
      <c r="AL14" s="1193"/>
      <c r="AM14" s="1193"/>
      <c r="AN14" s="1193"/>
      <c r="AO14" s="1193"/>
      <c r="AP14" s="1193"/>
      <c r="AQ14" s="1193"/>
      <c r="AR14" s="1193"/>
      <c r="AS14" s="1193"/>
      <c r="AT14" s="1193"/>
      <c r="AU14" s="1190"/>
      <c r="AV14" s="1190"/>
      <c r="AW14" s="1190"/>
      <c r="AX14" s="1190"/>
      <c r="AY14" s="1191"/>
      <c r="AZ14" s="254"/>
      <c r="BA14" s="254"/>
      <c r="BB14" s="254"/>
      <c r="BC14" s="254"/>
      <c r="BD14" s="254"/>
      <c r="BE14" s="255"/>
      <c r="BF14" s="255"/>
      <c r="BG14" s="255"/>
      <c r="BH14" s="255"/>
      <c r="BI14" s="255"/>
      <c r="BJ14" s="255"/>
      <c r="BK14" s="255"/>
      <c r="BL14" s="255"/>
      <c r="BM14" s="255"/>
      <c r="BN14" s="255"/>
      <c r="BO14" s="255"/>
      <c r="BP14" s="255"/>
      <c r="BQ14" s="264">
        <v>8</v>
      </c>
      <c r="BR14" s="265"/>
      <c r="BS14" s="1112"/>
      <c r="BT14" s="1113"/>
      <c r="BU14" s="1113"/>
      <c r="BV14" s="1113"/>
      <c r="BW14" s="1113"/>
      <c r="BX14" s="1113"/>
      <c r="BY14" s="1113"/>
      <c r="BZ14" s="1113"/>
      <c r="CA14" s="1113"/>
      <c r="CB14" s="1113"/>
      <c r="CC14" s="1113"/>
      <c r="CD14" s="1113"/>
      <c r="CE14" s="1113"/>
      <c r="CF14" s="1113"/>
      <c r="CG14" s="1114"/>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6"/>
    </row>
    <row r="15" spans="1:131" s="257" customFormat="1" ht="26.25" customHeight="1" x14ac:dyDescent="0.2">
      <c r="A15" s="263">
        <v>9</v>
      </c>
      <c r="B15" s="1135"/>
      <c r="C15" s="1136"/>
      <c r="D15" s="1136"/>
      <c r="E15" s="1136"/>
      <c r="F15" s="1136"/>
      <c r="G15" s="1136"/>
      <c r="H15" s="1136"/>
      <c r="I15" s="1136"/>
      <c r="J15" s="1136"/>
      <c r="K15" s="1136"/>
      <c r="L15" s="1136"/>
      <c r="M15" s="1136"/>
      <c r="N15" s="1136"/>
      <c r="O15" s="1136"/>
      <c r="P15" s="1137"/>
      <c r="Q15" s="1141"/>
      <c r="R15" s="1142"/>
      <c r="S15" s="1142"/>
      <c r="T15" s="1142"/>
      <c r="U15" s="1142"/>
      <c r="V15" s="1142"/>
      <c r="W15" s="1142"/>
      <c r="X15" s="1142"/>
      <c r="Y15" s="1142"/>
      <c r="Z15" s="1142"/>
      <c r="AA15" s="1142"/>
      <c r="AB15" s="1142"/>
      <c r="AC15" s="1142"/>
      <c r="AD15" s="1142"/>
      <c r="AE15" s="1143"/>
      <c r="AF15" s="1117"/>
      <c r="AG15" s="1118"/>
      <c r="AH15" s="1118"/>
      <c r="AI15" s="1118"/>
      <c r="AJ15" s="1119"/>
      <c r="AK15" s="1192"/>
      <c r="AL15" s="1193"/>
      <c r="AM15" s="1193"/>
      <c r="AN15" s="1193"/>
      <c r="AO15" s="1193"/>
      <c r="AP15" s="1193"/>
      <c r="AQ15" s="1193"/>
      <c r="AR15" s="1193"/>
      <c r="AS15" s="1193"/>
      <c r="AT15" s="1193"/>
      <c r="AU15" s="1190"/>
      <c r="AV15" s="1190"/>
      <c r="AW15" s="1190"/>
      <c r="AX15" s="1190"/>
      <c r="AY15" s="1191"/>
      <c r="AZ15" s="254"/>
      <c r="BA15" s="254"/>
      <c r="BB15" s="254"/>
      <c r="BC15" s="254"/>
      <c r="BD15" s="254"/>
      <c r="BE15" s="255"/>
      <c r="BF15" s="255"/>
      <c r="BG15" s="255"/>
      <c r="BH15" s="255"/>
      <c r="BI15" s="255"/>
      <c r="BJ15" s="255"/>
      <c r="BK15" s="255"/>
      <c r="BL15" s="255"/>
      <c r="BM15" s="255"/>
      <c r="BN15" s="255"/>
      <c r="BO15" s="255"/>
      <c r="BP15" s="255"/>
      <c r="BQ15" s="264">
        <v>9</v>
      </c>
      <c r="BR15" s="265"/>
      <c r="BS15" s="1112"/>
      <c r="BT15" s="1113"/>
      <c r="BU15" s="1113"/>
      <c r="BV15" s="1113"/>
      <c r="BW15" s="1113"/>
      <c r="BX15" s="1113"/>
      <c r="BY15" s="1113"/>
      <c r="BZ15" s="1113"/>
      <c r="CA15" s="1113"/>
      <c r="CB15" s="1113"/>
      <c r="CC15" s="1113"/>
      <c r="CD15" s="1113"/>
      <c r="CE15" s="1113"/>
      <c r="CF15" s="1113"/>
      <c r="CG15" s="1114"/>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6"/>
    </row>
    <row r="16" spans="1:131" s="257" customFormat="1" ht="26.25" customHeight="1" x14ac:dyDescent="0.2">
      <c r="A16" s="263">
        <v>10</v>
      </c>
      <c r="B16" s="1135"/>
      <c r="C16" s="1136"/>
      <c r="D16" s="1136"/>
      <c r="E16" s="1136"/>
      <c r="F16" s="1136"/>
      <c r="G16" s="1136"/>
      <c r="H16" s="1136"/>
      <c r="I16" s="1136"/>
      <c r="J16" s="1136"/>
      <c r="K16" s="1136"/>
      <c r="L16" s="1136"/>
      <c r="M16" s="1136"/>
      <c r="N16" s="1136"/>
      <c r="O16" s="1136"/>
      <c r="P16" s="1137"/>
      <c r="Q16" s="1141"/>
      <c r="R16" s="1142"/>
      <c r="S16" s="1142"/>
      <c r="T16" s="1142"/>
      <c r="U16" s="1142"/>
      <c r="V16" s="1142"/>
      <c r="W16" s="1142"/>
      <c r="X16" s="1142"/>
      <c r="Y16" s="1142"/>
      <c r="Z16" s="1142"/>
      <c r="AA16" s="1142"/>
      <c r="AB16" s="1142"/>
      <c r="AC16" s="1142"/>
      <c r="AD16" s="1142"/>
      <c r="AE16" s="1143"/>
      <c r="AF16" s="1117"/>
      <c r="AG16" s="1118"/>
      <c r="AH16" s="1118"/>
      <c r="AI16" s="1118"/>
      <c r="AJ16" s="1119"/>
      <c r="AK16" s="1192"/>
      <c r="AL16" s="1193"/>
      <c r="AM16" s="1193"/>
      <c r="AN16" s="1193"/>
      <c r="AO16" s="1193"/>
      <c r="AP16" s="1193"/>
      <c r="AQ16" s="1193"/>
      <c r="AR16" s="1193"/>
      <c r="AS16" s="1193"/>
      <c r="AT16" s="1193"/>
      <c r="AU16" s="1190"/>
      <c r="AV16" s="1190"/>
      <c r="AW16" s="1190"/>
      <c r="AX16" s="1190"/>
      <c r="AY16" s="1191"/>
      <c r="AZ16" s="254"/>
      <c r="BA16" s="254"/>
      <c r="BB16" s="254"/>
      <c r="BC16" s="254"/>
      <c r="BD16" s="254"/>
      <c r="BE16" s="255"/>
      <c r="BF16" s="255"/>
      <c r="BG16" s="255"/>
      <c r="BH16" s="255"/>
      <c r="BI16" s="255"/>
      <c r="BJ16" s="255"/>
      <c r="BK16" s="255"/>
      <c r="BL16" s="255"/>
      <c r="BM16" s="255"/>
      <c r="BN16" s="255"/>
      <c r="BO16" s="255"/>
      <c r="BP16" s="255"/>
      <c r="BQ16" s="264">
        <v>10</v>
      </c>
      <c r="BR16" s="265"/>
      <c r="BS16" s="1112"/>
      <c r="BT16" s="1113"/>
      <c r="BU16" s="1113"/>
      <c r="BV16" s="1113"/>
      <c r="BW16" s="1113"/>
      <c r="BX16" s="1113"/>
      <c r="BY16" s="1113"/>
      <c r="BZ16" s="1113"/>
      <c r="CA16" s="1113"/>
      <c r="CB16" s="1113"/>
      <c r="CC16" s="1113"/>
      <c r="CD16" s="1113"/>
      <c r="CE16" s="1113"/>
      <c r="CF16" s="1113"/>
      <c r="CG16" s="1114"/>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6"/>
    </row>
    <row r="17" spans="1:131" s="257" customFormat="1" ht="26.25" customHeight="1" x14ac:dyDescent="0.2">
      <c r="A17" s="263">
        <v>11</v>
      </c>
      <c r="B17" s="1135"/>
      <c r="C17" s="1136"/>
      <c r="D17" s="1136"/>
      <c r="E17" s="1136"/>
      <c r="F17" s="1136"/>
      <c r="G17" s="1136"/>
      <c r="H17" s="1136"/>
      <c r="I17" s="1136"/>
      <c r="J17" s="1136"/>
      <c r="K17" s="1136"/>
      <c r="L17" s="1136"/>
      <c r="M17" s="1136"/>
      <c r="N17" s="1136"/>
      <c r="O17" s="1136"/>
      <c r="P17" s="1137"/>
      <c r="Q17" s="1141"/>
      <c r="R17" s="1142"/>
      <c r="S17" s="1142"/>
      <c r="T17" s="1142"/>
      <c r="U17" s="1142"/>
      <c r="V17" s="1142"/>
      <c r="W17" s="1142"/>
      <c r="X17" s="1142"/>
      <c r="Y17" s="1142"/>
      <c r="Z17" s="1142"/>
      <c r="AA17" s="1142"/>
      <c r="AB17" s="1142"/>
      <c r="AC17" s="1142"/>
      <c r="AD17" s="1142"/>
      <c r="AE17" s="1143"/>
      <c r="AF17" s="1117"/>
      <c r="AG17" s="1118"/>
      <c r="AH17" s="1118"/>
      <c r="AI17" s="1118"/>
      <c r="AJ17" s="1119"/>
      <c r="AK17" s="1192"/>
      <c r="AL17" s="1193"/>
      <c r="AM17" s="1193"/>
      <c r="AN17" s="1193"/>
      <c r="AO17" s="1193"/>
      <c r="AP17" s="1193"/>
      <c r="AQ17" s="1193"/>
      <c r="AR17" s="1193"/>
      <c r="AS17" s="1193"/>
      <c r="AT17" s="1193"/>
      <c r="AU17" s="1190"/>
      <c r="AV17" s="1190"/>
      <c r="AW17" s="1190"/>
      <c r="AX17" s="1190"/>
      <c r="AY17" s="1191"/>
      <c r="AZ17" s="254"/>
      <c r="BA17" s="254"/>
      <c r="BB17" s="254"/>
      <c r="BC17" s="254"/>
      <c r="BD17" s="254"/>
      <c r="BE17" s="255"/>
      <c r="BF17" s="255"/>
      <c r="BG17" s="255"/>
      <c r="BH17" s="255"/>
      <c r="BI17" s="255"/>
      <c r="BJ17" s="255"/>
      <c r="BK17" s="255"/>
      <c r="BL17" s="255"/>
      <c r="BM17" s="255"/>
      <c r="BN17" s="255"/>
      <c r="BO17" s="255"/>
      <c r="BP17" s="255"/>
      <c r="BQ17" s="264">
        <v>11</v>
      </c>
      <c r="BR17" s="265"/>
      <c r="BS17" s="1112"/>
      <c r="BT17" s="1113"/>
      <c r="BU17" s="1113"/>
      <c r="BV17" s="1113"/>
      <c r="BW17" s="1113"/>
      <c r="BX17" s="1113"/>
      <c r="BY17" s="1113"/>
      <c r="BZ17" s="1113"/>
      <c r="CA17" s="1113"/>
      <c r="CB17" s="1113"/>
      <c r="CC17" s="1113"/>
      <c r="CD17" s="1113"/>
      <c r="CE17" s="1113"/>
      <c r="CF17" s="1113"/>
      <c r="CG17" s="1114"/>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6"/>
    </row>
    <row r="18" spans="1:131" s="257" customFormat="1" ht="26.25" customHeight="1" x14ac:dyDescent="0.2">
      <c r="A18" s="263">
        <v>12</v>
      </c>
      <c r="B18" s="1135"/>
      <c r="C18" s="1136"/>
      <c r="D18" s="1136"/>
      <c r="E18" s="1136"/>
      <c r="F18" s="1136"/>
      <c r="G18" s="1136"/>
      <c r="H18" s="1136"/>
      <c r="I18" s="1136"/>
      <c r="J18" s="1136"/>
      <c r="K18" s="1136"/>
      <c r="L18" s="1136"/>
      <c r="M18" s="1136"/>
      <c r="N18" s="1136"/>
      <c r="O18" s="1136"/>
      <c r="P18" s="1137"/>
      <c r="Q18" s="1141"/>
      <c r="R18" s="1142"/>
      <c r="S18" s="1142"/>
      <c r="T18" s="1142"/>
      <c r="U18" s="1142"/>
      <c r="V18" s="1142"/>
      <c r="W18" s="1142"/>
      <c r="X18" s="1142"/>
      <c r="Y18" s="1142"/>
      <c r="Z18" s="1142"/>
      <c r="AA18" s="1142"/>
      <c r="AB18" s="1142"/>
      <c r="AC18" s="1142"/>
      <c r="AD18" s="1142"/>
      <c r="AE18" s="1143"/>
      <c r="AF18" s="1117"/>
      <c r="AG18" s="1118"/>
      <c r="AH18" s="1118"/>
      <c r="AI18" s="1118"/>
      <c r="AJ18" s="1119"/>
      <c r="AK18" s="1192"/>
      <c r="AL18" s="1193"/>
      <c r="AM18" s="1193"/>
      <c r="AN18" s="1193"/>
      <c r="AO18" s="1193"/>
      <c r="AP18" s="1193"/>
      <c r="AQ18" s="1193"/>
      <c r="AR18" s="1193"/>
      <c r="AS18" s="1193"/>
      <c r="AT18" s="1193"/>
      <c r="AU18" s="1190"/>
      <c r="AV18" s="1190"/>
      <c r="AW18" s="1190"/>
      <c r="AX18" s="1190"/>
      <c r="AY18" s="1191"/>
      <c r="AZ18" s="254"/>
      <c r="BA18" s="254"/>
      <c r="BB18" s="254"/>
      <c r="BC18" s="254"/>
      <c r="BD18" s="254"/>
      <c r="BE18" s="255"/>
      <c r="BF18" s="255"/>
      <c r="BG18" s="255"/>
      <c r="BH18" s="255"/>
      <c r="BI18" s="255"/>
      <c r="BJ18" s="255"/>
      <c r="BK18" s="255"/>
      <c r="BL18" s="255"/>
      <c r="BM18" s="255"/>
      <c r="BN18" s="255"/>
      <c r="BO18" s="255"/>
      <c r="BP18" s="255"/>
      <c r="BQ18" s="264">
        <v>12</v>
      </c>
      <c r="BR18" s="265"/>
      <c r="BS18" s="1112"/>
      <c r="BT18" s="1113"/>
      <c r="BU18" s="1113"/>
      <c r="BV18" s="1113"/>
      <c r="BW18" s="1113"/>
      <c r="BX18" s="1113"/>
      <c r="BY18" s="1113"/>
      <c r="BZ18" s="1113"/>
      <c r="CA18" s="1113"/>
      <c r="CB18" s="1113"/>
      <c r="CC18" s="1113"/>
      <c r="CD18" s="1113"/>
      <c r="CE18" s="1113"/>
      <c r="CF18" s="1113"/>
      <c r="CG18" s="1114"/>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6"/>
    </row>
    <row r="19" spans="1:131" s="257" customFormat="1" ht="26.25" customHeight="1" x14ac:dyDescent="0.2">
      <c r="A19" s="263">
        <v>13</v>
      </c>
      <c r="B19" s="1135"/>
      <c r="C19" s="1136"/>
      <c r="D19" s="1136"/>
      <c r="E19" s="1136"/>
      <c r="F19" s="1136"/>
      <c r="G19" s="1136"/>
      <c r="H19" s="1136"/>
      <c r="I19" s="1136"/>
      <c r="J19" s="1136"/>
      <c r="K19" s="1136"/>
      <c r="L19" s="1136"/>
      <c r="M19" s="1136"/>
      <c r="N19" s="1136"/>
      <c r="O19" s="1136"/>
      <c r="P19" s="1137"/>
      <c r="Q19" s="1141"/>
      <c r="R19" s="1142"/>
      <c r="S19" s="1142"/>
      <c r="T19" s="1142"/>
      <c r="U19" s="1142"/>
      <c r="V19" s="1142"/>
      <c r="W19" s="1142"/>
      <c r="X19" s="1142"/>
      <c r="Y19" s="1142"/>
      <c r="Z19" s="1142"/>
      <c r="AA19" s="1142"/>
      <c r="AB19" s="1142"/>
      <c r="AC19" s="1142"/>
      <c r="AD19" s="1142"/>
      <c r="AE19" s="1143"/>
      <c r="AF19" s="1117"/>
      <c r="AG19" s="1118"/>
      <c r="AH19" s="1118"/>
      <c r="AI19" s="1118"/>
      <c r="AJ19" s="1119"/>
      <c r="AK19" s="1192"/>
      <c r="AL19" s="1193"/>
      <c r="AM19" s="1193"/>
      <c r="AN19" s="1193"/>
      <c r="AO19" s="1193"/>
      <c r="AP19" s="1193"/>
      <c r="AQ19" s="1193"/>
      <c r="AR19" s="1193"/>
      <c r="AS19" s="1193"/>
      <c r="AT19" s="1193"/>
      <c r="AU19" s="1190"/>
      <c r="AV19" s="1190"/>
      <c r="AW19" s="1190"/>
      <c r="AX19" s="1190"/>
      <c r="AY19" s="1191"/>
      <c r="AZ19" s="254"/>
      <c r="BA19" s="254"/>
      <c r="BB19" s="254"/>
      <c r="BC19" s="254"/>
      <c r="BD19" s="254"/>
      <c r="BE19" s="255"/>
      <c r="BF19" s="255"/>
      <c r="BG19" s="255"/>
      <c r="BH19" s="255"/>
      <c r="BI19" s="255"/>
      <c r="BJ19" s="255"/>
      <c r="BK19" s="255"/>
      <c r="BL19" s="255"/>
      <c r="BM19" s="255"/>
      <c r="BN19" s="255"/>
      <c r="BO19" s="255"/>
      <c r="BP19" s="255"/>
      <c r="BQ19" s="264">
        <v>13</v>
      </c>
      <c r="BR19" s="265"/>
      <c r="BS19" s="1112"/>
      <c r="BT19" s="1113"/>
      <c r="BU19" s="1113"/>
      <c r="BV19" s="1113"/>
      <c r="BW19" s="1113"/>
      <c r="BX19" s="1113"/>
      <c r="BY19" s="1113"/>
      <c r="BZ19" s="1113"/>
      <c r="CA19" s="1113"/>
      <c r="CB19" s="1113"/>
      <c r="CC19" s="1113"/>
      <c r="CD19" s="1113"/>
      <c r="CE19" s="1113"/>
      <c r="CF19" s="1113"/>
      <c r="CG19" s="1114"/>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6"/>
    </row>
    <row r="20" spans="1:131" s="257" customFormat="1" ht="26.25" customHeight="1" x14ac:dyDescent="0.2">
      <c r="A20" s="263">
        <v>14</v>
      </c>
      <c r="B20" s="1135"/>
      <c r="C20" s="1136"/>
      <c r="D20" s="1136"/>
      <c r="E20" s="1136"/>
      <c r="F20" s="1136"/>
      <c r="G20" s="1136"/>
      <c r="H20" s="1136"/>
      <c r="I20" s="1136"/>
      <c r="J20" s="1136"/>
      <c r="K20" s="1136"/>
      <c r="L20" s="1136"/>
      <c r="M20" s="1136"/>
      <c r="N20" s="1136"/>
      <c r="O20" s="1136"/>
      <c r="P20" s="1137"/>
      <c r="Q20" s="1141"/>
      <c r="R20" s="1142"/>
      <c r="S20" s="1142"/>
      <c r="T20" s="1142"/>
      <c r="U20" s="1142"/>
      <c r="V20" s="1142"/>
      <c r="W20" s="1142"/>
      <c r="X20" s="1142"/>
      <c r="Y20" s="1142"/>
      <c r="Z20" s="1142"/>
      <c r="AA20" s="1142"/>
      <c r="AB20" s="1142"/>
      <c r="AC20" s="1142"/>
      <c r="AD20" s="1142"/>
      <c r="AE20" s="1143"/>
      <c r="AF20" s="1117"/>
      <c r="AG20" s="1118"/>
      <c r="AH20" s="1118"/>
      <c r="AI20" s="1118"/>
      <c r="AJ20" s="1119"/>
      <c r="AK20" s="1192"/>
      <c r="AL20" s="1193"/>
      <c r="AM20" s="1193"/>
      <c r="AN20" s="1193"/>
      <c r="AO20" s="1193"/>
      <c r="AP20" s="1193"/>
      <c r="AQ20" s="1193"/>
      <c r="AR20" s="1193"/>
      <c r="AS20" s="1193"/>
      <c r="AT20" s="1193"/>
      <c r="AU20" s="1190"/>
      <c r="AV20" s="1190"/>
      <c r="AW20" s="1190"/>
      <c r="AX20" s="1190"/>
      <c r="AY20" s="1191"/>
      <c r="AZ20" s="254"/>
      <c r="BA20" s="254"/>
      <c r="BB20" s="254"/>
      <c r="BC20" s="254"/>
      <c r="BD20" s="254"/>
      <c r="BE20" s="255"/>
      <c r="BF20" s="255"/>
      <c r="BG20" s="255"/>
      <c r="BH20" s="255"/>
      <c r="BI20" s="255"/>
      <c r="BJ20" s="255"/>
      <c r="BK20" s="255"/>
      <c r="BL20" s="255"/>
      <c r="BM20" s="255"/>
      <c r="BN20" s="255"/>
      <c r="BO20" s="255"/>
      <c r="BP20" s="255"/>
      <c r="BQ20" s="264">
        <v>14</v>
      </c>
      <c r="BR20" s="265"/>
      <c r="BS20" s="1112"/>
      <c r="BT20" s="1113"/>
      <c r="BU20" s="1113"/>
      <c r="BV20" s="1113"/>
      <c r="BW20" s="1113"/>
      <c r="BX20" s="1113"/>
      <c r="BY20" s="1113"/>
      <c r="BZ20" s="1113"/>
      <c r="CA20" s="1113"/>
      <c r="CB20" s="1113"/>
      <c r="CC20" s="1113"/>
      <c r="CD20" s="1113"/>
      <c r="CE20" s="1113"/>
      <c r="CF20" s="1113"/>
      <c r="CG20" s="1114"/>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6"/>
    </row>
    <row r="21" spans="1:131" s="257" customFormat="1" ht="26.25" customHeight="1" thickBot="1" x14ac:dyDescent="0.25">
      <c r="A21" s="263">
        <v>15</v>
      </c>
      <c r="B21" s="1135"/>
      <c r="C21" s="1136"/>
      <c r="D21" s="1136"/>
      <c r="E21" s="1136"/>
      <c r="F21" s="1136"/>
      <c r="G21" s="1136"/>
      <c r="H21" s="1136"/>
      <c r="I21" s="1136"/>
      <c r="J21" s="1136"/>
      <c r="K21" s="1136"/>
      <c r="L21" s="1136"/>
      <c r="M21" s="1136"/>
      <c r="N21" s="1136"/>
      <c r="O21" s="1136"/>
      <c r="P21" s="1137"/>
      <c r="Q21" s="1141"/>
      <c r="R21" s="1142"/>
      <c r="S21" s="1142"/>
      <c r="T21" s="1142"/>
      <c r="U21" s="1142"/>
      <c r="V21" s="1142"/>
      <c r="W21" s="1142"/>
      <c r="X21" s="1142"/>
      <c r="Y21" s="1142"/>
      <c r="Z21" s="1142"/>
      <c r="AA21" s="1142"/>
      <c r="AB21" s="1142"/>
      <c r="AC21" s="1142"/>
      <c r="AD21" s="1142"/>
      <c r="AE21" s="1143"/>
      <c r="AF21" s="1117"/>
      <c r="AG21" s="1118"/>
      <c r="AH21" s="1118"/>
      <c r="AI21" s="1118"/>
      <c r="AJ21" s="1119"/>
      <c r="AK21" s="1192"/>
      <c r="AL21" s="1193"/>
      <c r="AM21" s="1193"/>
      <c r="AN21" s="1193"/>
      <c r="AO21" s="1193"/>
      <c r="AP21" s="1193"/>
      <c r="AQ21" s="1193"/>
      <c r="AR21" s="1193"/>
      <c r="AS21" s="1193"/>
      <c r="AT21" s="1193"/>
      <c r="AU21" s="1190"/>
      <c r="AV21" s="1190"/>
      <c r="AW21" s="1190"/>
      <c r="AX21" s="1190"/>
      <c r="AY21" s="1191"/>
      <c r="AZ21" s="254"/>
      <c r="BA21" s="254"/>
      <c r="BB21" s="254"/>
      <c r="BC21" s="254"/>
      <c r="BD21" s="254"/>
      <c r="BE21" s="255"/>
      <c r="BF21" s="255"/>
      <c r="BG21" s="255"/>
      <c r="BH21" s="255"/>
      <c r="BI21" s="255"/>
      <c r="BJ21" s="255"/>
      <c r="BK21" s="255"/>
      <c r="BL21" s="255"/>
      <c r="BM21" s="255"/>
      <c r="BN21" s="255"/>
      <c r="BO21" s="255"/>
      <c r="BP21" s="255"/>
      <c r="BQ21" s="264">
        <v>15</v>
      </c>
      <c r="BR21" s="265"/>
      <c r="BS21" s="1112"/>
      <c r="BT21" s="1113"/>
      <c r="BU21" s="1113"/>
      <c r="BV21" s="1113"/>
      <c r="BW21" s="1113"/>
      <c r="BX21" s="1113"/>
      <c r="BY21" s="1113"/>
      <c r="BZ21" s="1113"/>
      <c r="CA21" s="1113"/>
      <c r="CB21" s="1113"/>
      <c r="CC21" s="1113"/>
      <c r="CD21" s="1113"/>
      <c r="CE21" s="1113"/>
      <c r="CF21" s="1113"/>
      <c r="CG21" s="1114"/>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6"/>
    </row>
    <row r="22" spans="1:131" s="257" customFormat="1" ht="26.25" customHeight="1" x14ac:dyDescent="0.2">
      <c r="A22" s="263">
        <v>16</v>
      </c>
      <c r="B22" s="1135"/>
      <c r="C22" s="1136"/>
      <c r="D22" s="1136"/>
      <c r="E22" s="1136"/>
      <c r="F22" s="1136"/>
      <c r="G22" s="1136"/>
      <c r="H22" s="1136"/>
      <c r="I22" s="1136"/>
      <c r="J22" s="1136"/>
      <c r="K22" s="1136"/>
      <c r="L22" s="1136"/>
      <c r="M22" s="1136"/>
      <c r="N22" s="1136"/>
      <c r="O22" s="1136"/>
      <c r="P22" s="1137"/>
      <c r="Q22" s="1187"/>
      <c r="R22" s="1188"/>
      <c r="S22" s="1188"/>
      <c r="T22" s="1188"/>
      <c r="U22" s="1188"/>
      <c r="V22" s="1188"/>
      <c r="W22" s="1188"/>
      <c r="X22" s="1188"/>
      <c r="Y22" s="1188"/>
      <c r="Z22" s="1188"/>
      <c r="AA22" s="1188"/>
      <c r="AB22" s="1188"/>
      <c r="AC22" s="1188"/>
      <c r="AD22" s="1188"/>
      <c r="AE22" s="1189"/>
      <c r="AF22" s="1117"/>
      <c r="AG22" s="1118"/>
      <c r="AH22" s="1118"/>
      <c r="AI22" s="1118"/>
      <c r="AJ22" s="1119"/>
      <c r="AK22" s="1183"/>
      <c r="AL22" s="1184"/>
      <c r="AM22" s="1184"/>
      <c r="AN22" s="1184"/>
      <c r="AO22" s="1184"/>
      <c r="AP22" s="1184"/>
      <c r="AQ22" s="1184"/>
      <c r="AR22" s="1184"/>
      <c r="AS22" s="1184"/>
      <c r="AT22" s="1184"/>
      <c r="AU22" s="1185"/>
      <c r="AV22" s="1185"/>
      <c r="AW22" s="1185"/>
      <c r="AX22" s="1185"/>
      <c r="AY22" s="1186"/>
      <c r="AZ22" s="1133" t="s">
        <v>391</v>
      </c>
      <c r="BA22" s="1133"/>
      <c r="BB22" s="1133"/>
      <c r="BC22" s="1133"/>
      <c r="BD22" s="1134"/>
      <c r="BE22" s="255"/>
      <c r="BF22" s="255"/>
      <c r="BG22" s="255"/>
      <c r="BH22" s="255"/>
      <c r="BI22" s="255"/>
      <c r="BJ22" s="255"/>
      <c r="BK22" s="255"/>
      <c r="BL22" s="255"/>
      <c r="BM22" s="255"/>
      <c r="BN22" s="255"/>
      <c r="BO22" s="255"/>
      <c r="BP22" s="255"/>
      <c r="BQ22" s="264">
        <v>16</v>
      </c>
      <c r="BR22" s="265"/>
      <c r="BS22" s="1112"/>
      <c r="BT22" s="1113"/>
      <c r="BU22" s="1113"/>
      <c r="BV22" s="1113"/>
      <c r="BW22" s="1113"/>
      <c r="BX22" s="1113"/>
      <c r="BY22" s="1113"/>
      <c r="BZ22" s="1113"/>
      <c r="CA22" s="1113"/>
      <c r="CB22" s="1113"/>
      <c r="CC22" s="1113"/>
      <c r="CD22" s="1113"/>
      <c r="CE22" s="1113"/>
      <c r="CF22" s="1113"/>
      <c r="CG22" s="1114"/>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74">
        <v>2568</v>
      </c>
      <c r="R23" s="1175"/>
      <c r="S23" s="1175"/>
      <c r="T23" s="1175"/>
      <c r="U23" s="1175"/>
      <c r="V23" s="1175">
        <v>2372</v>
      </c>
      <c r="W23" s="1175"/>
      <c r="X23" s="1175"/>
      <c r="Y23" s="1175"/>
      <c r="Z23" s="1175"/>
      <c r="AA23" s="1175">
        <v>196</v>
      </c>
      <c r="AB23" s="1175"/>
      <c r="AC23" s="1175"/>
      <c r="AD23" s="1175"/>
      <c r="AE23" s="1176"/>
      <c r="AF23" s="1177">
        <v>187</v>
      </c>
      <c r="AG23" s="1175"/>
      <c r="AH23" s="1175"/>
      <c r="AI23" s="1175"/>
      <c r="AJ23" s="1178"/>
      <c r="AK23" s="1179"/>
      <c r="AL23" s="1180"/>
      <c r="AM23" s="1180"/>
      <c r="AN23" s="1180"/>
      <c r="AO23" s="1180"/>
      <c r="AP23" s="1175">
        <v>1875</v>
      </c>
      <c r="AQ23" s="1175"/>
      <c r="AR23" s="1175"/>
      <c r="AS23" s="1175"/>
      <c r="AT23" s="1175"/>
      <c r="AU23" s="1181"/>
      <c r="AV23" s="1181"/>
      <c r="AW23" s="1181"/>
      <c r="AX23" s="1181"/>
      <c r="AY23" s="1182"/>
      <c r="AZ23" s="1171" t="s">
        <v>129</v>
      </c>
      <c r="BA23" s="1172"/>
      <c r="BB23" s="1172"/>
      <c r="BC23" s="1172"/>
      <c r="BD23" s="1173"/>
      <c r="BE23" s="255"/>
      <c r="BF23" s="255"/>
      <c r="BG23" s="255"/>
      <c r="BH23" s="255"/>
      <c r="BI23" s="255"/>
      <c r="BJ23" s="255"/>
      <c r="BK23" s="255"/>
      <c r="BL23" s="255"/>
      <c r="BM23" s="255"/>
      <c r="BN23" s="255"/>
      <c r="BO23" s="255"/>
      <c r="BP23" s="255"/>
      <c r="BQ23" s="264">
        <v>17</v>
      </c>
      <c r="BR23" s="265"/>
      <c r="BS23" s="1112"/>
      <c r="BT23" s="1113"/>
      <c r="BU23" s="1113"/>
      <c r="BV23" s="1113"/>
      <c r="BW23" s="1113"/>
      <c r="BX23" s="1113"/>
      <c r="BY23" s="1113"/>
      <c r="BZ23" s="1113"/>
      <c r="CA23" s="1113"/>
      <c r="CB23" s="1113"/>
      <c r="CC23" s="1113"/>
      <c r="CD23" s="1113"/>
      <c r="CE23" s="1113"/>
      <c r="CF23" s="1113"/>
      <c r="CG23" s="1114"/>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6"/>
    </row>
    <row r="24" spans="1:131" s="257" customFormat="1" ht="26.25" customHeight="1" x14ac:dyDescent="0.2">
      <c r="A24" s="1170" t="s">
        <v>394</v>
      </c>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1170"/>
      <c r="Y24" s="1170"/>
      <c r="Z24" s="1170"/>
      <c r="AA24" s="1170"/>
      <c r="AB24" s="1170"/>
      <c r="AC24" s="1170"/>
      <c r="AD24" s="1170"/>
      <c r="AE24" s="1170"/>
      <c r="AF24" s="1170"/>
      <c r="AG24" s="1170"/>
      <c r="AH24" s="1170"/>
      <c r="AI24" s="1170"/>
      <c r="AJ24" s="1170"/>
      <c r="AK24" s="1170"/>
      <c r="AL24" s="1170"/>
      <c r="AM24" s="1170"/>
      <c r="AN24" s="1170"/>
      <c r="AO24" s="1170"/>
      <c r="AP24" s="1170"/>
      <c r="AQ24" s="1170"/>
      <c r="AR24" s="1170"/>
      <c r="AS24" s="1170"/>
      <c r="AT24" s="1170"/>
      <c r="AU24" s="1170"/>
      <c r="AV24" s="1170"/>
      <c r="AW24" s="1170"/>
      <c r="AX24" s="1170"/>
      <c r="AY24" s="1170"/>
      <c r="AZ24" s="254"/>
      <c r="BA24" s="254"/>
      <c r="BB24" s="254"/>
      <c r="BC24" s="254"/>
      <c r="BD24" s="254"/>
      <c r="BE24" s="255"/>
      <c r="BF24" s="255"/>
      <c r="BG24" s="255"/>
      <c r="BH24" s="255"/>
      <c r="BI24" s="255"/>
      <c r="BJ24" s="255"/>
      <c r="BK24" s="255"/>
      <c r="BL24" s="255"/>
      <c r="BM24" s="255"/>
      <c r="BN24" s="255"/>
      <c r="BO24" s="255"/>
      <c r="BP24" s="255"/>
      <c r="BQ24" s="264">
        <v>18</v>
      </c>
      <c r="BR24" s="265"/>
      <c r="BS24" s="1112"/>
      <c r="BT24" s="1113"/>
      <c r="BU24" s="1113"/>
      <c r="BV24" s="1113"/>
      <c r="BW24" s="1113"/>
      <c r="BX24" s="1113"/>
      <c r="BY24" s="1113"/>
      <c r="BZ24" s="1113"/>
      <c r="CA24" s="1113"/>
      <c r="CB24" s="1113"/>
      <c r="CC24" s="1113"/>
      <c r="CD24" s="1113"/>
      <c r="CE24" s="1113"/>
      <c r="CF24" s="1113"/>
      <c r="CG24" s="1114"/>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6"/>
    </row>
    <row r="25" spans="1:131" s="249" customFormat="1" ht="26.25" customHeight="1" thickBot="1" x14ac:dyDescent="0.25">
      <c r="A25" s="1169" t="s">
        <v>395</v>
      </c>
      <c r="B25" s="1169"/>
      <c r="C25" s="1169"/>
      <c r="D25" s="1169"/>
      <c r="E25" s="1169"/>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1169"/>
      <c r="AP25" s="1169"/>
      <c r="AQ25" s="1169"/>
      <c r="AR25" s="1169"/>
      <c r="AS25" s="1169"/>
      <c r="AT25" s="1169"/>
      <c r="AU25" s="1169"/>
      <c r="AV25" s="1169"/>
      <c r="AW25" s="1169"/>
      <c r="AX25" s="1169"/>
      <c r="AY25" s="1169"/>
      <c r="AZ25" s="1169"/>
      <c r="BA25" s="1169"/>
      <c r="BB25" s="1169"/>
      <c r="BC25" s="1169"/>
      <c r="BD25" s="1169"/>
      <c r="BE25" s="1169"/>
      <c r="BF25" s="1169"/>
      <c r="BG25" s="1169"/>
      <c r="BH25" s="1169"/>
      <c r="BI25" s="1169"/>
      <c r="BJ25" s="254"/>
      <c r="BK25" s="254"/>
      <c r="BL25" s="254"/>
      <c r="BM25" s="254"/>
      <c r="BN25" s="254"/>
      <c r="BO25" s="267"/>
      <c r="BP25" s="267"/>
      <c r="BQ25" s="264">
        <v>19</v>
      </c>
      <c r="BR25" s="265"/>
      <c r="BS25" s="1112"/>
      <c r="BT25" s="1113"/>
      <c r="BU25" s="1113"/>
      <c r="BV25" s="1113"/>
      <c r="BW25" s="1113"/>
      <c r="BX25" s="1113"/>
      <c r="BY25" s="1113"/>
      <c r="BZ25" s="1113"/>
      <c r="CA25" s="1113"/>
      <c r="CB25" s="1113"/>
      <c r="CC25" s="1113"/>
      <c r="CD25" s="1113"/>
      <c r="CE25" s="1113"/>
      <c r="CF25" s="1113"/>
      <c r="CG25" s="1114"/>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8"/>
    </row>
    <row r="26" spans="1:131" s="249" customFormat="1" ht="26.25" customHeight="1" x14ac:dyDescent="0.2">
      <c r="A26" s="1093" t="s">
        <v>373</v>
      </c>
      <c r="B26" s="1094"/>
      <c r="C26" s="1094"/>
      <c r="D26" s="1094"/>
      <c r="E26" s="1094"/>
      <c r="F26" s="1094"/>
      <c r="G26" s="1094"/>
      <c r="H26" s="1094"/>
      <c r="I26" s="1094"/>
      <c r="J26" s="1094"/>
      <c r="K26" s="1094"/>
      <c r="L26" s="1094"/>
      <c r="M26" s="1094"/>
      <c r="N26" s="1094"/>
      <c r="O26" s="1094"/>
      <c r="P26" s="1095"/>
      <c r="Q26" s="1099" t="s">
        <v>396</v>
      </c>
      <c r="R26" s="1100"/>
      <c r="S26" s="1100"/>
      <c r="T26" s="1100"/>
      <c r="U26" s="1101"/>
      <c r="V26" s="1099" t="s">
        <v>397</v>
      </c>
      <c r="W26" s="1100"/>
      <c r="X26" s="1100"/>
      <c r="Y26" s="1100"/>
      <c r="Z26" s="1101"/>
      <c r="AA26" s="1099" t="s">
        <v>398</v>
      </c>
      <c r="AB26" s="1100"/>
      <c r="AC26" s="1100"/>
      <c r="AD26" s="1100"/>
      <c r="AE26" s="1100"/>
      <c r="AF26" s="1165" t="s">
        <v>399</v>
      </c>
      <c r="AG26" s="1106"/>
      <c r="AH26" s="1106"/>
      <c r="AI26" s="1106"/>
      <c r="AJ26" s="1166"/>
      <c r="AK26" s="1100" t="s">
        <v>400</v>
      </c>
      <c r="AL26" s="1100"/>
      <c r="AM26" s="1100"/>
      <c r="AN26" s="1100"/>
      <c r="AO26" s="1101"/>
      <c r="AP26" s="1099" t="s">
        <v>401</v>
      </c>
      <c r="AQ26" s="1100"/>
      <c r="AR26" s="1100"/>
      <c r="AS26" s="1100"/>
      <c r="AT26" s="1101"/>
      <c r="AU26" s="1099" t="s">
        <v>402</v>
      </c>
      <c r="AV26" s="1100"/>
      <c r="AW26" s="1100"/>
      <c r="AX26" s="1100"/>
      <c r="AY26" s="1101"/>
      <c r="AZ26" s="1099" t="s">
        <v>403</v>
      </c>
      <c r="BA26" s="1100"/>
      <c r="BB26" s="1100"/>
      <c r="BC26" s="1100"/>
      <c r="BD26" s="1101"/>
      <c r="BE26" s="1099" t="s">
        <v>380</v>
      </c>
      <c r="BF26" s="1100"/>
      <c r="BG26" s="1100"/>
      <c r="BH26" s="1100"/>
      <c r="BI26" s="1115"/>
      <c r="BJ26" s="254"/>
      <c r="BK26" s="254"/>
      <c r="BL26" s="254"/>
      <c r="BM26" s="254"/>
      <c r="BN26" s="254"/>
      <c r="BO26" s="267"/>
      <c r="BP26" s="267"/>
      <c r="BQ26" s="264">
        <v>20</v>
      </c>
      <c r="BR26" s="265"/>
      <c r="BS26" s="1112"/>
      <c r="BT26" s="1113"/>
      <c r="BU26" s="1113"/>
      <c r="BV26" s="1113"/>
      <c r="BW26" s="1113"/>
      <c r="BX26" s="1113"/>
      <c r="BY26" s="1113"/>
      <c r="BZ26" s="1113"/>
      <c r="CA26" s="1113"/>
      <c r="CB26" s="1113"/>
      <c r="CC26" s="1113"/>
      <c r="CD26" s="1113"/>
      <c r="CE26" s="1113"/>
      <c r="CF26" s="1113"/>
      <c r="CG26" s="1114"/>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8"/>
    </row>
    <row r="27" spans="1:131" s="249" customFormat="1" ht="26.25" customHeight="1" thickBot="1" x14ac:dyDescent="0.25">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67"/>
      <c r="AG27" s="1109"/>
      <c r="AH27" s="1109"/>
      <c r="AI27" s="1109"/>
      <c r="AJ27" s="1168"/>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6"/>
      <c r="BJ27" s="254"/>
      <c r="BK27" s="254"/>
      <c r="BL27" s="254"/>
      <c r="BM27" s="254"/>
      <c r="BN27" s="254"/>
      <c r="BO27" s="267"/>
      <c r="BP27" s="267"/>
      <c r="BQ27" s="264">
        <v>21</v>
      </c>
      <c r="BR27" s="265"/>
      <c r="BS27" s="1112"/>
      <c r="BT27" s="1113"/>
      <c r="BU27" s="1113"/>
      <c r="BV27" s="1113"/>
      <c r="BW27" s="1113"/>
      <c r="BX27" s="1113"/>
      <c r="BY27" s="1113"/>
      <c r="BZ27" s="1113"/>
      <c r="CA27" s="1113"/>
      <c r="CB27" s="1113"/>
      <c r="CC27" s="1113"/>
      <c r="CD27" s="1113"/>
      <c r="CE27" s="1113"/>
      <c r="CF27" s="1113"/>
      <c r="CG27" s="1114"/>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8"/>
    </row>
    <row r="28" spans="1:131" s="249" customFormat="1" ht="26.25" customHeight="1" thickTop="1" x14ac:dyDescent="0.2">
      <c r="A28" s="268">
        <v>1</v>
      </c>
      <c r="B28" s="1156" t="s">
        <v>404</v>
      </c>
      <c r="C28" s="1157"/>
      <c r="D28" s="1157"/>
      <c r="E28" s="1157"/>
      <c r="F28" s="1157"/>
      <c r="G28" s="1157"/>
      <c r="H28" s="1157"/>
      <c r="I28" s="1157"/>
      <c r="J28" s="1157"/>
      <c r="K28" s="1157"/>
      <c r="L28" s="1157"/>
      <c r="M28" s="1157"/>
      <c r="N28" s="1157"/>
      <c r="O28" s="1157"/>
      <c r="P28" s="1158"/>
      <c r="Q28" s="1159">
        <v>302</v>
      </c>
      <c r="R28" s="1160"/>
      <c r="S28" s="1160"/>
      <c r="T28" s="1160"/>
      <c r="U28" s="1160"/>
      <c r="V28" s="1160">
        <v>292</v>
      </c>
      <c r="W28" s="1160"/>
      <c r="X28" s="1160"/>
      <c r="Y28" s="1160"/>
      <c r="Z28" s="1160"/>
      <c r="AA28" s="1160">
        <v>10</v>
      </c>
      <c r="AB28" s="1160"/>
      <c r="AC28" s="1160"/>
      <c r="AD28" s="1160"/>
      <c r="AE28" s="1161"/>
      <c r="AF28" s="1162">
        <v>10</v>
      </c>
      <c r="AG28" s="1160"/>
      <c r="AH28" s="1160"/>
      <c r="AI28" s="1160"/>
      <c r="AJ28" s="1163"/>
      <c r="AK28" s="1164">
        <v>15</v>
      </c>
      <c r="AL28" s="1152"/>
      <c r="AM28" s="1152"/>
      <c r="AN28" s="1152"/>
      <c r="AO28" s="1152"/>
      <c r="AP28" s="1152" t="s">
        <v>589</v>
      </c>
      <c r="AQ28" s="1152"/>
      <c r="AR28" s="1152"/>
      <c r="AS28" s="1152"/>
      <c r="AT28" s="1152"/>
      <c r="AU28" s="1152">
        <v>0</v>
      </c>
      <c r="AV28" s="1152"/>
      <c r="AW28" s="1152"/>
      <c r="AX28" s="1152"/>
      <c r="AY28" s="1152"/>
      <c r="AZ28" s="1153" t="s">
        <v>590</v>
      </c>
      <c r="BA28" s="1153"/>
      <c r="BB28" s="1153"/>
      <c r="BC28" s="1153"/>
      <c r="BD28" s="1153"/>
      <c r="BE28" s="1154"/>
      <c r="BF28" s="1154"/>
      <c r="BG28" s="1154"/>
      <c r="BH28" s="1154"/>
      <c r="BI28" s="1155"/>
      <c r="BJ28" s="254"/>
      <c r="BK28" s="254"/>
      <c r="BL28" s="254"/>
      <c r="BM28" s="254"/>
      <c r="BN28" s="254"/>
      <c r="BO28" s="267"/>
      <c r="BP28" s="267"/>
      <c r="BQ28" s="264">
        <v>22</v>
      </c>
      <c r="BR28" s="265"/>
      <c r="BS28" s="1112"/>
      <c r="BT28" s="1113"/>
      <c r="BU28" s="1113"/>
      <c r="BV28" s="1113"/>
      <c r="BW28" s="1113"/>
      <c r="BX28" s="1113"/>
      <c r="BY28" s="1113"/>
      <c r="BZ28" s="1113"/>
      <c r="CA28" s="1113"/>
      <c r="CB28" s="1113"/>
      <c r="CC28" s="1113"/>
      <c r="CD28" s="1113"/>
      <c r="CE28" s="1113"/>
      <c r="CF28" s="1113"/>
      <c r="CG28" s="1114"/>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8"/>
    </row>
    <row r="29" spans="1:131" s="249" customFormat="1" ht="26.25" customHeight="1" x14ac:dyDescent="0.2">
      <c r="A29" s="268">
        <v>2</v>
      </c>
      <c r="B29" s="1135" t="s">
        <v>405</v>
      </c>
      <c r="C29" s="1136"/>
      <c r="D29" s="1136"/>
      <c r="E29" s="1136"/>
      <c r="F29" s="1136"/>
      <c r="G29" s="1136"/>
      <c r="H29" s="1136"/>
      <c r="I29" s="1136"/>
      <c r="J29" s="1136"/>
      <c r="K29" s="1136"/>
      <c r="L29" s="1136"/>
      <c r="M29" s="1136"/>
      <c r="N29" s="1136"/>
      <c r="O29" s="1136"/>
      <c r="P29" s="1137"/>
      <c r="Q29" s="1141">
        <v>677</v>
      </c>
      <c r="R29" s="1142"/>
      <c r="S29" s="1142"/>
      <c r="T29" s="1142"/>
      <c r="U29" s="1142"/>
      <c r="V29" s="1142">
        <v>677</v>
      </c>
      <c r="W29" s="1142"/>
      <c r="X29" s="1142"/>
      <c r="Y29" s="1142"/>
      <c r="Z29" s="1142"/>
      <c r="AA29" s="1142">
        <v>0</v>
      </c>
      <c r="AB29" s="1142"/>
      <c r="AC29" s="1142"/>
      <c r="AD29" s="1142"/>
      <c r="AE29" s="1143"/>
      <c r="AF29" s="1117">
        <v>0</v>
      </c>
      <c r="AG29" s="1118"/>
      <c r="AH29" s="1118"/>
      <c r="AI29" s="1118"/>
      <c r="AJ29" s="1119"/>
      <c r="AK29" s="1075">
        <v>162</v>
      </c>
      <c r="AL29" s="1066"/>
      <c r="AM29" s="1066"/>
      <c r="AN29" s="1066"/>
      <c r="AO29" s="1066"/>
      <c r="AP29" s="1066" t="s">
        <v>589</v>
      </c>
      <c r="AQ29" s="1066"/>
      <c r="AR29" s="1066"/>
      <c r="AS29" s="1066"/>
      <c r="AT29" s="1066"/>
      <c r="AU29" s="1066">
        <v>0</v>
      </c>
      <c r="AV29" s="1066"/>
      <c r="AW29" s="1066"/>
      <c r="AX29" s="1066"/>
      <c r="AY29" s="1066"/>
      <c r="AZ29" s="1144" t="s">
        <v>589</v>
      </c>
      <c r="BA29" s="1145"/>
      <c r="BB29" s="1145"/>
      <c r="BC29" s="1145"/>
      <c r="BD29" s="1146"/>
      <c r="BE29" s="1130"/>
      <c r="BF29" s="1130"/>
      <c r="BG29" s="1130"/>
      <c r="BH29" s="1130"/>
      <c r="BI29" s="1131"/>
      <c r="BJ29" s="254"/>
      <c r="BK29" s="254"/>
      <c r="BL29" s="254"/>
      <c r="BM29" s="254"/>
      <c r="BN29" s="254"/>
      <c r="BO29" s="267"/>
      <c r="BP29" s="267"/>
      <c r="BQ29" s="264">
        <v>23</v>
      </c>
      <c r="BR29" s="265"/>
      <c r="BS29" s="1112"/>
      <c r="BT29" s="1113"/>
      <c r="BU29" s="1113"/>
      <c r="BV29" s="1113"/>
      <c r="BW29" s="1113"/>
      <c r="BX29" s="1113"/>
      <c r="BY29" s="1113"/>
      <c r="BZ29" s="1113"/>
      <c r="CA29" s="1113"/>
      <c r="CB29" s="1113"/>
      <c r="CC29" s="1113"/>
      <c r="CD29" s="1113"/>
      <c r="CE29" s="1113"/>
      <c r="CF29" s="1113"/>
      <c r="CG29" s="1114"/>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8"/>
    </row>
    <row r="30" spans="1:131" s="249" customFormat="1" ht="26.25" customHeight="1" x14ac:dyDescent="0.2">
      <c r="A30" s="268">
        <v>3</v>
      </c>
      <c r="B30" s="1135" t="s">
        <v>406</v>
      </c>
      <c r="C30" s="1136"/>
      <c r="D30" s="1136"/>
      <c r="E30" s="1136"/>
      <c r="F30" s="1136"/>
      <c r="G30" s="1136"/>
      <c r="H30" s="1136"/>
      <c r="I30" s="1136"/>
      <c r="J30" s="1136"/>
      <c r="K30" s="1136"/>
      <c r="L30" s="1136"/>
      <c r="M30" s="1136"/>
      <c r="N30" s="1136"/>
      <c r="O30" s="1136"/>
      <c r="P30" s="1137"/>
      <c r="Q30" s="1141">
        <v>46</v>
      </c>
      <c r="R30" s="1142"/>
      <c r="S30" s="1142"/>
      <c r="T30" s="1142"/>
      <c r="U30" s="1142"/>
      <c r="V30" s="1142">
        <v>46</v>
      </c>
      <c r="W30" s="1142"/>
      <c r="X30" s="1142"/>
      <c r="Y30" s="1142"/>
      <c r="Z30" s="1142"/>
      <c r="AA30" s="1142">
        <v>0</v>
      </c>
      <c r="AB30" s="1142"/>
      <c r="AC30" s="1142"/>
      <c r="AD30" s="1142"/>
      <c r="AE30" s="1143"/>
      <c r="AF30" s="1117">
        <v>0</v>
      </c>
      <c r="AG30" s="1118"/>
      <c r="AH30" s="1118"/>
      <c r="AI30" s="1118"/>
      <c r="AJ30" s="1119"/>
      <c r="AK30" s="1075">
        <v>20</v>
      </c>
      <c r="AL30" s="1066"/>
      <c r="AM30" s="1066"/>
      <c r="AN30" s="1066"/>
      <c r="AO30" s="1066"/>
      <c r="AP30" s="1066" t="s">
        <v>590</v>
      </c>
      <c r="AQ30" s="1066"/>
      <c r="AR30" s="1066"/>
      <c r="AS30" s="1066"/>
      <c r="AT30" s="1066"/>
      <c r="AU30" s="1066">
        <v>0</v>
      </c>
      <c r="AV30" s="1066"/>
      <c r="AW30" s="1066"/>
      <c r="AX30" s="1066"/>
      <c r="AY30" s="1066"/>
      <c r="AZ30" s="1144" t="s">
        <v>589</v>
      </c>
      <c r="BA30" s="1145"/>
      <c r="BB30" s="1145"/>
      <c r="BC30" s="1145"/>
      <c r="BD30" s="1146"/>
      <c r="BE30" s="1130"/>
      <c r="BF30" s="1130"/>
      <c r="BG30" s="1130"/>
      <c r="BH30" s="1130"/>
      <c r="BI30" s="1131"/>
      <c r="BJ30" s="254"/>
      <c r="BK30" s="254"/>
      <c r="BL30" s="254"/>
      <c r="BM30" s="254"/>
      <c r="BN30" s="254"/>
      <c r="BO30" s="267"/>
      <c r="BP30" s="267"/>
      <c r="BQ30" s="264">
        <v>24</v>
      </c>
      <c r="BR30" s="265"/>
      <c r="BS30" s="1112"/>
      <c r="BT30" s="1113"/>
      <c r="BU30" s="1113"/>
      <c r="BV30" s="1113"/>
      <c r="BW30" s="1113"/>
      <c r="BX30" s="1113"/>
      <c r="BY30" s="1113"/>
      <c r="BZ30" s="1113"/>
      <c r="CA30" s="1113"/>
      <c r="CB30" s="1113"/>
      <c r="CC30" s="1113"/>
      <c r="CD30" s="1113"/>
      <c r="CE30" s="1113"/>
      <c r="CF30" s="1113"/>
      <c r="CG30" s="1114"/>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8"/>
    </row>
    <row r="31" spans="1:131" s="249" customFormat="1" ht="26.25" customHeight="1" x14ac:dyDescent="0.2">
      <c r="A31" s="268">
        <v>4</v>
      </c>
      <c r="B31" s="1135" t="s">
        <v>407</v>
      </c>
      <c r="C31" s="1136"/>
      <c r="D31" s="1136"/>
      <c r="E31" s="1136"/>
      <c r="F31" s="1136"/>
      <c r="G31" s="1136"/>
      <c r="H31" s="1136"/>
      <c r="I31" s="1136"/>
      <c r="J31" s="1136"/>
      <c r="K31" s="1136"/>
      <c r="L31" s="1136"/>
      <c r="M31" s="1136"/>
      <c r="N31" s="1136"/>
      <c r="O31" s="1136"/>
      <c r="P31" s="1137"/>
      <c r="Q31" s="1141">
        <v>42</v>
      </c>
      <c r="R31" s="1142"/>
      <c r="S31" s="1142"/>
      <c r="T31" s="1142"/>
      <c r="U31" s="1142"/>
      <c r="V31" s="1142">
        <v>42</v>
      </c>
      <c r="W31" s="1142"/>
      <c r="X31" s="1142"/>
      <c r="Y31" s="1142"/>
      <c r="Z31" s="1142"/>
      <c r="AA31" s="1142" t="s">
        <v>592</v>
      </c>
      <c r="AB31" s="1142"/>
      <c r="AC31" s="1142"/>
      <c r="AD31" s="1142"/>
      <c r="AE31" s="1143"/>
      <c r="AF31" s="1117" t="s">
        <v>129</v>
      </c>
      <c r="AG31" s="1118"/>
      <c r="AH31" s="1118"/>
      <c r="AI31" s="1118"/>
      <c r="AJ31" s="1119"/>
      <c r="AK31" s="1075">
        <v>17</v>
      </c>
      <c r="AL31" s="1066"/>
      <c r="AM31" s="1066"/>
      <c r="AN31" s="1066"/>
      <c r="AO31" s="1066"/>
      <c r="AP31" s="1066">
        <v>1</v>
      </c>
      <c r="AQ31" s="1066"/>
      <c r="AR31" s="1066"/>
      <c r="AS31" s="1066"/>
      <c r="AT31" s="1066"/>
      <c r="AU31" s="1066">
        <v>1</v>
      </c>
      <c r="AV31" s="1066"/>
      <c r="AW31" s="1066"/>
      <c r="AX31" s="1066"/>
      <c r="AY31" s="1066"/>
      <c r="AZ31" s="1144" t="s">
        <v>591</v>
      </c>
      <c r="BA31" s="1145"/>
      <c r="BB31" s="1145"/>
      <c r="BC31" s="1145"/>
      <c r="BD31" s="1146"/>
      <c r="BE31" s="1130" t="s">
        <v>408</v>
      </c>
      <c r="BF31" s="1130"/>
      <c r="BG31" s="1130"/>
      <c r="BH31" s="1130"/>
      <c r="BI31" s="1131"/>
      <c r="BJ31" s="254"/>
      <c r="BK31" s="254"/>
      <c r="BL31" s="254"/>
      <c r="BM31" s="254"/>
      <c r="BN31" s="254"/>
      <c r="BO31" s="267"/>
      <c r="BP31" s="267"/>
      <c r="BQ31" s="264">
        <v>25</v>
      </c>
      <c r="BR31" s="265"/>
      <c r="BS31" s="1112"/>
      <c r="BT31" s="1113"/>
      <c r="BU31" s="1113"/>
      <c r="BV31" s="1113"/>
      <c r="BW31" s="1113"/>
      <c r="BX31" s="1113"/>
      <c r="BY31" s="1113"/>
      <c r="BZ31" s="1113"/>
      <c r="CA31" s="1113"/>
      <c r="CB31" s="1113"/>
      <c r="CC31" s="1113"/>
      <c r="CD31" s="1113"/>
      <c r="CE31" s="1113"/>
      <c r="CF31" s="1113"/>
      <c r="CG31" s="1114"/>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8"/>
    </row>
    <row r="32" spans="1:131" s="249" customFormat="1" ht="26.25" customHeight="1" x14ac:dyDescent="0.2">
      <c r="A32" s="268">
        <v>5</v>
      </c>
      <c r="B32" s="1135" t="s">
        <v>409</v>
      </c>
      <c r="C32" s="1136"/>
      <c r="D32" s="1136"/>
      <c r="E32" s="1136"/>
      <c r="F32" s="1136"/>
      <c r="G32" s="1136"/>
      <c r="H32" s="1136"/>
      <c r="I32" s="1136"/>
      <c r="J32" s="1136"/>
      <c r="K32" s="1136"/>
      <c r="L32" s="1136"/>
      <c r="M32" s="1136"/>
      <c r="N32" s="1136"/>
      <c r="O32" s="1136"/>
      <c r="P32" s="1137"/>
      <c r="Q32" s="1141">
        <v>29</v>
      </c>
      <c r="R32" s="1142"/>
      <c r="S32" s="1142"/>
      <c r="T32" s="1142"/>
      <c r="U32" s="1142"/>
      <c r="V32" s="1142">
        <v>29</v>
      </c>
      <c r="W32" s="1142"/>
      <c r="X32" s="1142"/>
      <c r="Y32" s="1142"/>
      <c r="Z32" s="1142"/>
      <c r="AA32" s="1142" t="s">
        <v>593</v>
      </c>
      <c r="AB32" s="1142"/>
      <c r="AC32" s="1142"/>
      <c r="AD32" s="1142"/>
      <c r="AE32" s="1143"/>
      <c r="AF32" s="1117" t="s">
        <v>129</v>
      </c>
      <c r="AG32" s="1118"/>
      <c r="AH32" s="1118"/>
      <c r="AI32" s="1118"/>
      <c r="AJ32" s="1119"/>
      <c r="AK32" s="1075">
        <v>14</v>
      </c>
      <c r="AL32" s="1066"/>
      <c r="AM32" s="1066"/>
      <c r="AN32" s="1066"/>
      <c r="AO32" s="1066"/>
      <c r="AP32" s="1066">
        <v>47</v>
      </c>
      <c r="AQ32" s="1066"/>
      <c r="AR32" s="1066"/>
      <c r="AS32" s="1066"/>
      <c r="AT32" s="1066"/>
      <c r="AU32" s="1066">
        <v>23</v>
      </c>
      <c r="AV32" s="1066"/>
      <c r="AW32" s="1066"/>
      <c r="AX32" s="1066"/>
      <c r="AY32" s="1066"/>
      <c r="AZ32" s="1144" t="s">
        <v>589</v>
      </c>
      <c r="BA32" s="1145"/>
      <c r="BB32" s="1145"/>
      <c r="BC32" s="1145"/>
      <c r="BD32" s="1146"/>
      <c r="BE32" s="1130" t="s">
        <v>408</v>
      </c>
      <c r="BF32" s="1130"/>
      <c r="BG32" s="1130"/>
      <c r="BH32" s="1130"/>
      <c r="BI32" s="1131"/>
      <c r="BJ32" s="254"/>
      <c r="BK32" s="254"/>
      <c r="BL32" s="254"/>
      <c r="BM32" s="254"/>
      <c r="BN32" s="254"/>
      <c r="BO32" s="267"/>
      <c r="BP32" s="267"/>
      <c r="BQ32" s="264">
        <v>26</v>
      </c>
      <c r="BR32" s="265"/>
      <c r="BS32" s="1112"/>
      <c r="BT32" s="1113"/>
      <c r="BU32" s="1113"/>
      <c r="BV32" s="1113"/>
      <c r="BW32" s="1113"/>
      <c r="BX32" s="1113"/>
      <c r="BY32" s="1113"/>
      <c r="BZ32" s="1113"/>
      <c r="CA32" s="1113"/>
      <c r="CB32" s="1113"/>
      <c r="CC32" s="1113"/>
      <c r="CD32" s="1113"/>
      <c r="CE32" s="1113"/>
      <c r="CF32" s="1113"/>
      <c r="CG32" s="1114"/>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8"/>
    </row>
    <row r="33" spans="1:131" s="249" customFormat="1" ht="26.25" customHeight="1" x14ac:dyDescent="0.2">
      <c r="A33" s="268">
        <v>6</v>
      </c>
      <c r="B33" s="1135" t="s">
        <v>410</v>
      </c>
      <c r="C33" s="1136"/>
      <c r="D33" s="1136"/>
      <c r="E33" s="1136"/>
      <c r="F33" s="1136"/>
      <c r="G33" s="1136"/>
      <c r="H33" s="1136"/>
      <c r="I33" s="1136"/>
      <c r="J33" s="1136"/>
      <c r="K33" s="1136"/>
      <c r="L33" s="1136"/>
      <c r="M33" s="1136"/>
      <c r="N33" s="1136"/>
      <c r="O33" s="1136"/>
      <c r="P33" s="1137"/>
      <c r="Q33" s="1149">
        <v>2</v>
      </c>
      <c r="R33" s="1118"/>
      <c r="S33" s="1118"/>
      <c r="T33" s="1118"/>
      <c r="U33" s="1150"/>
      <c r="V33" s="1143">
        <v>2</v>
      </c>
      <c r="W33" s="1118"/>
      <c r="X33" s="1118"/>
      <c r="Y33" s="1118"/>
      <c r="Z33" s="1150"/>
      <c r="AA33" s="1143" t="s">
        <v>589</v>
      </c>
      <c r="AB33" s="1118"/>
      <c r="AC33" s="1118"/>
      <c r="AD33" s="1118"/>
      <c r="AE33" s="1119"/>
      <c r="AF33" s="1117" t="s">
        <v>129</v>
      </c>
      <c r="AG33" s="1118"/>
      <c r="AH33" s="1118"/>
      <c r="AI33" s="1118"/>
      <c r="AJ33" s="1119"/>
      <c r="AK33" s="1151">
        <v>2</v>
      </c>
      <c r="AL33" s="1074"/>
      <c r="AM33" s="1074"/>
      <c r="AN33" s="1074"/>
      <c r="AO33" s="1075"/>
      <c r="AP33" s="1076" t="s">
        <v>589</v>
      </c>
      <c r="AQ33" s="1074"/>
      <c r="AR33" s="1074"/>
      <c r="AS33" s="1074"/>
      <c r="AT33" s="1075"/>
      <c r="AU33" s="1076">
        <v>0</v>
      </c>
      <c r="AV33" s="1074"/>
      <c r="AW33" s="1074"/>
      <c r="AX33" s="1074"/>
      <c r="AY33" s="1075"/>
      <c r="AZ33" s="1144" t="s">
        <v>589</v>
      </c>
      <c r="BA33" s="1145"/>
      <c r="BB33" s="1145"/>
      <c r="BC33" s="1145"/>
      <c r="BD33" s="1146"/>
      <c r="BE33" s="1147" t="s">
        <v>408</v>
      </c>
      <c r="BF33" s="1070"/>
      <c r="BG33" s="1070"/>
      <c r="BH33" s="1070"/>
      <c r="BI33" s="1148"/>
      <c r="BJ33" s="254"/>
      <c r="BK33" s="254"/>
      <c r="BL33" s="254"/>
      <c r="BM33" s="254"/>
      <c r="BN33" s="254"/>
      <c r="BO33" s="267"/>
      <c r="BP33" s="267"/>
      <c r="BQ33" s="264">
        <v>27</v>
      </c>
      <c r="BR33" s="265"/>
      <c r="BS33" s="1112"/>
      <c r="BT33" s="1113"/>
      <c r="BU33" s="1113"/>
      <c r="BV33" s="1113"/>
      <c r="BW33" s="1113"/>
      <c r="BX33" s="1113"/>
      <c r="BY33" s="1113"/>
      <c r="BZ33" s="1113"/>
      <c r="CA33" s="1113"/>
      <c r="CB33" s="1113"/>
      <c r="CC33" s="1113"/>
      <c r="CD33" s="1113"/>
      <c r="CE33" s="1113"/>
      <c r="CF33" s="1113"/>
      <c r="CG33" s="1114"/>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8"/>
    </row>
    <row r="34" spans="1:131" s="249" customFormat="1" ht="26.25" customHeight="1" x14ac:dyDescent="0.2">
      <c r="A34" s="268">
        <v>7</v>
      </c>
      <c r="B34" s="1135"/>
      <c r="C34" s="1136"/>
      <c r="D34" s="1136"/>
      <c r="E34" s="1136"/>
      <c r="F34" s="1136"/>
      <c r="G34" s="1136"/>
      <c r="H34" s="1136"/>
      <c r="I34" s="1136"/>
      <c r="J34" s="1136"/>
      <c r="K34" s="1136"/>
      <c r="L34" s="1136"/>
      <c r="M34" s="1136"/>
      <c r="N34" s="1136"/>
      <c r="O34" s="1136"/>
      <c r="P34" s="1137"/>
      <c r="Q34" s="1149"/>
      <c r="R34" s="1118"/>
      <c r="S34" s="1118"/>
      <c r="T34" s="1118"/>
      <c r="U34" s="1150"/>
      <c r="V34" s="1143"/>
      <c r="W34" s="1118"/>
      <c r="X34" s="1118"/>
      <c r="Y34" s="1118"/>
      <c r="Z34" s="1150"/>
      <c r="AA34" s="1143"/>
      <c r="AB34" s="1118"/>
      <c r="AC34" s="1118"/>
      <c r="AD34" s="1118"/>
      <c r="AE34" s="1119"/>
      <c r="AF34" s="1117"/>
      <c r="AG34" s="1118"/>
      <c r="AH34" s="1118"/>
      <c r="AI34" s="1118"/>
      <c r="AJ34" s="1119"/>
      <c r="AK34" s="1151"/>
      <c r="AL34" s="1074"/>
      <c r="AM34" s="1074"/>
      <c r="AN34" s="1074"/>
      <c r="AO34" s="1075"/>
      <c r="AP34" s="1076"/>
      <c r="AQ34" s="1074"/>
      <c r="AR34" s="1074"/>
      <c r="AS34" s="1074"/>
      <c r="AT34" s="1075"/>
      <c r="AU34" s="1076"/>
      <c r="AV34" s="1074"/>
      <c r="AW34" s="1074"/>
      <c r="AX34" s="1074"/>
      <c r="AY34" s="1075"/>
      <c r="AZ34" s="1144"/>
      <c r="BA34" s="1145"/>
      <c r="BB34" s="1145"/>
      <c r="BC34" s="1145"/>
      <c r="BD34" s="1146"/>
      <c r="BE34" s="1147"/>
      <c r="BF34" s="1070"/>
      <c r="BG34" s="1070"/>
      <c r="BH34" s="1070"/>
      <c r="BI34" s="1148"/>
      <c r="BJ34" s="254"/>
      <c r="BK34" s="254"/>
      <c r="BL34" s="254"/>
      <c r="BM34" s="254"/>
      <c r="BN34" s="254"/>
      <c r="BO34" s="267"/>
      <c r="BP34" s="267"/>
      <c r="BQ34" s="264">
        <v>28</v>
      </c>
      <c r="BR34" s="265"/>
      <c r="BS34" s="1112"/>
      <c r="BT34" s="1113"/>
      <c r="BU34" s="1113"/>
      <c r="BV34" s="1113"/>
      <c r="BW34" s="1113"/>
      <c r="BX34" s="1113"/>
      <c r="BY34" s="1113"/>
      <c r="BZ34" s="1113"/>
      <c r="CA34" s="1113"/>
      <c r="CB34" s="1113"/>
      <c r="CC34" s="1113"/>
      <c r="CD34" s="1113"/>
      <c r="CE34" s="1113"/>
      <c r="CF34" s="1113"/>
      <c r="CG34" s="1114"/>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8"/>
    </row>
    <row r="35" spans="1:131" s="249" customFormat="1" ht="26.25" customHeight="1" x14ac:dyDescent="0.2">
      <c r="A35" s="268">
        <v>8</v>
      </c>
      <c r="B35" s="1135"/>
      <c r="C35" s="1136"/>
      <c r="D35" s="1136"/>
      <c r="E35" s="1136"/>
      <c r="F35" s="1136"/>
      <c r="G35" s="1136"/>
      <c r="H35" s="1136"/>
      <c r="I35" s="1136"/>
      <c r="J35" s="1136"/>
      <c r="K35" s="1136"/>
      <c r="L35" s="1136"/>
      <c r="M35" s="1136"/>
      <c r="N35" s="1136"/>
      <c r="O35" s="1136"/>
      <c r="P35" s="1137"/>
      <c r="Q35" s="1141"/>
      <c r="R35" s="1142"/>
      <c r="S35" s="1142"/>
      <c r="T35" s="1142"/>
      <c r="U35" s="1142"/>
      <c r="V35" s="1142"/>
      <c r="W35" s="1142"/>
      <c r="X35" s="1142"/>
      <c r="Y35" s="1142"/>
      <c r="Z35" s="1142"/>
      <c r="AA35" s="1142"/>
      <c r="AB35" s="1142"/>
      <c r="AC35" s="1142"/>
      <c r="AD35" s="1142"/>
      <c r="AE35" s="1143"/>
      <c r="AF35" s="1117"/>
      <c r="AG35" s="1118"/>
      <c r="AH35" s="1118"/>
      <c r="AI35" s="1118"/>
      <c r="AJ35" s="1119"/>
      <c r="AK35" s="1075"/>
      <c r="AL35" s="1066"/>
      <c r="AM35" s="1066"/>
      <c r="AN35" s="1066"/>
      <c r="AO35" s="1066"/>
      <c r="AP35" s="1066"/>
      <c r="AQ35" s="1066"/>
      <c r="AR35" s="1066"/>
      <c r="AS35" s="1066"/>
      <c r="AT35" s="1066"/>
      <c r="AU35" s="1066"/>
      <c r="AV35" s="1066"/>
      <c r="AW35" s="1066"/>
      <c r="AX35" s="1066"/>
      <c r="AY35" s="1066"/>
      <c r="AZ35" s="1140"/>
      <c r="BA35" s="1140"/>
      <c r="BB35" s="1140"/>
      <c r="BC35" s="1140"/>
      <c r="BD35" s="1140"/>
      <c r="BE35" s="1130"/>
      <c r="BF35" s="1130"/>
      <c r="BG35" s="1130"/>
      <c r="BH35" s="1130"/>
      <c r="BI35" s="1131"/>
      <c r="BJ35" s="254"/>
      <c r="BK35" s="254"/>
      <c r="BL35" s="254"/>
      <c r="BM35" s="254"/>
      <c r="BN35" s="254"/>
      <c r="BO35" s="267"/>
      <c r="BP35" s="267"/>
      <c r="BQ35" s="264">
        <v>29</v>
      </c>
      <c r="BR35" s="265"/>
      <c r="BS35" s="1112"/>
      <c r="BT35" s="1113"/>
      <c r="BU35" s="1113"/>
      <c r="BV35" s="1113"/>
      <c r="BW35" s="1113"/>
      <c r="BX35" s="1113"/>
      <c r="BY35" s="1113"/>
      <c r="BZ35" s="1113"/>
      <c r="CA35" s="1113"/>
      <c r="CB35" s="1113"/>
      <c r="CC35" s="1113"/>
      <c r="CD35" s="1113"/>
      <c r="CE35" s="1113"/>
      <c r="CF35" s="1113"/>
      <c r="CG35" s="1114"/>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8"/>
    </row>
    <row r="36" spans="1:131" s="249" customFormat="1" ht="26.25" customHeight="1" x14ac:dyDescent="0.2">
      <c r="A36" s="268">
        <v>9</v>
      </c>
      <c r="B36" s="1135"/>
      <c r="C36" s="1136"/>
      <c r="D36" s="1136"/>
      <c r="E36" s="1136"/>
      <c r="F36" s="1136"/>
      <c r="G36" s="1136"/>
      <c r="H36" s="1136"/>
      <c r="I36" s="1136"/>
      <c r="J36" s="1136"/>
      <c r="K36" s="1136"/>
      <c r="L36" s="1136"/>
      <c r="M36" s="1136"/>
      <c r="N36" s="1136"/>
      <c r="O36" s="1136"/>
      <c r="P36" s="1137"/>
      <c r="Q36" s="1141"/>
      <c r="R36" s="1142"/>
      <c r="S36" s="1142"/>
      <c r="T36" s="1142"/>
      <c r="U36" s="1142"/>
      <c r="V36" s="1142"/>
      <c r="W36" s="1142"/>
      <c r="X36" s="1142"/>
      <c r="Y36" s="1142"/>
      <c r="Z36" s="1142"/>
      <c r="AA36" s="1142"/>
      <c r="AB36" s="1142"/>
      <c r="AC36" s="1142"/>
      <c r="AD36" s="1142"/>
      <c r="AE36" s="1143"/>
      <c r="AF36" s="1117"/>
      <c r="AG36" s="1118"/>
      <c r="AH36" s="1118"/>
      <c r="AI36" s="1118"/>
      <c r="AJ36" s="1119"/>
      <c r="AK36" s="1075"/>
      <c r="AL36" s="1066"/>
      <c r="AM36" s="1066"/>
      <c r="AN36" s="1066"/>
      <c r="AO36" s="1066"/>
      <c r="AP36" s="1066"/>
      <c r="AQ36" s="1066"/>
      <c r="AR36" s="1066"/>
      <c r="AS36" s="1066"/>
      <c r="AT36" s="1066"/>
      <c r="AU36" s="1066"/>
      <c r="AV36" s="1066"/>
      <c r="AW36" s="1066"/>
      <c r="AX36" s="1066"/>
      <c r="AY36" s="1066"/>
      <c r="AZ36" s="1140"/>
      <c r="BA36" s="1140"/>
      <c r="BB36" s="1140"/>
      <c r="BC36" s="1140"/>
      <c r="BD36" s="1140"/>
      <c r="BE36" s="1130"/>
      <c r="BF36" s="1130"/>
      <c r="BG36" s="1130"/>
      <c r="BH36" s="1130"/>
      <c r="BI36" s="1131"/>
      <c r="BJ36" s="254"/>
      <c r="BK36" s="254"/>
      <c r="BL36" s="254"/>
      <c r="BM36" s="254"/>
      <c r="BN36" s="254"/>
      <c r="BO36" s="267"/>
      <c r="BP36" s="267"/>
      <c r="BQ36" s="264">
        <v>30</v>
      </c>
      <c r="BR36" s="265"/>
      <c r="BS36" s="1112"/>
      <c r="BT36" s="1113"/>
      <c r="BU36" s="1113"/>
      <c r="BV36" s="1113"/>
      <c r="BW36" s="1113"/>
      <c r="BX36" s="1113"/>
      <c r="BY36" s="1113"/>
      <c r="BZ36" s="1113"/>
      <c r="CA36" s="1113"/>
      <c r="CB36" s="1113"/>
      <c r="CC36" s="1113"/>
      <c r="CD36" s="1113"/>
      <c r="CE36" s="1113"/>
      <c r="CF36" s="1113"/>
      <c r="CG36" s="1114"/>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8"/>
    </row>
    <row r="37" spans="1:131" s="249" customFormat="1" ht="26.25" customHeight="1" x14ac:dyDescent="0.2">
      <c r="A37" s="268">
        <v>10</v>
      </c>
      <c r="B37" s="1135"/>
      <c r="C37" s="1136"/>
      <c r="D37" s="1136"/>
      <c r="E37" s="1136"/>
      <c r="F37" s="1136"/>
      <c r="G37" s="1136"/>
      <c r="H37" s="1136"/>
      <c r="I37" s="1136"/>
      <c r="J37" s="1136"/>
      <c r="K37" s="1136"/>
      <c r="L37" s="1136"/>
      <c r="M37" s="1136"/>
      <c r="N37" s="1136"/>
      <c r="O37" s="1136"/>
      <c r="P37" s="1137"/>
      <c r="Q37" s="1141"/>
      <c r="R37" s="1142"/>
      <c r="S37" s="1142"/>
      <c r="T37" s="1142"/>
      <c r="U37" s="1142"/>
      <c r="V37" s="1142"/>
      <c r="W37" s="1142"/>
      <c r="X37" s="1142"/>
      <c r="Y37" s="1142"/>
      <c r="Z37" s="1142"/>
      <c r="AA37" s="1142"/>
      <c r="AB37" s="1142"/>
      <c r="AC37" s="1142"/>
      <c r="AD37" s="1142"/>
      <c r="AE37" s="1143"/>
      <c r="AF37" s="1117"/>
      <c r="AG37" s="1118"/>
      <c r="AH37" s="1118"/>
      <c r="AI37" s="1118"/>
      <c r="AJ37" s="1119"/>
      <c r="AK37" s="1075"/>
      <c r="AL37" s="1066"/>
      <c r="AM37" s="1066"/>
      <c r="AN37" s="1066"/>
      <c r="AO37" s="1066"/>
      <c r="AP37" s="1066"/>
      <c r="AQ37" s="1066"/>
      <c r="AR37" s="1066"/>
      <c r="AS37" s="1066"/>
      <c r="AT37" s="1066"/>
      <c r="AU37" s="1066"/>
      <c r="AV37" s="1066"/>
      <c r="AW37" s="1066"/>
      <c r="AX37" s="1066"/>
      <c r="AY37" s="1066"/>
      <c r="AZ37" s="1140"/>
      <c r="BA37" s="1140"/>
      <c r="BB37" s="1140"/>
      <c r="BC37" s="1140"/>
      <c r="BD37" s="1140"/>
      <c r="BE37" s="1130"/>
      <c r="BF37" s="1130"/>
      <c r="BG37" s="1130"/>
      <c r="BH37" s="1130"/>
      <c r="BI37" s="1131"/>
      <c r="BJ37" s="254"/>
      <c r="BK37" s="254"/>
      <c r="BL37" s="254"/>
      <c r="BM37" s="254"/>
      <c r="BN37" s="254"/>
      <c r="BO37" s="267"/>
      <c r="BP37" s="267"/>
      <c r="BQ37" s="264">
        <v>31</v>
      </c>
      <c r="BR37" s="265"/>
      <c r="BS37" s="1112"/>
      <c r="BT37" s="1113"/>
      <c r="BU37" s="1113"/>
      <c r="BV37" s="1113"/>
      <c r="BW37" s="1113"/>
      <c r="BX37" s="1113"/>
      <c r="BY37" s="1113"/>
      <c r="BZ37" s="1113"/>
      <c r="CA37" s="1113"/>
      <c r="CB37" s="1113"/>
      <c r="CC37" s="1113"/>
      <c r="CD37" s="1113"/>
      <c r="CE37" s="1113"/>
      <c r="CF37" s="1113"/>
      <c r="CG37" s="1114"/>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8"/>
    </row>
    <row r="38" spans="1:131" s="249" customFormat="1" ht="26.25" customHeight="1" x14ac:dyDescent="0.2">
      <c r="A38" s="268">
        <v>11</v>
      </c>
      <c r="B38" s="1135"/>
      <c r="C38" s="1136"/>
      <c r="D38" s="1136"/>
      <c r="E38" s="1136"/>
      <c r="F38" s="1136"/>
      <c r="G38" s="1136"/>
      <c r="H38" s="1136"/>
      <c r="I38" s="1136"/>
      <c r="J38" s="1136"/>
      <c r="K38" s="1136"/>
      <c r="L38" s="1136"/>
      <c r="M38" s="1136"/>
      <c r="N38" s="1136"/>
      <c r="O38" s="1136"/>
      <c r="P38" s="1137"/>
      <c r="Q38" s="1141"/>
      <c r="R38" s="1142"/>
      <c r="S38" s="1142"/>
      <c r="T38" s="1142"/>
      <c r="U38" s="1142"/>
      <c r="V38" s="1142"/>
      <c r="W38" s="1142"/>
      <c r="X38" s="1142"/>
      <c r="Y38" s="1142"/>
      <c r="Z38" s="1142"/>
      <c r="AA38" s="1142"/>
      <c r="AB38" s="1142"/>
      <c r="AC38" s="1142"/>
      <c r="AD38" s="1142"/>
      <c r="AE38" s="1143"/>
      <c r="AF38" s="1117"/>
      <c r="AG38" s="1118"/>
      <c r="AH38" s="1118"/>
      <c r="AI38" s="1118"/>
      <c r="AJ38" s="1119"/>
      <c r="AK38" s="1075"/>
      <c r="AL38" s="1066"/>
      <c r="AM38" s="1066"/>
      <c r="AN38" s="1066"/>
      <c r="AO38" s="1066"/>
      <c r="AP38" s="1066"/>
      <c r="AQ38" s="1066"/>
      <c r="AR38" s="1066"/>
      <c r="AS38" s="1066"/>
      <c r="AT38" s="1066"/>
      <c r="AU38" s="1066"/>
      <c r="AV38" s="1066"/>
      <c r="AW38" s="1066"/>
      <c r="AX38" s="1066"/>
      <c r="AY38" s="1066"/>
      <c r="AZ38" s="1140"/>
      <c r="BA38" s="1140"/>
      <c r="BB38" s="1140"/>
      <c r="BC38" s="1140"/>
      <c r="BD38" s="1140"/>
      <c r="BE38" s="1130"/>
      <c r="BF38" s="1130"/>
      <c r="BG38" s="1130"/>
      <c r="BH38" s="1130"/>
      <c r="BI38" s="1131"/>
      <c r="BJ38" s="254"/>
      <c r="BK38" s="254"/>
      <c r="BL38" s="254"/>
      <c r="BM38" s="254"/>
      <c r="BN38" s="254"/>
      <c r="BO38" s="267"/>
      <c r="BP38" s="267"/>
      <c r="BQ38" s="264">
        <v>32</v>
      </c>
      <c r="BR38" s="265"/>
      <c r="BS38" s="1112"/>
      <c r="BT38" s="1113"/>
      <c r="BU38" s="1113"/>
      <c r="BV38" s="1113"/>
      <c r="BW38" s="1113"/>
      <c r="BX38" s="1113"/>
      <c r="BY38" s="1113"/>
      <c r="BZ38" s="1113"/>
      <c r="CA38" s="1113"/>
      <c r="CB38" s="1113"/>
      <c r="CC38" s="1113"/>
      <c r="CD38" s="1113"/>
      <c r="CE38" s="1113"/>
      <c r="CF38" s="1113"/>
      <c r="CG38" s="1114"/>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8"/>
    </row>
    <row r="39" spans="1:131" s="249" customFormat="1" ht="26.25" customHeight="1" x14ac:dyDescent="0.2">
      <c r="A39" s="268">
        <v>12</v>
      </c>
      <c r="B39" s="1135"/>
      <c r="C39" s="1136"/>
      <c r="D39" s="1136"/>
      <c r="E39" s="1136"/>
      <c r="F39" s="1136"/>
      <c r="G39" s="1136"/>
      <c r="H39" s="1136"/>
      <c r="I39" s="1136"/>
      <c r="J39" s="1136"/>
      <c r="K39" s="1136"/>
      <c r="L39" s="1136"/>
      <c r="M39" s="1136"/>
      <c r="N39" s="1136"/>
      <c r="O39" s="1136"/>
      <c r="P39" s="1137"/>
      <c r="Q39" s="1141"/>
      <c r="R39" s="1142"/>
      <c r="S39" s="1142"/>
      <c r="T39" s="1142"/>
      <c r="U39" s="1142"/>
      <c r="V39" s="1142"/>
      <c r="W39" s="1142"/>
      <c r="X39" s="1142"/>
      <c r="Y39" s="1142"/>
      <c r="Z39" s="1142"/>
      <c r="AA39" s="1142"/>
      <c r="AB39" s="1142"/>
      <c r="AC39" s="1142"/>
      <c r="AD39" s="1142"/>
      <c r="AE39" s="1143"/>
      <c r="AF39" s="1117"/>
      <c r="AG39" s="1118"/>
      <c r="AH39" s="1118"/>
      <c r="AI39" s="1118"/>
      <c r="AJ39" s="1119"/>
      <c r="AK39" s="1075"/>
      <c r="AL39" s="1066"/>
      <c r="AM39" s="1066"/>
      <c r="AN39" s="1066"/>
      <c r="AO39" s="1066"/>
      <c r="AP39" s="1066"/>
      <c r="AQ39" s="1066"/>
      <c r="AR39" s="1066"/>
      <c r="AS39" s="1066"/>
      <c r="AT39" s="1066"/>
      <c r="AU39" s="1066"/>
      <c r="AV39" s="1066"/>
      <c r="AW39" s="1066"/>
      <c r="AX39" s="1066"/>
      <c r="AY39" s="1066"/>
      <c r="AZ39" s="1140"/>
      <c r="BA39" s="1140"/>
      <c r="BB39" s="1140"/>
      <c r="BC39" s="1140"/>
      <c r="BD39" s="1140"/>
      <c r="BE39" s="1130"/>
      <c r="BF39" s="1130"/>
      <c r="BG39" s="1130"/>
      <c r="BH39" s="1130"/>
      <c r="BI39" s="1131"/>
      <c r="BJ39" s="254"/>
      <c r="BK39" s="254"/>
      <c r="BL39" s="254"/>
      <c r="BM39" s="254"/>
      <c r="BN39" s="254"/>
      <c r="BO39" s="267"/>
      <c r="BP39" s="267"/>
      <c r="BQ39" s="264">
        <v>33</v>
      </c>
      <c r="BR39" s="265"/>
      <c r="BS39" s="1112"/>
      <c r="BT39" s="1113"/>
      <c r="BU39" s="1113"/>
      <c r="BV39" s="1113"/>
      <c r="BW39" s="1113"/>
      <c r="BX39" s="1113"/>
      <c r="BY39" s="1113"/>
      <c r="BZ39" s="1113"/>
      <c r="CA39" s="1113"/>
      <c r="CB39" s="1113"/>
      <c r="CC39" s="1113"/>
      <c r="CD39" s="1113"/>
      <c r="CE39" s="1113"/>
      <c r="CF39" s="1113"/>
      <c r="CG39" s="1114"/>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8"/>
    </row>
    <row r="40" spans="1:131" s="249" customFormat="1" ht="26.25" customHeight="1" x14ac:dyDescent="0.2">
      <c r="A40" s="263">
        <v>13</v>
      </c>
      <c r="B40" s="1135"/>
      <c r="C40" s="1136"/>
      <c r="D40" s="1136"/>
      <c r="E40" s="1136"/>
      <c r="F40" s="1136"/>
      <c r="G40" s="1136"/>
      <c r="H40" s="1136"/>
      <c r="I40" s="1136"/>
      <c r="J40" s="1136"/>
      <c r="K40" s="1136"/>
      <c r="L40" s="1136"/>
      <c r="M40" s="1136"/>
      <c r="N40" s="1136"/>
      <c r="O40" s="1136"/>
      <c r="P40" s="1137"/>
      <c r="Q40" s="1141"/>
      <c r="R40" s="1142"/>
      <c r="S40" s="1142"/>
      <c r="T40" s="1142"/>
      <c r="U40" s="1142"/>
      <c r="V40" s="1142"/>
      <c r="W40" s="1142"/>
      <c r="X40" s="1142"/>
      <c r="Y40" s="1142"/>
      <c r="Z40" s="1142"/>
      <c r="AA40" s="1142"/>
      <c r="AB40" s="1142"/>
      <c r="AC40" s="1142"/>
      <c r="AD40" s="1142"/>
      <c r="AE40" s="1143"/>
      <c r="AF40" s="1117"/>
      <c r="AG40" s="1118"/>
      <c r="AH40" s="1118"/>
      <c r="AI40" s="1118"/>
      <c r="AJ40" s="1119"/>
      <c r="AK40" s="1075"/>
      <c r="AL40" s="1066"/>
      <c r="AM40" s="1066"/>
      <c r="AN40" s="1066"/>
      <c r="AO40" s="1066"/>
      <c r="AP40" s="1066"/>
      <c r="AQ40" s="1066"/>
      <c r="AR40" s="1066"/>
      <c r="AS40" s="1066"/>
      <c r="AT40" s="1066"/>
      <c r="AU40" s="1066"/>
      <c r="AV40" s="1066"/>
      <c r="AW40" s="1066"/>
      <c r="AX40" s="1066"/>
      <c r="AY40" s="1066"/>
      <c r="AZ40" s="1140"/>
      <c r="BA40" s="1140"/>
      <c r="BB40" s="1140"/>
      <c r="BC40" s="1140"/>
      <c r="BD40" s="1140"/>
      <c r="BE40" s="1130"/>
      <c r="BF40" s="1130"/>
      <c r="BG40" s="1130"/>
      <c r="BH40" s="1130"/>
      <c r="BI40" s="1131"/>
      <c r="BJ40" s="254"/>
      <c r="BK40" s="254"/>
      <c r="BL40" s="254"/>
      <c r="BM40" s="254"/>
      <c r="BN40" s="254"/>
      <c r="BO40" s="267"/>
      <c r="BP40" s="267"/>
      <c r="BQ40" s="264">
        <v>34</v>
      </c>
      <c r="BR40" s="265"/>
      <c r="BS40" s="1112"/>
      <c r="BT40" s="1113"/>
      <c r="BU40" s="1113"/>
      <c r="BV40" s="1113"/>
      <c r="BW40" s="1113"/>
      <c r="BX40" s="1113"/>
      <c r="BY40" s="1113"/>
      <c r="BZ40" s="1113"/>
      <c r="CA40" s="1113"/>
      <c r="CB40" s="1113"/>
      <c r="CC40" s="1113"/>
      <c r="CD40" s="1113"/>
      <c r="CE40" s="1113"/>
      <c r="CF40" s="1113"/>
      <c r="CG40" s="1114"/>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8"/>
    </row>
    <row r="41" spans="1:131" s="249" customFormat="1" ht="26.25" customHeight="1" x14ac:dyDescent="0.2">
      <c r="A41" s="263">
        <v>14</v>
      </c>
      <c r="B41" s="1135"/>
      <c r="C41" s="1136"/>
      <c r="D41" s="1136"/>
      <c r="E41" s="1136"/>
      <c r="F41" s="1136"/>
      <c r="G41" s="1136"/>
      <c r="H41" s="1136"/>
      <c r="I41" s="1136"/>
      <c r="J41" s="1136"/>
      <c r="K41" s="1136"/>
      <c r="L41" s="1136"/>
      <c r="M41" s="1136"/>
      <c r="N41" s="1136"/>
      <c r="O41" s="1136"/>
      <c r="P41" s="1137"/>
      <c r="Q41" s="1141"/>
      <c r="R41" s="1142"/>
      <c r="S41" s="1142"/>
      <c r="T41" s="1142"/>
      <c r="U41" s="1142"/>
      <c r="V41" s="1142"/>
      <c r="W41" s="1142"/>
      <c r="X41" s="1142"/>
      <c r="Y41" s="1142"/>
      <c r="Z41" s="1142"/>
      <c r="AA41" s="1142"/>
      <c r="AB41" s="1142"/>
      <c r="AC41" s="1142"/>
      <c r="AD41" s="1142"/>
      <c r="AE41" s="1143"/>
      <c r="AF41" s="1117"/>
      <c r="AG41" s="1118"/>
      <c r="AH41" s="1118"/>
      <c r="AI41" s="1118"/>
      <c r="AJ41" s="1119"/>
      <c r="AK41" s="1075"/>
      <c r="AL41" s="1066"/>
      <c r="AM41" s="1066"/>
      <c r="AN41" s="1066"/>
      <c r="AO41" s="1066"/>
      <c r="AP41" s="1066"/>
      <c r="AQ41" s="1066"/>
      <c r="AR41" s="1066"/>
      <c r="AS41" s="1066"/>
      <c r="AT41" s="1066"/>
      <c r="AU41" s="1066"/>
      <c r="AV41" s="1066"/>
      <c r="AW41" s="1066"/>
      <c r="AX41" s="1066"/>
      <c r="AY41" s="1066"/>
      <c r="AZ41" s="1140"/>
      <c r="BA41" s="1140"/>
      <c r="BB41" s="1140"/>
      <c r="BC41" s="1140"/>
      <c r="BD41" s="1140"/>
      <c r="BE41" s="1130"/>
      <c r="BF41" s="1130"/>
      <c r="BG41" s="1130"/>
      <c r="BH41" s="1130"/>
      <c r="BI41" s="1131"/>
      <c r="BJ41" s="254"/>
      <c r="BK41" s="254"/>
      <c r="BL41" s="254"/>
      <c r="BM41" s="254"/>
      <c r="BN41" s="254"/>
      <c r="BO41" s="267"/>
      <c r="BP41" s="267"/>
      <c r="BQ41" s="264">
        <v>35</v>
      </c>
      <c r="BR41" s="265"/>
      <c r="BS41" s="1112"/>
      <c r="BT41" s="1113"/>
      <c r="BU41" s="1113"/>
      <c r="BV41" s="1113"/>
      <c r="BW41" s="1113"/>
      <c r="BX41" s="1113"/>
      <c r="BY41" s="1113"/>
      <c r="BZ41" s="1113"/>
      <c r="CA41" s="1113"/>
      <c r="CB41" s="1113"/>
      <c r="CC41" s="1113"/>
      <c r="CD41" s="1113"/>
      <c r="CE41" s="1113"/>
      <c r="CF41" s="1113"/>
      <c r="CG41" s="1114"/>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8"/>
    </row>
    <row r="42" spans="1:131" s="249" customFormat="1" ht="26.25" customHeight="1" x14ac:dyDescent="0.2">
      <c r="A42" s="263">
        <v>15</v>
      </c>
      <c r="B42" s="1135"/>
      <c r="C42" s="1136"/>
      <c r="D42" s="1136"/>
      <c r="E42" s="1136"/>
      <c r="F42" s="1136"/>
      <c r="G42" s="1136"/>
      <c r="H42" s="1136"/>
      <c r="I42" s="1136"/>
      <c r="J42" s="1136"/>
      <c r="K42" s="1136"/>
      <c r="L42" s="1136"/>
      <c r="M42" s="1136"/>
      <c r="N42" s="1136"/>
      <c r="O42" s="1136"/>
      <c r="P42" s="1137"/>
      <c r="Q42" s="1141"/>
      <c r="R42" s="1142"/>
      <c r="S42" s="1142"/>
      <c r="T42" s="1142"/>
      <c r="U42" s="1142"/>
      <c r="V42" s="1142"/>
      <c r="W42" s="1142"/>
      <c r="X42" s="1142"/>
      <c r="Y42" s="1142"/>
      <c r="Z42" s="1142"/>
      <c r="AA42" s="1142"/>
      <c r="AB42" s="1142"/>
      <c r="AC42" s="1142"/>
      <c r="AD42" s="1142"/>
      <c r="AE42" s="1143"/>
      <c r="AF42" s="1117"/>
      <c r="AG42" s="1118"/>
      <c r="AH42" s="1118"/>
      <c r="AI42" s="1118"/>
      <c r="AJ42" s="1119"/>
      <c r="AK42" s="1075"/>
      <c r="AL42" s="1066"/>
      <c r="AM42" s="1066"/>
      <c r="AN42" s="1066"/>
      <c r="AO42" s="1066"/>
      <c r="AP42" s="1066"/>
      <c r="AQ42" s="1066"/>
      <c r="AR42" s="1066"/>
      <c r="AS42" s="1066"/>
      <c r="AT42" s="1066"/>
      <c r="AU42" s="1066"/>
      <c r="AV42" s="1066"/>
      <c r="AW42" s="1066"/>
      <c r="AX42" s="1066"/>
      <c r="AY42" s="1066"/>
      <c r="AZ42" s="1140"/>
      <c r="BA42" s="1140"/>
      <c r="BB42" s="1140"/>
      <c r="BC42" s="1140"/>
      <c r="BD42" s="1140"/>
      <c r="BE42" s="1130"/>
      <c r="BF42" s="1130"/>
      <c r="BG42" s="1130"/>
      <c r="BH42" s="1130"/>
      <c r="BI42" s="1131"/>
      <c r="BJ42" s="254"/>
      <c r="BK42" s="254"/>
      <c r="BL42" s="254"/>
      <c r="BM42" s="254"/>
      <c r="BN42" s="254"/>
      <c r="BO42" s="267"/>
      <c r="BP42" s="267"/>
      <c r="BQ42" s="264">
        <v>36</v>
      </c>
      <c r="BR42" s="265"/>
      <c r="BS42" s="1112"/>
      <c r="BT42" s="1113"/>
      <c r="BU42" s="1113"/>
      <c r="BV42" s="1113"/>
      <c r="BW42" s="1113"/>
      <c r="BX42" s="1113"/>
      <c r="BY42" s="1113"/>
      <c r="BZ42" s="1113"/>
      <c r="CA42" s="1113"/>
      <c r="CB42" s="1113"/>
      <c r="CC42" s="1113"/>
      <c r="CD42" s="1113"/>
      <c r="CE42" s="1113"/>
      <c r="CF42" s="1113"/>
      <c r="CG42" s="1114"/>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8"/>
    </row>
    <row r="43" spans="1:131" s="249" customFormat="1" ht="26.25" customHeight="1" x14ac:dyDescent="0.2">
      <c r="A43" s="263">
        <v>16</v>
      </c>
      <c r="B43" s="1135"/>
      <c r="C43" s="1136"/>
      <c r="D43" s="1136"/>
      <c r="E43" s="1136"/>
      <c r="F43" s="1136"/>
      <c r="G43" s="1136"/>
      <c r="H43" s="1136"/>
      <c r="I43" s="1136"/>
      <c r="J43" s="1136"/>
      <c r="K43" s="1136"/>
      <c r="L43" s="1136"/>
      <c r="M43" s="1136"/>
      <c r="N43" s="1136"/>
      <c r="O43" s="1136"/>
      <c r="P43" s="1137"/>
      <c r="Q43" s="1141"/>
      <c r="R43" s="1142"/>
      <c r="S43" s="1142"/>
      <c r="T43" s="1142"/>
      <c r="U43" s="1142"/>
      <c r="V43" s="1142"/>
      <c r="W43" s="1142"/>
      <c r="X43" s="1142"/>
      <c r="Y43" s="1142"/>
      <c r="Z43" s="1142"/>
      <c r="AA43" s="1142"/>
      <c r="AB43" s="1142"/>
      <c r="AC43" s="1142"/>
      <c r="AD43" s="1142"/>
      <c r="AE43" s="1143"/>
      <c r="AF43" s="1117"/>
      <c r="AG43" s="1118"/>
      <c r="AH43" s="1118"/>
      <c r="AI43" s="1118"/>
      <c r="AJ43" s="1119"/>
      <c r="AK43" s="1075"/>
      <c r="AL43" s="1066"/>
      <c r="AM43" s="1066"/>
      <c r="AN43" s="1066"/>
      <c r="AO43" s="1066"/>
      <c r="AP43" s="1066"/>
      <c r="AQ43" s="1066"/>
      <c r="AR43" s="1066"/>
      <c r="AS43" s="1066"/>
      <c r="AT43" s="1066"/>
      <c r="AU43" s="1066"/>
      <c r="AV43" s="1066"/>
      <c r="AW43" s="1066"/>
      <c r="AX43" s="1066"/>
      <c r="AY43" s="1066"/>
      <c r="AZ43" s="1140"/>
      <c r="BA43" s="1140"/>
      <c r="BB43" s="1140"/>
      <c r="BC43" s="1140"/>
      <c r="BD43" s="1140"/>
      <c r="BE43" s="1130"/>
      <c r="BF43" s="1130"/>
      <c r="BG43" s="1130"/>
      <c r="BH43" s="1130"/>
      <c r="BI43" s="1131"/>
      <c r="BJ43" s="254"/>
      <c r="BK43" s="254"/>
      <c r="BL43" s="254"/>
      <c r="BM43" s="254"/>
      <c r="BN43" s="254"/>
      <c r="BO43" s="267"/>
      <c r="BP43" s="267"/>
      <c r="BQ43" s="264">
        <v>37</v>
      </c>
      <c r="BR43" s="265"/>
      <c r="BS43" s="1112"/>
      <c r="BT43" s="1113"/>
      <c r="BU43" s="1113"/>
      <c r="BV43" s="1113"/>
      <c r="BW43" s="1113"/>
      <c r="BX43" s="1113"/>
      <c r="BY43" s="1113"/>
      <c r="BZ43" s="1113"/>
      <c r="CA43" s="1113"/>
      <c r="CB43" s="1113"/>
      <c r="CC43" s="1113"/>
      <c r="CD43" s="1113"/>
      <c r="CE43" s="1113"/>
      <c r="CF43" s="1113"/>
      <c r="CG43" s="1114"/>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8"/>
    </row>
    <row r="44" spans="1:131" s="249" customFormat="1" ht="26.25" customHeight="1" x14ac:dyDescent="0.2">
      <c r="A44" s="263">
        <v>17</v>
      </c>
      <c r="B44" s="1135"/>
      <c r="C44" s="1136"/>
      <c r="D44" s="1136"/>
      <c r="E44" s="1136"/>
      <c r="F44" s="1136"/>
      <c r="G44" s="1136"/>
      <c r="H44" s="1136"/>
      <c r="I44" s="1136"/>
      <c r="J44" s="1136"/>
      <c r="K44" s="1136"/>
      <c r="L44" s="1136"/>
      <c r="M44" s="1136"/>
      <c r="N44" s="1136"/>
      <c r="O44" s="1136"/>
      <c r="P44" s="1137"/>
      <c r="Q44" s="1141"/>
      <c r="R44" s="1142"/>
      <c r="S44" s="1142"/>
      <c r="T44" s="1142"/>
      <c r="U44" s="1142"/>
      <c r="V44" s="1142"/>
      <c r="W44" s="1142"/>
      <c r="X44" s="1142"/>
      <c r="Y44" s="1142"/>
      <c r="Z44" s="1142"/>
      <c r="AA44" s="1142"/>
      <c r="AB44" s="1142"/>
      <c r="AC44" s="1142"/>
      <c r="AD44" s="1142"/>
      <c r="AE44" s="1143"/>
      <c r="AF44" s="1117"/>
      <c r="AG44" s="1118"/>
      <c r="AH44" s="1118"/>
      <c r="AI44" s="1118"/>
      <c r="AJ44" s="1119"/>
      <c r="AK44" s="1075"/>
      <c r="AL44" s="1066"/>
      <c r="AM44" s="1066"/>
      <c r="AN44" s="1066"/>
      <c r="AO44" s="1066"/>
      <c r="AP44" s="1066"/>
      <c r="AQ44" s="1066"/>
      <c r="AR44" s="1066"/>
      <c r="AS44" s="1066"/>
      <c r="AT44" s="1066"/>
      <c r="AU44" s="1066"/>
      <c r="AV44" s="1066"/>
      <c r="AW44" s="1066"/>
      <c r="AX44" s="1066"/>
      <c r="AY44" s="1066"/>
      <c r="AZ44" s="1140"/>
      <c r="BA44" s="1140"/>
      <c r="BB44" s="1140"/>
      <c r="BC44" s="1140"/>
      <c r="BD44" s="1140"/>
      <c r="BE44" s="1130"/>
      <c r="BF44" s="1130"/>
      <c r="BG44" s="1130"/>
      <c r="BH44" s="1130"/>
      <c r="BI44" s="1131"/>
      <c r="BJ44" s="254"/>
      <c r="BK44" s="254"/>
      <c r="BL44" s="254"/>
      <c r="BM44" s="254"/>
      <c r="BN44" s="254"/>
      <c r="BO44" s="267"/>
      <c r="BP44" s="267"/>
      <c r="BQ44" s="264">
        <v>38</v>
      </c>
      <c r="BR44" s="265"/>
      <c r="BS44" s="1112"/>
      <c r="BT44" s="1113"/>
      <c r="BU44" s="1113"/>
      <c r="BV44" s="1113"/>
      <c r="BW44" s="1113"/>
      <c r="BX44" s="1113"/>
      <c r="BY44" s="1113"/>
      <c r="BZ44" s="1113"/>
      <c r="CA44" s="1113"/>
      <c r="CB44" s="1113"/>
      <c r="CC44" s="1113"/>
      <c r="CD44" s="1113"/>
      <c r="CE44" s="1113"/>
      <c r="CF44" s="1113"/>
      <c r="CG44" s="1114"/>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8"/>
    </row>
    <row r="45" spans="1:131" s="249" customFormat="1" ht="26.25" customHeight="1" x14ac:dyDescent="0.2">
      <c r="A45" s="263">
        <v>18</v>
      </c>
      <c r="B45" s="1135"/>
      <c r="C45" s="1136"/>
      <c r="D45" s="1136"/>
      <c r="E45" s="1136"/>
      <c r="F45" s="1136"/>
      <c r="G45" s="1136"/>
      <c r="H45" s="1136"/>
      <c r="I45" s="1136"/>
      <c r="J45" s="1136"/>
      <c r="K45" s="1136"/>
      <c r="L45" s="1136"/>
      <c r="M45" s="1136"/>
      <c r="N45" s="1136"/>
      <c r="O45" s="1136"/>
      <c r="P45" s="1137"/>
      <c r="Q45" s="1141"/>
      <c r="R45" s="1142"/>
      <c r="S45" s="1142"/>
      <c r="T45" s="1142"/>
      <c r="U45" s="1142"/>
      <c r="V45" s="1142"/>
      <c r="W45" s="1142"/>
      <c r="X45" s="1142"/>
      <c r="Y45" s="1142"/>
      <c r="Z45" s="1142"/>
      <c r="AA45" s="1142"/>
      <c r="AB45" s="1142"/>
      <c r="AC45" s="1142"/>
      <c r="AD45" s="1142"/>
      <c r="AE45" s="1143"/>
      <c r="AF45" s="1117"/>
      <c r="AG45" s="1118"/>
      <c r="AH45" s="1118"/>
      <c r="AI45" s="1118"/>
      <c r="AJ45" s="1119"/>
      <c r="AK45" s="1075"/>
      <c r="AL45" s="1066"/>
      <c r="AM45" s="1066"/>
      <c r="AN45" s="1066"/>
      <c r="AO45" s="1066"/>
      <c r="AP45" s="1066"/>
      <c r="AQ45" s="1066"/>
      <c r="AR45" s="1066"/>
      <c r="AS45" s="1066"/>
      <c r="AT45" s="1066"/>
      <c r="AU45" s="1066"/>
      <c r="AV45" s="1066"/>
      <c r="AW45" s="1066"/>
      <c r="AX45" s="1066"/>
      <c r="AY45" s="1066"/>
      <c r="AZ45" s="1140"/>
      <c r="BA45" s="1140"/>
      <c r="BB45" s="1140"/>
      <c r="BC45" s="1140"/>
      <c r="BD45" s="1140"/>
      <c r="BE45" s="1130"/>
      <c r="BF45" s="1130"/>
      <c r="BG45" s="1130"/>
      <c r="BH45" s="1130"/>
      <c r="BI45" s="1131"/>
      <c r="BJ45" s="254"/>
      <c r="BK45" s="254"/>
      <c r="BL45" s="254"/>
      <c r="BM45" s="254"/>
      <c r="BN45" s="254"/>
      <c r="BO45" s="267"/>
      <c r="BP45" s="267"/>
      <c r="BQ45" s="264">
        <v>39</v>
      </c>
      <c r="BR45" s="265"/>
      <c r="BS45" s="1112"/>
      <c r="BT45" s="1113"/>
      <c r="BU45" s="1113"/>
      <c r="BV45" s="1113"/>
      <c r="BW45" s="1113"/>
      <c r="BX45" s="1113"/>
      <c r="BY45" s="1113"/>
      <c r="BZ45" s="1113"/>
      <c r="CA45" s="1113"/>
      <c r="CB45" s="1113"/>
      <c r="CC45" s="1113"/>
      <c r="CD45" s="1113"/>
      <c r="CE45" s="1113"/>
      <c r="CF45" s="1113"/>
      <c r="CG45" s="1114"/>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8"/>
    </row>
    <row r="46" spans="1:131" s="249" customFormat="1" ht="26.25" customHeight="1" x14ac:dyDescent="0.2">
      <c r="A46" s="263">
        <v>19</v>
      </c>
      <c r="B46" s="1135"/>
      <c r="C46" s="1136"/>
      <c r="D46" s="1136"/>
      <c r="E46" s="1136"/>
      <c r="F46" s="1136"/>
      <c r="G46" s="1136"/>
      <c r="H46" s="1136"/>
      <c r="I46" s="1136"/>
      <c r="J46" s="1136"/>
      <c r="K46" s="1136"/>
      <c r="L46" s="1136"/>
      <c r="M46" s="1136"/>
      <c r="N46" s="1136"/>
      <c r="O46" s="1136"/>
      <c r="P46" s="1137"/>
      <c r="Q46" s="1141"/>
      <c r="R46" s="1142"/>
      <c r="S46" s="1142"/>
      <c r="T46" s="1142"/>
      <c r="U46" s="1142"/>
      <c r="V46" s="1142"/>
      <c r="W46" s="1142"/>
      <c r="X46" s="1142"/>
      <c r="Y46" s="1142"/>
      <c r="Z46" s="1142"/>
      <c r="AA46" s="1142"/>
      <c r="AB46" s="1142"/>
      <c r="AC46" s="1142"/>
      <c r="AD46" s="1142"/>
      <c r="AE46" s="1143"/>
      <c r="AF46" s="1117"/>
      <c r="AG46" s="1118"/>
      <c r="AH46" s="1118"/>
      <c r="AI46" s="1118"/>
      <c r="AJ46" s="1119"/>
      <c r="AK46" s="1075"/>
      <c r="AL46" s="1066"/>
      <c r="AM46" s="1066"/>
      <c r="AN46" s="1066"/>
      <c r="AO46" s="1066"/>
      <c r="AP46" s="1066"/>
      <c r="AQ46" s="1066"/>
      <c r="AR46" s="1066"/>
      <c r="AS46" s="1066"/>
      <c r="AT46" s="1066"/>
      <c r="AU46" s="1066"/>
      <c r="AV46" s="1066"/>
      <c r="AW46" s="1066"/>
      <c r="AX46" s="1066"/>
      <c r="AY46" s="1066"/>
      <c r="AZ46" s="1140"/>
      <c r="BA46" s="1140"/>
      <c r="BB46" s="1140"/>
      <c r="BC46" s="1140"/>
      <c r="BD46" s="1140"/>
      <c r="BE46" s="1130"/>
      <c r="BF46" s="1130"/>
      <c r="BG46" s="1130"/>
      <c r="BH46" s="1130"/>
      <c r="BI46" s="1131"/>
      <c r="BJ46" s="254"/>
      <c r="BK46" s="254"/>
      <c r="BL46" s="254"/>
      <c r="BM46" s="254"/>
      <c r="BN46" s="254"/>
      <c r="BO46" s="267"/>
      <c r="BP46" s="267"/>
      <c r="BQ46" s="264">
        <v>40</v>
      </c>
      <c r="BR46" s="265"/>
      <c r="BS46" s="1112"/>
      <c r="BT46" s="1113"/>
      <c r="BU46" s="1113"/>
      <c r="BV46" s="1113"/>
      <c r="BW46" s="1113"/>
      <c r="BX46" s="1113"/>
      <c r="BY46" s="1113"/>
      <c r="BZ46" s="1113"/>
      <c r="CA46" s="1113"/>
      <c r="CB46" s="1113"/>
      <c r="CC46" s="1113"/>
      <c r="CD46" s="1113"/>
      <c r="CE46" s="1113"/>
      <c r="CF46" s="1113"/>
      <c r="CG46" s="1114"/>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8"/>
    </row>
    <row r="47" spans="1:131" s="249" customFormat="1" ht="26.25" customHeight="1" x14ac:dyDescent="0.2">
      <c r="A47" s="263">
        <v>20</v>
      </c>
      <c r="B47" s="1135"/>
      <c r="C47" s="1136"/>
      <c r="D47" s="1136"/>
      <c r="E47" s="1136"/>
      <c r="F47" s="1136"/>
      <c r="G47" s="1136"/>
      <c r="H47" s="1136"/>
      <c r="I47" s="1136"/>
      <c r="J47" s="1136"/>
      <c r="K47" s="1136"/>
      <c r="L47" s="1136"/>
      <c r="M47" s="1136"/>
      <c r="N47" s="1136"/>
      <c r="O47" s="1136"/>
      <c r="P47" s="1137"/>
      <c r="Q47" s="1141"/>
      <c r="R47" s="1142"/>
      <c r="S47" s="1142"/>
      <c r="T47" s="1142"/>
      <c r="U47" s="1142"/>
      <c r="V47" s="1142"/>
      <c r="W47" s="1142"/>
      <c r="X47" s="1142"/>
      <c r="Y47" s="1142"/>
      <c r="Z47" s="1142"/>
      <c r="AA47" s="1142"/>
      <c r="AB47" s="1142"/>
      <c r="AC47" s="1142"/>
      <c r="AD47" s="1142"/>
      <c r="AE47" s="1143"/>
      <c r="AF47" s="1117"/>
      <c r="AG47" s="1118"/>
      <c r="AH47" s="1118"/>
      <c r="AI47" s="1118"/>
      <c r="AJ47" s="1119"/>
      <c r="AK47" s="1075"/>
      <c r="AL47" s="1066"/>
      <c r="AM47" s="1066"/>
      <c r="AN47" s="1066"/>
      <c r="AO47" s="1066"/>
      <c r="AP47" s="1066"/>
      <c r="AQ47" s="1066"/>
      <c r="AR47" s="1066"/>
      <c r="AS47" s="1066"/>
      <c r="AT47" s="1066"/>
      <c r="AU47" s="1066"/>
      <c r="AV47" s="1066"/>
      <c r="AW47" s="1066"/>
      <c r="AX47" s="1066"/>
      <c r="AY47" s="1066"/>
      <c r="AZ47" s="1140"/>
      <c r="BA47" s="1140"/>
      <c r="BB47" s="1140"/>
      <c r="BC47" s="1140"/>
      <c r="BD47" s="1140"/>
      <c r="BE47" s="1130"/>
      <c r="BF47" s="1130"/>
      <c r="BG47" s="1130"/>
      <c r="BH47" s="1130"/>
      <c r="BI47" s="1131"/>
      <c r="BJ47" s="254"/>
      <c r="BK47" s="254"/>
      <c r="BL47" s="254"/>
      <c r="BM47" s="254"/>
      <c r="BN47" s="254"/>
      <c r="BO47" s="267"/>
      <c r="BP47" s="267"/>
      <c r="BQ47" s="264">
        <v>41</v>
      </c>
      <c r="BR47" s="265"/>
      <c r="BS47" s="1112"/>
      <c r="BT47" s="1113"/>
      <c r="BU47" s="1113"/>
      <c r="BV47" s="1113"/>
      <c r="BW47" s="1113"/>
      <c r="BX47" s="1113"/>
      <c r="BY47" s="1113"/>
      <c r="BZ47" s="1113"/>
      <c r="CA47" s="1113"/>
      <c r="CB47" s="1113"/>
      <c r="CC47" s="1113"/>
      <c r="CD47" s="1113"/>
      <c r="CE47" s="1113"/>
      <c r="CF47" s="1113"/>
      <c r="CG47" s="1114"/>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8"/>
    </row>
    <row r="48" spans="1:131" s="249" customFormat="1" ht="26.25" customHeight="1" x14ac:dyDescent="0.2">
      <c r="A48" s="263">
        <v>21</v>
      </c>
      <c r="B48" s="1135"/>
      <c r="C48" s="1136"/>
      <c r="D48" s="1136"/>
      <c r="E48" s="1136"/>
      <c r="F48" s="1136"/>
      <c r="G48" s="1136"/>
      <c r="H48" s="1136"/>
      <c r="I48" s="1136"/>
      <c r="J48" s="1136"/>
      <c r="K48" s="1136"/>
      <c r="L48" s="1136"/>
      <c r="M48" s="1136"/>
      <c r="N48" s="1136"/>
      <c r="O48" s="1136"/>
      <c r="P48" s="1137"/>
      <c r="Q48" s="1141"/>
      <c r="R48" s="1142"/>
      <c r="S48" s="1142"/>
      <c r="T48" s="1142"/>
      <c r="U48" s="1142"/>
      <c r="V48" s="1142"/>
      <c r="W48" s="1142"/>
      <c r="X48" s="1142"/>
      <c r="Y48" s="1142"/>
      <c r="Z48" s="1142"/>
      <c r="AA48" s="1142"/>
      <c r="AB48" s="1142"/>
      <c r="AC48" s="1142"/>
      <c r="AD48" s="1142"/>
      <c r="AE48" s="1143"/>
      <c r="AF48" s="1117"/>
      <c r="AG48" s="1118"/>
      <c r="AH48" s="1118"/>
      <c r="AI48" s="1118"/>
      <c r="AJ48" s="1119"/>
      <c r="AK48" s="1075"/>
      <c r="AL48" s="1066"/>
      <c r="AM48" s="1066"/>
      <c r="AN48" s="1066"/>
      <c r="AO48" s="1066"/>
      <c r="AP48" s="1066"/>
      <c r="AQ48" s="1066"/>
      <c r="AR48" s="1066"/>
      <c r="AS48" s="1066"/>
      <c r="AT48" s="1066"/>
      <c r="AU48" s="1066"/>
      <c r="AV48" s="1066"/>
      <c r="AW48" s="1066"/>
      <c r="AX48" s="1066"/>
      <c r="AY48" s="1066"/>
      <c r="AZ48" s="1140"/>
      <c r="BA48" s="1140"/>
      <c r="BB48" s="1140"/>
      <c r="BC48" s="1140"/>
      <c r="BD48" s="1140"/>
      <c r="BE48" s="1130"/>
      <c r="BF48" s="1130"/>
      <c r="BG48" s="1130"/>
      <c r="BH48" s="1130"/>
      <c r="BI48" s="1131"/>
      <c r="BJ48" s="254"/>
      <c r="BK48" s="254"/>
      <c r="BL48" s="254"/>
      <c r="BM48" s="254"/>
      <c r="BN48" s="254"/>
      <c r="BO48" s="267"/>
      <c r="BP48" s="267"/>
      <c r="BQ48" s="264">
        <v>42</v>
      </c>
      <c r="BR48" s="265"/>
      <c r="BS48" s="1112"/>
      <c r="BT48" s="1113"/>
      <c r="BU48" s="1113"/>
      <c r="BV48" s="1113"/>
      <c r="BW48" s="1113"/>
      <c r="BX48" s="1113"/>
      <c r="BY48" s="1113"/>
      <c r="BZ48" s="1113"/>
      <c r="CA48" s="1113"/>
      <c r="CB48" s="1113"/>
      <c r="CC48" s="1113"/>
      <c r="CD48" s="1113"/>
      <c r="CE48" s="1113"/>
      <c r="CF48" s="1113"/>
      <c r="CG48" s="1114"/>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8"/>
    </row>
    <row r="49" spans="1:131" s="249" customFormat="1" ht="26.25" customHeight="1" x14ac:dyDescent="0.2">
      <c r="A49" s="263">
        <v>22</v>
      </c>
      <c r="B49" s="1135"/>
      <c r="C49" s="1136"/>
      <c r="D49" s="1136"/>
      <c r="E49" s="1136"/>
      <c r="F49" s="1136"/>
      <c r="G49" s="1136"/>
      <c r="H49" s="1136"/>
      <c r="I49" s="1136"/>
      <c r="J49" s="1136"/>
      <c r="K49" s="1136"/>
      <c r="L49" s="1136"/>
      <c r="M49" s="1136"/>
      <c r="N49" s="1136"/>
      <c r="O49" s="1136"/>
      <c r="P49" s="1137"/>
      <c r="Q49" s="1141"/>
      <c r="R49" s="1142"/>
      <c r="S49" s="1142"/>
      <c r="T49" s="1142"/>
      <c r="U49" s="1142"/>
      <c r="V49" s="1142"/>
      <c r="W49" s="1142"/>
      <c r="X49" s="1142"/>
      <c r="Y49" s="1142"/>
      <c r="Z49" s="1142"/>
      <c r="AA49" s="1142"/>
      <c r="AB49" s="1142"/>
      <c r="AC49" s="1142"/>
      <c r="AD49" s="1142"/>
      <c r="AE49" s="1143"/>
      <c r="AF49" s="1117"/>
      <c r="AG49" s="1118"/>
      <c r="AH49" s="1118"/>
      <c r="AI49" s="1118"/>
      <c r="AJ49" s="1119"/>
      <c r="AK49" s="1075"/>
      <c r="AL49" s="1066"/>
      <c r="AM49" s="1066"/>
      <c r="AN49" s="1066"/>
      <c r="AO49" s="1066"/>
      <c r="AP49" s="1066"/>
      <c r="AQ49" s="1066"/>
      <c r="AR49" s="1066"/>
      <c r="AS49" s="1066"/>
      <c r="AT49" s="1066"/>
      <c r="AU49" s="1066"/>
      <c r="AV49" s="1066"/>
      <c r="AW49" s="1066"/>
      <c r="AX49" s="1066"/>
      <c r="AY49" s="1066"/>
      <c r="AZ49" s="1140"/>
      <c r="BA49" s="1140"/>
      <c r="BB49" s="1140"/>
      <c r="BC49" s="1140"/>
      <c r="BD49" s="1140"/>
      <c r="BE49" s="1130"/>
      <c r="BF49" s="1130"/>
      <c r="BG49" s="1130"/>
      <c r="BH49" s="1130"/>
      <c r="BI49" s="1131"/>
      <c r="BJ49" s="254"/>
      <c r="BK49" s="254"/>
      <c r="BL49" s="254"/>
      <c r="BM49" s="254"/>
      <c r="BN49" s="254"/>
      <c r="BO49" s="267"/>
      <c r="BP49" s="267"/>
      <c r="BQ49" s="264">
        <v>43</v>
      </c>
      <c r="BR49" s="265"/>
      <c r="BS49" s="1112"/>
      <c r="BT49" s="1113"/>
      <c r="BU49" s="1113"/>
      <c r="BV49" s="1113"/>
      <c r="BW49" s="1113"/>
      <c r="BX49" s="1113"/>
      <c r="BY49" s="1113"/>
      <c r="BZ49" s="1113"/>
      <c r="CA49" s="1113"/>
      <c r="CB49" s="1113"/>
      <c r="CC49" s="1113"/>
      <c r="CD49" s="1113"/>
      <c r="CE49" s="1113"/>
      <c r="CF49" s="1113"/>
      <c r="CG49" s="1114"/>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8"/>
    </row>
    <row r="50" spans="1:131" s="249" customFormat="1" ht="26.25" customHeight="1" x14ac:dyDescent="0.2">
      <c r="A50" s="263">
        <v>23</v>
      </c>
      <c r="B50" s="1135"/>
      <c r="C50" s="1136"/>
      <c r="D50" s="1136"/>
      <c r="E50" s="1136"/>
      <c r="F50" s="1136"/>
      <c r="G50" s="1136"/>
      <c r="H50" s="1136"/>
      <c r="I50" s="1136"/>
      <c r="J50" s="1136"/>
      <c r="K50" s="1136"/>
      <c r="L50" s="1136"/>
      <c r="M50" s="1136"/>
      <c r="N50" s="1136"/>
      <c r="O50" s="1136"/>
      <c r="P50" s="1137"/>
      <c r="Q50" s="1138"/>
      <c r="R50" s="1121"/>
      <c r="S50" s="1121"/>
      <c r="T50" s="1121"/>
      <c r="U50" s="1121"/>
      <c r="V50" s="1121"/>
      <c r="W50" s="1121"/>
      <c r="X50" s="1121"/>
      <c r="Y50" s="1121"/>
      <c r="Z50" s="1121"/>
      <c r="AA50" s="1121"/>
      <c r="AB50" s="1121"/>
      <c r="AC50" s="1121"/>
      <c r="AD50" s="1121"/>
      <c r="AE50" s="1139"/>
      <c r="AF50" s="1117"/>
      <c r="AG50" s="1118"/>
      <c r="AH50" s="1118"/>
      <c r="AI50" s="1118"/>
      <c r="AJ50" s="1119"/>
      <c r="AK50" s="1120"/>
      <c r="AL50" s="1121"/>
      <c r="AM50" s="1121"/>
      <c r="AN50" s="1121"/>
      <c r="AO50" s="1121"/>
      <c r="AP50" s="1121"/>
      <c r="AQ50" s="1121"/>
      <c r="AR50" s="1121"/>
      <c r="AS50" s="1121"/>
      <c r="AT50" s="1121"/>
      <c r="AU50" s="1121"/>
      <c r="AV50" s="1121"/>
      <c r="AW50" s="1121"/>
      <c r="AX50" s="1121"/>
      <c r="AY50" s="1121"/>
      <c r="AZ50" s="1122"/>
      <c r="BA50" s="1122"/>
      <c r="BB50" s="1122"/>
      <c r="BC50" s="1122"/>
      <c r="BD50" s="1122"/>
      <c r="BE50" s="1130"/>
      <c r="BF50" s="1130"/>
      <c r="BG50" s="1130"/>
      <c r="BH50" s="1130"/>
      <c r="BI50" s="1131"/>
      <c r="BJ50" s="254"/>
      <c r="BK50" s="254"/>
      <c r="BL50" s="254"/>
      <c r="BM50" s="254"/>
      <c r="BN50" s="254"/>
      <c r="BO50" s="267"/>
      <c r="BP50" s="267"/>
      <c r="BQ50" s="264">
        <v>44</v>
      </c>
      <c r="BR50" s="265"/>
      <c r="BS50" s="1112"/>
      <c r="BT50" s="1113"/>
      <c r="BU50" s="1113"/>
      <c r="BV50" s="1113"/>
      <c r="BW50" s="1113"/>
      <c r="BX50" s="1113"/>
      <c r="BY50" s="1113"/>
      <c r="BZ50" s="1113"/>
      <c r="CA50" s="1113"/>
      <c r="CB50" s="1113"/>
      <c r="CC50" s="1113"/>
      <c r="CD50" s="1113"/>
      <c r="CE50" s="1113"/>
      <c r="CF50" s="1113"/>
      <c r="CG50" s="1114"/>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8"/>
    </row>
    <row r="51" spans="1:131" s="249" customFormat="1" ht="26.25" customHeight="1" x14ac:dyDescent="0.2">
      <c r="A51" s="263">
        <v>24</v>
      </c>
      <c r="B51" s="1135"/>
      <c r="C51" s="1136"/>
      <c r="D51" s="1136"/>
      <c r="E51" s="1136"/>
      <c r="F51" s="1136"/>
      <c r="G51" s="1136"/>
      <c r="H51" s="1136"/>
      <c r="I51" s="1136"/>
      <c r="J51" s="1136"/>
      <c r="K51" s="1136"/>
      <c r="L51" s="1136"/>
      <c r="M51" s="1136"/>
      <c r="N51" s="1136"/>
      <c r="O51" s="1136"/>
      <c r="P51" s="1137"/>
      <c r="Q51" s="1138"/>
      <c r="R51" s="1121"/>
      <c r="S51" s="1121"/>
      <c r="T51" s="1121"/>
      <c r="U51" s="1121"/>
      <c r="V51" s="1121"/>
      <c r="W51" s="1121"/>
      <c r="X51" s="1121"/>
      <c r="Y51" s="1121"/>
      <c r="Z51" s="1121"/>
      <c r="AA51" s="1121"/>
      <c r="AB51" s="1121"/>
      <c r="AC51" s="1121"/>
      <c r="AD51" s="1121"/>
      <c r="AE51" s="1139"/>
      <c r="AF51" s="1117"/>
      <c r="AG51" s="1118"/>
      <c r="AH51" s="1118"/>
      <c r="AI51" s="1118"/>
      <c r="AJ51" s="1119"/>
      <c r="AK51" s="1120"/>
      <c r="AL51" s="1121"/>
      <c r="AM51" s="1121"/>
      <c r="AN51" s="1121"/>
      <c r="AO51" s="1121"/>
      <c r="AP51" s="1121"/>
      <c r="AQ51" s="1121"/>
      <c r="AR51" s="1121"/>
      <c r="AS51" s="1121"/>
      <c r="AT51" s="1121"/>
      <c r="AU51" s="1121"/>
      <c r="AV51" s="1121"/>
      <c r="AW51" s="1121"/>
      <c r="AX51" s="1121"/>
      <c r="AY51" s="1121"/>
      <c r="AZ51" s="1122"/>
      <c r="BA51" s="1122"/>
      <c r="BB51" s="1122"/>
      <c r="BC51" s="1122"/>
      <c r="BD51" s="1122"/>
      <c r="BE51" s="1130"/>
      <c r="BF51" s="1130"/>
      <c r="BG51" s="1130"/>
      <c r="BH51" s="1130"/>
      <c r="BI51" s="1131"/>
      <c r="BJ51" s="254"/>
      <c r="BK51" s="254"/>
      <c r="BL51" s="254"/>
      <c r="BM51" s="254"/>
      <c r="BN51" s="254"/>
      <c r="BO51" s="267"/>
      <c r="BP51" s="267"/>
      <c r="BQ51" s="264">
        <v>45</v>
      </c>
      <c r="BR51" s="265"/>
      <c r="BS51" s="1112"/>
      <c r="BT51" s="1113"/>
      <c r="BU51" s="1113"/>
      <c r="BV51" s="1113"/>
      <c r="BW51" s="1113"/>
      <c r="BX51" s="1113"/>
      <c r="BY51" s="1113"/>
      <c r="BZ51" s="1113"/>
      <c r="CA51" s="1113"/>
      <c r="CB51" s="1113"/>
      <c r="CC51" s="1113"/>
      <c r="CD51" s="1113"/>
      <c r="CE51" s="1113"/>
      <c r="CF51" s="1113"/>
      <c r="CG51" s="1114"/>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8"/>
    </row>
    <row r="52" spans="1:131" s="249" customFormat="1" ht="26.25" customHeight="1" x14ac:dyDescent="0.2">
      <c r="A52" s="263">
        <v>25</v>
      </c>
      <c r="B52" s="1135"/>
      <c r="C52" s="1136"/>
      <c r="D52" s="1136"/>
      <c r="E52" s="1136"/>
      <c r="F52" s="1136"/>
      <c r="G52" s="1136"/>
      <c r="H52" s="1136"/>
      <c r="I52" s="1136"/>
      <c r="J52" s="1136"/>
      <c r="K52" s="1136"/>
      <c r="L52" s="1136"/>
      <c r="M52" s="1136"/>
      <c r="N52" s="1136"/>
      <c r="O52" s="1136"/>
      <c r="P52" s="1137"/>
      <c r="Q52" s="1138"/>
      <c r="R52" s="1121"/>
      <c r="S52" s="1121"/>
      <c r="T52" s="1121"/>
      <c r="U52" s="1121"/>
      <c r="V52" s="1121"/>
      <c r="W52" s="1121"/>
      <c r="X52" s="1121"/>
      <c r="Y52" s="1121"/>
      <c r="Z52" s="1121"/>
      <c r="AA52" s="1121"/>
      <c r="AB52" s="1121"/>
      <c r="AC52" s="1121"/>
      <c r="AD52" s="1121"/>
      <c r="AE52" s="1139"/>
      <c r="AF52" s="1117"/>
      <c r="AG52" s="1118"/>
      <c r="AH52" s="1118"/>
      <c r="AI52" s="1118"/>
      <c r="AJ52" s="1119"/>
      <c r="AK52" s="1120"/>
      <c r="AL52" s="1121"/>
      <c r="AM52" s="1121"/>
      <c r="AN52" s="1121"/>
      <c r="AO52" s="1121"/>
      <c r="AP52" s="1121"/>
      <c r="AQ52" s="1121"/>
      <c r="AR52" s="1121"/>
      <c r="AS52" s="1121"/>
      <c r="AT52" s="1121"/>
      <c r="AU52" s="1121"/>
      <c r="AV52" s="1121"/>
      <c r="AW52" s="1121"/>
      <c r="AX52" s="1121"/>
      <c r="AY52" s="1121"/>
      <c r="AZ52" s="1122"/>
      <c r="BA52" s="1122"/>
      <c r="BB52" s="1122"/>
      <c r="BC52" s="1122"/>
      <c r="BD52" s="1122"/>
      <c r="BE52" s="1130"/>
      <c r="BF52" s="1130"/>
      <c r="BG52" s="1130"/>
      <c r="BH52" s="1130"/>
      <c r="BI52" s="1131"/>
      <c r="BJ52" s="254"/>
      <c r="BK52" s="254"/>
      <c r="BL52" s="254"/>
      <c r="BM52" s="254"/>
      <c r="BN52" s="254"/>
      <c r="BO52" s="267"/>
      <c r="BP52" s="267"/>
      <c r="BQ52" s="264">
        <v>46</v>
      </c>
      <c r="BR52" s="265"/>
      <c r="BS52" s="1112"/>
      <c r="BT52" s="1113"/>
      <c r="BU52" s="1113"/>
      <c r="BV52" s="1113"/>
      <c r="BW52" s="1113"/>
      <c r="BX52" s="1113"/>
      <c r="BY52" s="1113"/>
      <c r="BZ52" s="1113"/>
      <c r="CA52" s="1113"/>
      <c r="CB52" s="1113"/>
      <c r="CC52" s="1113"/>
      <c r="CD52" s="1113"/>
      <c r="CE52" s="1113"/>
      <c r="CF52" s="1113"/>
      <c r="CG52" s="1114"/>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8"/>
    </row>
    <row r="53" spans="1:131" s="249" customFormat="1" ht="26.25" customHeight="1" x14ac:dyDescent="0.2">
      <c r="A53" s="263">
        <v>26</v>
      </c>
      <c r="B53" s="1135"/>
      <c r="C53" s="1136"/>
      <c r="D53" s="1136"/>
      <c r="E53" s="1136"/>
      <c r="F53" s="1136"/>
      <c r="G53" s="1136"/>
      <c r="H53" s="1136"/>
      <c r="I53" s="1136"/>
      <c r="J53" s="1136"/>
      <c r="K53" s="1136"/>
      <c r="L53" s="1136"/>
      <c r="M53" s="1136"/>
      <c r="N53" s="1136"/>
      <c r="O53" s="1136"/>
      <c r="P53" s="1137"/>
      <c r="Q53" s="1138"/>
      <c r="R53" s="1121"/>
      <c r="S53" s="1121"/>
      <c r="T53" s="1121"/>
      <c r="U53" s="1121"/>
      <c r="V53" s="1121"/>
      <c r="W53" s="1121"/>
      <c r="X53" s="1121"/>
      <c r="Y53" s="1121"/>
      <c r="Z53" s="1121"/>
      <c r="AA53" s="1121"/>
      <c r="AB53" s="1121"/>
      <c r="AC53" s="1121"/>
      <c r="AD53" s="1121"/>
      <c r="AE53" s="1139"/>
      <c r="AF53" s="1117"/>
      <c r="AG53" s="1118"/>
      <c r="AH53" s="1118"/>
      <c r="AI53" s="1118"/>
      <c r="AJ53" s="1119"/>
      <c r="AK53" s="1120"/>
      <c r="AL53" s="1121"/>
      <c r="AM53" s="1121"/>
      <c r="AN53" s="1121"/>
      <c r="AO53" s="1121"/>
      <c r="AP53" s="1121"/>
      <c r="AQ53" s="1121"/>
      <c r="AR53" s="1121"/>
      <c r="AS53" s="1121"/>
      <c r="AT53" s="1121"/>
      <c r="AU53" s="1121"/>
      <c r="AV53" s="1121"/>
      <c r="AW53" s="1121"/>
      <c r="AX53" s="1121"/>
      <c r="AY53" s="1121"/>
      <c r="AZ53" s="1122"/>
      <c r="BA53" s="1122"/>
      <c r="BB53" s="1122"/>
      <c r="BC53" s="1122"/>
      <c r="BD53" s="1122"/>
      <c r="BE53" s="1130"/>
      <c r="BF53" s="1130"/>
      <c r="BG53" s="1130"/>
      <c r="BH53" s="1130"/>
      <c r="BI53" s="1131"/>
      <c r="BJ53" s="254"/>
      <c r="BK53" s="254"/>
      <c r="BL53" s="254"/>
      <c r="BM53" s="254"/>
      <c r="BN53" s="254"/>
      <c r="BO53" s="267"/>
      <c r="BP53" s="267"/>
      <c r="BQ53" s="264">
        <v>47</v>
      </c>
      <c r="BR53" s="265"/>
      <c r="BS53" s="1112"/>
      <c r="BT53" s="1113"/>
      <c r="BU53" s="1113"/>
      <c r="BV53" s="1113"/>
      <c r="BW53" s="1113"/>
      <c r="BX53" s="1113"/>
      <c r="BY53" s="1113"/>
      <c r="BZ53" s="1113"/>
      <c r="CA53" s="1113"/>
      <c r="CB53" s="1113"/>
      <c r="CC53" s="1113"/>
      <c r="CD53" s="1113"/>
      <c r="CE53" s="1113"/>
      <c r="CF53" s="1113"/>
      <c r="CG53" s="1114"/>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8"/>
    </row>
    <row r="54" spans="1:131" s="249" customFormat="1" ht="26.25" customHeight="1" x14ac:dyDescent="0.2">
      <c r="A54" s="263">
        <v>27</v>
      </c>
      <c r="B54" s="1135"/>
      <c r="C54" s="1136"/>
      <c r="D54" s="1136"/>
      <c r="E54" s="1136"/>
      <c r="F54" s="1136"/>
      <c r="G54" s="1136"/>
      <c r="H54" s="1136"/>
      <c r="I54" s="1136"/>
      <c r="J54" s="1136"/>
      <c r="K54" s="1136"/>
      <c r="L54" s="1136"/>
      <c r="M54" s="1136"/>
      <c r="N54" s="1136"/>
      <c r="O54" s="1136"/>
      <c r="P54" s="1137"/>
      <c r="Q54" s="1138"/>
      <c r="R54" s="1121"/>
      <c r="S54" s="1121"/>
      <c r="T54" s="1121"/>
      <c r="U54" s="1121"/>
      <c r="V54" s="1121"/>
      <c r="W54" s="1121"/>
      <c r="X54" s="1121"/>
      <c r="Y54" s="1121"/>
      <c r="Z54" s="1121"/>
      <c r="AA54" s="1121"/>
      <c r="AB54" s="1121"/>
      <c r="AC54" s="1121"/>
      <c r="AD54" s="1121"/>
      <c r="AE54" s="1139"/>
      <c r="AF54" s="1117"/>
      <c r="AG54" s="1118"/>
      <c r="AH54" s="1118"/>
      <c r="AI54" s="1118"/>
      <c r="AJ54" s="1119"/>
      <c r="AK54" s="1120"/>
      <c r="AL54" s="1121"/>
      <c r="AM54" s="1121"/>
      <c r="AN54" s="1121"/>
      <c r="AO54" s="1121"/>
      <c r="AP54" s="1121"/>
      <c r="AQ54" s="1121"/>
      <c r="AR54" s="1121"/>
      <c r="AS54" s="1121"/>
      <c r="AT54" s="1121"/>
      <c r="AU54" s="1121"/>
      <c r="AV54" s="1121"/>
      <c r="AW54" s="1121"/>
      <c r="AX54" s="1121"/>
      <c r="AY54" s="1121"/>
      <c r="AZ54" s="1122"/>
      <c r="BA54" s="1122"/>
      <c r="BB54" s="1122"/>
      <c r="BC54" s="1122"/>
      <c r="BD54" s="1122"/>
      <c r="BE54" s="1130"/>
      <c r="BF54" s="1130"/>
      <c r="BG54" s="1130"/>
      <c r="BH54" s="1130"/>
      <c r="BI54" s="1131"/>
      <c r="BJ54" s="254"/>
      <c r="BK54" s="254"/>
      <c r="BL54" s="254"/>
      <c r="BM54" s="254"/>
      <c r="BN54" s="254"/>
      <c r="BO54" s="267"/>
      <c r="BP54" s="267"/>
      <c r="BQ54" s="264">
        <v>48</v>
      </c>
      <c r="BR54" s="265"/>
      <c r="BS54" s="1112"/>
      <c r="BT54" s="1113"/>
      <c r="BU54" s="1113"/>
      <c r="BV54" s="1113"/>
      <c r="BW54" s="1113"/>
      <c r="BX54" s="1113"/>
      <c r="BY54" s="1113"/>
      <c r="BZ54" s="1113"/>
      <c r="CA54" s="1113"/>
      <c r="CB54" s="1113"/>
      <c r="CC54" s="1113"/>
      <c r="CD54" s="1113"/>
      <c r="CE54" s="1113"/>
      <c r="CF54" s="1113"/>
      <c r="CG54" s="1114"/>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8"/>
    </row>
    <row r="55" spans="1:131" s="249" customFormat="1" ht="26.25" customHeight="1" x14ac:dyDescent="0.2">
      <c r="A55" s="263">
        <v>28</v>
      </c>
      <c r="B55" s="1135"/>
      <c r="C55" s="1136"/>
      <c r="D55" s="1136"/>
      <c r="E55" s="1136"/>
      <c r="F55" s="1136"/>
      <c r="G55" s="1136"/>
      <c r="H55" s="1136"/>
      <c r="I55" s="1136"/>
      <c r="J55" s="1136"/>
      <c r="K55" s="1136"/>
      <c r="L55" s="1136"/>
      <c r="M55" s="1136"/>
      <c r="N55" s="1136"/>
      <c r="O55" s="1136"/>
      <c r="P55" s="1137"/>
      <c r="Q55" s="1138"/>
      <c r="R55" s="1121"/>
      <c r="S55" s="1121"/>
      <c r="T55" s="1121"/>
      <c r="U55" s="1121"/>
      <c r="V55" s="1121"/>
      <c r="W55" s="1121"/>
      <c r="X55" s="1121"/>
      <c r="Y55" s="1121"/>
      <c r="Z55" s="1121"/>
      <c r="AA55" s="1121"/>
      <c r="AB55" s="1121"/>
      <c r="AC55" s="1121"/>
      <c r="AD55" s="1121"/>
      <c r="AE55" s="1139"/>
      <c r="AF55" s="1117"/>
      <c r="AG55" s="1118"/>
      <c r="AH55" s="1118"/>
      <c r="AI55" s="1118"/>
      <c r="AJ55" s="1119"/>
      <c r="AK55" s="1120"/>
      <c r="AL55" s="1121"/>
      <c r="AM55" s="1121"/>
      <c r="AN55" s="1121"/>
      <c r="AO55" s="1121"/>
      <c r="AP55" s="1121"/>
      <c r="AQ55" s="1121"/>
      <c r="AR55" s="1121"/>
      <c r="AS55" s="1121"/>
      <c r="AT55" s="1121"/>
      <c r="AU55" s="1121"/>
      <c r="AV55" s="1121"/>
      <c r="AW55" s="1121"/>
      <c r="AX55" s="1121"/>
      <c r="AY55" s="1121"/>
      <c r="AZ55" s="1122"/>
      <c r="BA55" s="1122"/>
      <c r="BB55" s="1122"/>
      <c r="BC55" s="1122"/>
      <c r="BD55" s="1122"/>
      <c r="BE55" s="1130"/>
      <c r="BF55" s="1130"/>
      <c r="BG55" s="1130"/>
      <c r="BH55" s="1130"/>
      <c r="BI55" s="1131"/>
      <c r="BJ55" s="254"/>
      <c r="BK55" s="254"/>
      <c r="BL55" s="254"/>
      <c r="BM55" s="254"/>
      <c r="BN55" s="254"/>
      <c r="BO55" s="267"/>
      <c r="BP55" s="267"/>
      <c r="BQ55" s="264">
        <v>49</v>
      </c>
      <c r="BR55" s="265"/>
      <c r="BS55" s="1112"/>
      <c r="BT55" s="1113"/>
      <c r="BU55" s="1113"/>
      <c r="BV55" s="1113"/>
      <c r="BW55" s="1113"/>
      <c r="BX55" s="1113"/>
      <c r="BY55" s="1113"/>
      <c r="BZ55" s="1113"/>
      <c r="CA55" s="1113"/>
      <c r="CB55" s="1113"/>
      <c r="CC55" s="1113"/>
      <c r="CD55" s="1113"/>
      <c r="CE55" s="1113"/>
      <c r="CF55" s="1113"/>
      <c r="CG55" s="1114"/>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8"/>
    </row>
    <row r="56" spans="1:131" s="249" customFormat="1" ht="26.25" customHeight="1" x14ac:dyDescent="0.2">
      <c r="A56" s="263">
        <v>29</v>
      </c>
      <c r="B56" s="1135"/>
      <c r="C56" s="1136"/>
      <c r="D56" s="1136"/>
      <c r="E56" s="1136"/>
      <c r="F56" s="1136"/>
      <c r="G56" s="1136"/>
      <c r="H56" s="1136"/>
      <c r="I56" s="1136"/>
      <c r="J56" s="1136"/>
      <c r="K56" s="1136"/>
      <c r="L56" s="1136"/>
      <c r="M56" s="1136"/>
      <c r="N56" s="1136"/>
      <c r="O56" s="1136"/>
      <c r="P56" s="1137"/>
      <c r="Q56" s="1138"/>
      <c r="R56" s="1121"/>
      <c r="S56" s="1121"/>
      <c r="T56" s="1121"/>
      <c r="U56" s="1121"/>
      <c r="V56" s="1121"/>
      <c r="W56" s="1121"/>
      <c r="X56" s="1121"/>
      <c r="Y56" s="1121"/>
      <c r="Z56" s="1121"/>
      <c r="AA56" s="1121"/>
      <c r="AB56" s="1121"/>
      <c r="AC56" s="1121"/>
      <c r="AD56" s="1121"/>
      <c r="AE56" s="1139"/>
      <c r="AF56" s="1117"/>
      <c r="AG56" s="1118"/>
      <c r="AH56" s="1118"/>
      <c r="AI56" s="1118"/>
      <c r="AJ56" s="1119"/>
      <c r="AK56" s="1120"/>
      <c r="AL56" s="1121"/>
      <c r="AM56" s="1121"/>
      <c r="AN56" s="1121"/>
      <c r="AO56" s="1121"/>
      <c r="AP56" s="1121"/>
      <c r="AQ56" s="1121"/>
      <c r="AR56" s="1121"/>
      <c r="AS56" s="1121"/>
      <c r="AT56" s="1121"/>
      <c r="AU56" s="1121"/>
      <c r="AV56" s="1121"/>
      <c r="AW56" s="1121"/>
      <c r="AX56" s="1121"/>
      <c r="AY56" s="1121"/>
      <c r="AZ56" s="1122"/>
      <c r="BA56" s="1122"/>
      <c r="BB56" s="1122"/>
      <c r="BC56" s="1122"/>
      <c r="BD56" s="1122"/>
      <c r="BE56" s="1130"/>
      <c r="BF56" s="1130"/>
      <c r="BG56" s="1130"/>
      <c r="BH56" s="1130"/>
      <c r="BI56" s="1131"/>
      <c r="BJ56" s="254"/>
      <c r="BK56" s="254"/>
      <c r="BL56" s="254"/>
      <c r="BM56" s="254"/>
      <c r="BN56" s="254"/>
      <c r="BO56" s="267"/>
      <c r="BP56" s="267"/>
      <c r="BQ56" s="264">
        <v>50</v>
      </c>
      <c r="BR56" s="265"/>
      <c r="BS56" s="1112"/>
      <c r="BT56" s="1113"/>
      <c r="BU56" s="1113"/>
      <c r="BV56" s="1113"/>
      <c r="BW56" s="1113"/>
      <c r="BX56" s="1113"/>
      <c r="BY56" s="1113"/>
      <c r="BZ56" s="1113"/>
      <c r="CA56" s="1113"/>
      <c r="CB56" s="1113"/>
      <c r="CC56" s="1113"/>
      <c r="CD56" s="1113"/>
      <c r="CE56" s="1113"/>
      <c r="CF56" s="1113"/>
      <c r="CG56" s="1114"/>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8"/>
    </row>
    <row r="57" spans="1:131" s="249" customFormat="1" ht="26.25" customHeight="1" x14ac:dyDescent="0.2">
      <c r="A57" s="263">
        <v>30</v>
      </c>
      <c r="B57" s="1135"/>
      <c r="C57" s="1136"/>
      <c r="D57" s="1136"/>
      <c r="E57" s="1136"/>
      <c r="F57" s="1136"/>
      <c r="G57" s="1136"/>
      <c r="H57" s="1136"/>
      <c r="I57" s="1136"/>
      <c r="J57" s="1136"/>
      <c r="K57" s="1136"/>
      <c r="L57" s="1136"/>
      <c r="M57" s="1136"/>
      <c r="N57" s="1136"/>
      <c r="O57" s="1136"/>
      <c r="P57" s="1137"/>
      <c r="Q57" s="1138"/>
      <c r="R57" s="1121"/>
      <c r="S57" s="1121"/>
      <c r="T57" s="1121"/>
      <c r="U57" s="1121"/>
      <c r="V57" s="1121"/>
      <c r="W57" s="1121"/>
      <c r="X57" s="1121"/>
      <c r="Y57" s="1121"/>
      <c r="Z57" s="1121"/>
      <c r="AA57" s="1121"/>
      <c r="AB57" s="1121"/>
      <c r="AC57" s="1121"/>
      <c r="AD57" s="1121"/>
      <c r="AE57" s="1139"/>
      <c r="AF57" s="1117"/>
      <c r="AG57" s="1118"/>
      <c r="AH57" s="1118"/>
      <c r="AI57" s="1118"/>
      <c r="AJ57" s="1119"/>
      <c r="AK57" s="1120"/>
      <c r="AL57" s="1121"/>
      <c r="AM57" s="1121"/>
      <c r="AN57" s="1121"/>
      <c r="AO57" s="1121"/>
      <c r="AP57" s="1121"/>
      <c r="AQ57" s="1121"/>
      <c r="AR57" s="1121"/>
      <c r="AS57" s="1121"/>
      <c r="AT57" s="1121"/>
      <c r="AU57" s="1121"/>
      <c r="AV57" s="1121"/>
      <c r="AW57" s="1121"/>
      <c r="AX57" s="1121"/>
      <c r="AY57" s="1121"/>
      <c r="AZ57" s="1122"/>
      <c r="BA57" s="1122"/>
      <c r="BB57" s="1122"/>
      <c r="BC57" s="1122"/>
      <c r="BD57" s="1122"/>
      <c r="BE57" s="1130"/>
      <c r="BF57" s="1130"/>
      <c r="BG57" s="1130"/>
      <c r="BH57" s="1130"/>
      <c r="BI57" s="1131"/>
      <c r="BJ57" s="254"/>
      <c r="BK57" s="254"/>
      <c r="BL57" s="254"/>
      <c r="BM57" s="254"/>
      <c r="BN57" s="254"/>
      <c r="BO57" s="267"/>
      <c r="BP57" s="267"/>
      <c r="BQ57" s="264">
        <v>51</v>
      </c>
      <c r="BR57" s="265"/>
      <c r="BS57" s="1112"/>
      <c r="BT57" s="1113"/>
      <c r="BU57" s="1113"/>
      <c r="BV57" s="1113"/>
      <c r="BW57" s="1113"/>
      <c r="BX57" s="1113"/>
      <c r="BY57" s="1113"/>
      <c r="BZ57" s="1113"/>
      <c r="CA57" s="1113"/>
      <c r="CB57" s="1113"/>
      <c r="CC57" s="1113"/>
      <c r="CD57" s="1113"/>
      <c r="CE57" s="1113"/>
      <c r="CF57" s="1113"/>
      <c r="CG57" s="1114"/>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8"/>
    </row>
    <row r="58" spans="1:131" s="249" customFormat="1" ht="26.25" customHeight="1" x14ac:dyDescent="0.2">
      <c r="A58" s="263">
        <v>31</v>
      </c>
      <c r="B58" s="1135"/>
      <c r="C58" s="1136"/>
      <c r="D58" s="1136"/>
      <c r="E58" s="1136"/>
      <c r="F58" s="1136"/>
      <c r="G58" s="1136"/>
      <c r="H58" s="1136"/>
      <c r="I58" s="1136"/>
      <c r="J58" s="1136"/>
      <c r="K58" s="1136"/>
      <c r="L58" s="1136"/>
      <c r="M58" s="1136"/>
      <c r="N58" s="1136"/>
      <c r="O58" s="1136"/>
      <c r="P58" s="1137"/>
      <c r="Q58" s="1138"/>
      <c r="R58" s="1121"/>
      <c r="S58" s="1121"/>
      <c r="T58" s="1121"/>
      <c r="U58" s="1121"/>
      <c r="V58" s="1121"/>
      <c r="W58" s="1121"/>
      <c r="X58" s="1121"/>
      <c r="Y58" s="1121"/>
      <c r="Z58" s="1121"/>
      <c r="AA58" s="1121"/>
      <c r="AB58" s="1121"/>
      <c r="AC58" s="1121"/>
      <c r="AD58" s="1121"/>
      <c r="AE58" s="1139"/>
      <c r="AF58" s="1117"/>
      <c r="AG58" s="1118"/>
      <c r="AH58" s="1118"/>
      <c r="AI58" s="1118"/>
      <c r="AJ58" s="1119"/>
      <c r="AK58" s="1120"/>
      <c r="AL58" s="1121"/>
      <c r="AM58" s="1121"/>
      <c r="AN58" s="1121"/>
      <c r="AO58" s="1121"/>
      <c r="AP58" s="1121"/>
      <c r="AQ58" s="1121"/>
      <c r="AR58" s="1121"/>
      <c r="AS58" s="1121"/>
      <c r="AT58" s="1121"/>
      <c r="AU58" s="1121"/>
      <c r="AV58" s="1121"/>
      <c r="AW58" s="1121"/>
      <c r="AX58" s="1121"/>
      <c r="AY58" s="1121"/>
      <c r="AZ58" s="1122"/>
      <c r="BA58" s="1122"/>
      <c r="BB58" s="1122"/>
      <c r="BC58" s="1122"/>
      <c r="BD58" s="1122"/>
      <c r="BE58" s="1130"/>
      <c r="BF58" s="1130"/>
      <c r="BG58" s="1130"/>
      <c r="BH58" s="1130"/>
      <c r="BI58" s="1131"/>
      <c r="BJ58" s="254"/>
      <c r="BK58" s="254"/>
      <c r="BL58" s="254"/>
      <c r="BM58" s="254"/>
      <c r="BN58" s="254"/>
      <c r="BO58" s="267"/>
      <c r="BP58" s="267"/>
      <c r="BQ58" s="264">
        <v>52</v>
      </c>
      <c r="BR58" s="265"/>
      <c r="BS58" s="1112"/>
      <c r="BT58" s="1113"/>
      <c r="BU58" s="1113"/>
      <c r="BV58" s="1113"/>
      <c r="BW58" s="1113"/>
      <c r="BX58" s="1113"/>
      <c r="BY58" s="1113"/>
      <c r="BZ58" s="1113"/>
      <c r="CA58" s="1113"/>
      <c r="CB58" s="1113"/>
      <c r="CC58" s="1113"/>
      <c r="CD58" s="1113"/>
      <c r="CE58" s="1113"/>
      <c r="CF58" s="1113"/>
      <c r="CG58" s="1114"/>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8"/>
    </row>
    <row r="59" spans="1:131" s="249" customFormat="1" ht="26.25" customHeight="1" x14ac:dyDescent="0.2">
      <c r="A59" s="263">
        <v>32</v>
      </c>
      <c r="B59" s="1135"/>
      <c r="C59" s="1136"/>
      <c r="D59" s="1136"/>
      <c r="E59" s="1136"/>
      <c r="F59" s="1136"/>
      <c r="G59" s="1136"/>
      <c r="H59" s="1136"/>
      <c r="I59" s="1136"/>
      <c r="J59" s="1136"/>
      <c r="K59" s="1136"/>
      <c r="L59" s="1136"/>
      <c r="M59" s="1136"/>
      <c r="N59" s="1136"/>
      <c r="O59" s="1136"/>
      <c r="P59" s="1137"/>
      <c r="Q59" s="1138"/>
      <c r="R59" s="1121"/>
      <c r="S59" s="1121"/>
      <c r="T59" s="1121"/>
      <c r="U59" s="1121"/>
      <c r="V59" s="1121"/>
      <c r="W59" s="1121"/>
      <c r="X59" s="1121"/>
      <c r="Y59" s="1121"/>
      <c r="Z59" s="1121"/>
      <c r="AA59" s="1121"/>
      <c r="AB59" s="1121"/>
      <c r="AC59" s="1121"/>
      <c r="AD59" s="1121"/>
      <c r="AE59" s="1139"/>
      <c r="AF59" s="1117"/>
      <c r="AG59" s="1118"/>
      <c r="AH59" s="1118"/>
      <c r="AI59" s="1118"/>
      <c r="AJ59" s="1119"/>
      <c r="AK59" s="1120"/>
      <c r="AL59" s="1121"/>
      <c r="AM59" s="1121"/>
      <c r="AN59" s="1121"/>
      <c r="AO59" s="1121"/>
      <c r="AP59" s="1121"/>
      <c r="AQ59" s="1121"/>
      <c r="AR59" s="1121"/>
      <c r="AS59" s="1121"/>
      <c r="AT59" s="1121"/>
      <c r="AU59" s="1121"/>
      <c r="AV59" s="1121"/>
      <c r="AW59" s="1121"/>
      <c r="AX59" s="1121"/>
      <c r="AY59" s="1121"/>
      <c r="AZ59" s="1122"/>
      <c r="BA59" s="1122"/>
      <c r="BB59" s="1122"/>
      <c r="BC59" s="1122"/>
      <c r="BD59" s="1122"/>
      <c r="BE59" s="1130"/>
      <c r="BF59" s="1130"/>
      <c r="BG59" s="1130"/>
      <c r="BH59" s="1130"/>
      <c r="BI59" s="1131"/>
      <c r="BJ59" s="254"/>
      <c r="BK59" s="254"/>
      <c r="BL59" s="254"/>
      <c r="BM59" s="254"/>
      <c r="BN59" s="254"/>
      <c r="BO59" s="267"/>
      <c r="BP59" s="267"/>
      <c r="BQ59" s="264">
        <v>53</v>
      </c>
      <c r="BR59" s="265"/>
      <c r="BS59" s="1112"/>
      <c r="BT59" s="1113"/>
      <c r="BU59" s="1113"/>
      <c r="BV59" s="1113"/>
      <c r="BW59" s="1113"/>
      <c r="BX59" s="1113"/>
      <c r="BY59" s="1113"/>
      <c r="BZ59" s="1113"/>
      <c r="CA59" s="1113"/>
      <c r="CB59" s="1113"/>
      <c r="CC59" s="1113"/>
      <c r="CD59" s="1113"/>
      <c r="CE59" s="1113"/>
      <c r="CF59" s="1113"/>
      <c r="CG59" s="1114"/>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8"/>
    </row>
    <row r="60" spans="1:131" s="249" customFormat="1" ht="26.25" customHeight="1" x14ac:dyDescent="0.2">
      <c r="A60" s="263">
        <v>33</v>
      </c>
      <c r="B60" s="1135"/>
      <c r="C60" s="1136"/>
      <c r="D60" s="1136"/>
      <c r="E60" s="1136"/>
      <c r="F60" s="1136"/>
      <c r="G60" s="1136"/>
      <c r="H60" s="1136"/>
      <c r="I60" s="1136"/>
      <c r="J60" s="1136"/>
      <c r="K60" s="1136"/>
      <c r="L60" s="1136"/>
      <c r="M60" s="1136"/>
      <c r="N60" s="1136"/>
      <c r="O60" s="1136"/>
      <c r="P60" s="1137"/>
      <c r="Q60" s="1138"/>
      <c r="R60" s="1121"/>
      <c r="S60" s="1121"/>
      <c r="T60" s="1121"/>
      <c r="U60" s="1121"/>
      <c r="V60" s="1121"/>
      <c r="W60" s="1121"/>
      <c r="X60" s="1121"/>
      <c r="Y60" s="1121"/>
      <c r="Z60" s="1121"/>
      <c r="AA60" s="1121"/>
      <c r="AB60" s="1121"/>
      <c r="AC60" s="1121"/>
      <c r="AD60" s="1121"/>
      <c r="AE60" s="1139"/>
      <c r="AF60" s="1117"/>
      <c r="AG60" s="1118"/>
      <c r="AH60" s="1118"/>
      <c r="AI60" s="1118"/>
      <c r="AJ60" s="1119"/>
      <c r="AK60" s="1120"/>
      <c r="AL60" s="1121"/>
      <c r="AM60" s="1121"/>
      <c r="AN60" s="1121"/>
      <c r="AO60" s="1121"/>
      <c r="AP60" s="1121"/>
      <c r="AQ60" s="1121"/>
      <c r="AR60" s="1121"/>
      <c r="AS60" s="1121"/>
      <c r="AT60" s="1121"/>
      <c r="AU60" s="1121"/>
      <c r="AV60" s="1121"/>
      <c r="AW60" s="1121"/>
      <c r="AX60" s="1121"/>
      <c r="AY60" s="1121"/>
      <c r="AZ60" s="1122"/>
      <c r="BA60" s="1122"/>
      <c r="BB60" s="1122"/>
      <c r="BC60" s="1122"/>
      <c r="BD60" s="1122"/>
      <c r="BE60" s="1130"/>
      <c r="BF60" s="1130"/>
      <c r="BG60" s="1130"/>
      <c r="BH60" s="1130"/>
      <c r="BI60" s="1131"/>
      <c r="BJ60" s="254"/>
      <c r="BK60" s="254"/>
      <c r="BL60" s="254"/>
      <c r="BM60" s="254"/>
      <c r="BN60" s="254"/>
      <c r="BO60" s="267"/>
      <c r="BP60" s="267"/>
      <c r="BQ60" s="264">
        <v>54</v>
      </c>
      <c r="BR60" s="265"/>
      <c r="BS60" s="1112"/>
      <c r="BT60" s="1113"/>
      <c r="BU60" s="1113"/>
      <c r="BV60" s="1113"/>
      <c r="BW60" s="1113"/>
      <c r="BX60" s="1113"/>
      <c r="BY60" s="1113"/>
      <c r="BZ60" s="1113"/>
      <c r="CA60" s="1113"/>
      <c r="CB60" s="1113"/>
      <c r="CC60" s="1113"/>
      <c r="CD60" s="1113"/>
      <c r="CE60" s="1113"/>
      <c r="CF60" s="1113"/>
      <c r="CG60" s="1114"/>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8"/>
    </row>
    <row r="61" spans="1:131" s="249" customFormat="1" ht="26.25" customHeight="1" thickBot="1" x14ac:dyDescent="0.25">
      <c r="A61" s="263">
        <v>34</v>
      </c>
      <c r="B61" s="1135"/>
      <c r="C61" s="1136"/>
      <c r="D61" s="1136"/>
      <c r="E61" s="1136"/>
      <c r="F61" s="1136"/>
      <c r="G61" s="1136"/>
      <c r="H61" s="1136"/>
      <c r="I61" s="1136"/>
      <c r="J61" s="1136"/>
      <c r="K61" s="1136"/>
      <c r="L61" s="1136"/>
      <c r="M61" s="1136"/>
      <c r="N61" s="1136"/>
      <c r="O61" s="1136"/>
      <c r="P61" s="1137"/>
      <c r="Q61" s="1138"/>
      <c r="R61" s="1121"/>
      <c r="S61" s="1121"/>
      <c r="T61" s="1121"/>
      <c r="U61" s="1121"/>
      <c r="V61" s="1121"/>
      <c r="W61" s="1121"/>
      <c r="X61" s="1121"/>
      <c r="Y61" s="1121"/>
      <c r="Z61" s="1121"/>
      <c r="AA61" s="1121"/>
      <c r="AB61" s="1121"/>
      <c r="AC61" s="1121"/>
      <c r="AD61" s="1121"/>
      <c r="AE61" s="1139"/>
      <c r="AF61" s="1117"/>
      <c r="AG61" s="1118"/>
      <c r="AH61" s="1118"/>
      <c r="AI61" s="1118"/>
      <c r="AJ61" s="1119"/>
      <c r="AK61" s="1120"/>
      <c r="AL61" s="1121"/>
      <c r="AM61" s="1121"/>
      <c r="AN61" s="1121"/>
      <c r="AO61" s="1121"/>
      <c r="AP61" s="1121"/>
      <c r="AQ61" s="1121"/>
      <c r="AR61" s="1121"/>
      <c r="AS61" s="1121"/>
      <c r="AT61" s="1121"/>
      <c r="AU61" s="1121"/>
      <c r="AV61" s="1121"/>
      <c r="AW61" s="1121"/>
      <c r="AX61" s="1121"/>
      <c r="AY61" s="1121"/>
      <c r="AZ61" s="1122"/>
      <c r="BA61" s="1122"/>
      <c r="BB61" s="1122"/>
      <c r="BC61" s="1122"/>
      <c r="BD61" s="1122"/>
      <c r="BE61" s="1130"/>
      <c r="BF61" s="1130"/>
      <c r="BG61" s="1130"/>
      <c r="BH61" s="1130"/>
      <c r="BI61" s="1131"/>
      <c r="BJ61" s="254"/>
      <c r="BK61" s="254"/>
      <c r="BL61" s="254"/>
      <c r="BM61" s="254"/>
      <c r="BN61" s="254"/>
      <c r="BO61" s="267"/>
      <c r="BP61" s="267"/>
      <c r="BQ61" s="264">
        <v>55</v>
      </c>
      <c r="BR61" s="265"/>
      <c r="BS61" s="1112"/>
      <c r="BT61" s="1113"/>
      <c r="BU61" s="1113"/>
      <c r="BV61" s="1113"/>
      <c r="BW61" s="1113"/>
      <c r="BX61" s="1113"/>
      <c r="BY61" s="1113"/>
      <c r="BZ61" s="1113"/>
      <c r="CA61" s="1113"/>
      <c r="CB61" s="1113"/>
      <c r="CC61" s="1113"/>
      <c r="CD61" s="1113"/>
      <c r="CE61" s="1113"/>
      <c r="CF61" s="1113"/>
      <c r="CG61" s="1114"/>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8"/>
    </row>
    <row r="62" spans="1:131" s="249" customFormat="1" ht="26.25" customHeight="1" x14ac:dyDescent="0.2">
      <c r="A62" s="263">
        <v>35</v>
      </c>
      <c r="B62" s="1135"/>
      <c r="C62" s="1136"/>
      <c r="D62" s="1136"/>
      <c r="E62" s="1136"/>
      <c r="F62" s="1136"/>
      <c r="G62" s="1136"/>
      <c r="H62" s="1136"/>
      <c r="I62" s="1136"/>
      <c r="J62" s="1136"/>
      <c r="K62" s="1136"/>
      <c r="L62" s="1136"/>
      <c r="M62" s="1136"/>
      <c r="N62" s="1136"/>
      <c r="O62" s="1136"/>
      <c r="P62" s="1137"/>
      <c r="Q62" s="1138"/>
      <c r="R62" s="1121"/>
      <c r="S62" s="1121"/>
      <c r="T62" s="1121"/>
      <c r="U62" s="1121"/>
      <c r="V62" s="1121"/>
      <c r="W62" s="1121"/>
      <c r="X62" s="1121"/>
      <c r="Y62" s="1121"/>
      <c r="Z62" s="1121"/>
      <c r="AA62" s="1121"/>
      <c r="AB62" s="1121"/>
      <c r="AC62" s="1121"/>
      <c r="AD62" s="1121"/>
      <c r="AE62" s="1139"/>
      <c r="AF62" s="1117"/>
      <c r="AG62" s="1118"/>
      <c r="AH62" s="1118"/>
      <c r="AI62" s="1118"/>
      <c r="AJ62" s="1119"/>
      <c r="AK62" s="1120"/>
      <c r="AL62" s="1121"/>
      <c r="AM62" s="1121"/>
      <c r="AN62" s="1121"/>
      <c r="AO62" s="1121"/>
      <c r="AP62" s="1121"/>
      <c r="AQ62" s="1121"/>
      <c r="AR62" s="1121"/>
      <c r="AS62" s="1121"/>
      <c r="AT62" s="1121"/>
      <c r="AU62" s="1121"/>
      <c r="AV62" s="1121"/>
      <c r="AW62" s="1121"/>
      <c r="AX62" s="1121"/>
      <c r="AY62" s="1121"/>
      <c r="AZ62" s="1122"/>
      <c r="BA62" s="1122"/>
      <c r="BB62" s="1122"/>
      <c r="BC62" s="1122"/>
      <c r="BD62" s="1122"/>
      <c r="BE62" s="1130"/>
      <c r="BF62" s="1130"/>
      <c r="BG62" s="1130"/>
      <c r="BH62" s="1130"/>
      <c r="BI62" s="1131"/>
      <c r="BJ62" s="1132" t="s">
        <v>411</v>
      </c>
      <c r="BK62" s="1133"/>
      <c r="BL62" s="1133"/>
      <c r="BM62" s="1133"/>
      <c r="BN62" s="1134"/>
      <c r="BO62" s="267"/>
      <c r="BP62" s="267"/>
      <c r="BQ62" s="264">
        <v>56</v>
      </c>
      <c r="BR62" s="265"/>
      <c r="BS62" s="1112"/>
      <c r="BT62" s="1113"/>
      <c r="BU62" s="1113"/>
      <c r="BV62" s="1113"/>
      <c r="BW62" s="1113"/>
      <c r="BX62" s="1113"/>
      <c r="BY62" s="1113"/>
      <c r="BZ62" s="1113"/>
      <c r="CA62" s="1113"/>
      <c r="CB62" s="1113"/>
      <c r="CC62" s="1113"/>
      <c r="CD62" s="1113"/>
      <c r="CE62" s="1113"/>
      <c r="CF62" s="1113"/>
      <c r="CG62" s="1114"/>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8"/>
    </row>
    <row r="63" spans="1:131" s="249" customFormat="1" ht="26.25" customHeight="1" thickBot="1" x14ac:dyDescent="0.25">
      <c r="A63" s="266" t="s">
        <v>392</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6"/>
      <c r="AF63" s="1127">
        <v>10</v>
      </c>
      <c r="AG63" s="1054"/>
      <c r="AH63" s="1054"/>
      <c r="AI63" s="1054"/>
      <c r="AJ63" s="1128"/>
      <c r="AK63" s="1129"/>
      <c r="AL63" s="1058"/>
      <c r="AM63" s="1058"/>
      <c r="AN63" s="1058"/>
      <c r="AO63" s="1058"/>
      <c r="AP63" s="1054">
        <v>48</v>
      </c>
      <c r="AQ63" s="1054"/>
      <c r="AR63" s="1054"/>
      <c r="AS63" s="1054"/>
      <c r="AT63" s="1054"/>
      <c r="AU63" s="1054">
        <v>216</v>
      </c>
      <c r="AV63" s="1054"/>
      <c r="AW63" s="1054"/>
      <c r="AX63" s="1054"/>
      <c r="AY63" s="1054"/>
      <c r="AZ63" s="1123"/>
      <c r="BA63" s="1123"/>
      <c r="BB63" s="1123"/>
      <c r="BC63" s="1123"/>
      <c r="BD63" s="1123"/>
      <c r="BE63" s="1055"/>
      <c r="BF63" s="1055"/>
      <c r="BG63" s="1055"/>
      <c r="BH63" s="1055"/>
      <c r="BI63" s="1056"/>
      <c r="BJ63" s="1124" t="s">
        <v>129</v>
      </c>
      <c r="BK63" s="1046"/>
      <c r="BL63" s="1046"/>
      <c r="BM63" s="1046"/>
      <c r="BN63" s="1125"/>
      <c r="BO63" s="267"/>
      <c r="BP63" s="267"/>
      <c r="BQ63" s="264">
        <v>57</v>
      </c>
      <c r="BR63" s="265"/>
      <c r="BS63" s="1112"/>
      <c r="BT63" s="1113"/>
      <c r="BU63" s="1113"/>
      <c r="BV63" s="1113"/>
      <c r="BW63" s="1113"/>
      <c r="BX63" s="1113"/>
      <c r="BY63" s="1113"/>
      <c r="BZ63" s="1113"/>
      <c r="CA63" s="1113"/>
      <c r="CB63" s="1113"/>
      <c r="CC63" s="1113"/>
      <c r="CD63" s="1113"/>
      <c r="CE63" s="1113"/>
      <c r="CF63" s="1113"/>
      <c r="CG63" s="1114"/>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2"/>
      <c r="BT64" s="1113"/>
      <c r="BU64" s="1113"/>
      <c r="BV64" s="1113"/>
      <c r="BW64" s="1113"/>
      <c r="BX64" s="1113"/>
      <c r="BY64" s="1113"/>
      <c r="BZ64" s="1113"/>
      <c r="CA64" s="1113"/>
      <c r="CB64" s="1113"/>
      <c r="CC64" s="1113"/>
      <c r="CD64" s="1113"/>
      <c r="CE64" s="1113"/>
      <c r="CF64" s="1113"/>
      <c r="CG64" s="1114"/>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2"/>
      <c r="BT65" s="1113"/>
      <c r="BU65" s="1113"/>
      <c r="BV65" s="1113"/>
      <c r="BW65" s="1113"/>
      <c r="BX65" s="1113"/>
      <c r="BY65" s="1113"/>
      <c r="BZ65" s="1113"/>
      <c r="CA65" s="1113"/>
      <c r="CB65" s="1113"/>
      <c r="CC65" s="1113"/>
      <c r="CD65" s="1113"/>
      <c r="CE65" s="1113"/>
      <c r="CF65" s="1113"/>
      <c r="CG65" s="1114"/>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8"/>
    </row>
    <row r="66" spans="1:131" s="249" customFormat="1" ht="26.25" customHeight="1" x14ac:dyDescent="0.2">
      <c r="A66" s="1093" t="s">
        <v>414</v>
      </c>
      <c r="B66" s="1094"/>
      <c r="C66" s="1094"/>
      <c r="D66" s="1094"/>
      <c r="E66" s="1094"/>
      <c r="F66" s="1094"/>
      <c r="G66" s="1094"/>
      <c r="H66" s="1094"/>
      <c r="I66" s="1094"/>
      <c r="J66" s="1094"/>
      <c r="K66" s="1094"/>
      <c r="L66" s="1094"/>
      <c r="M66" s="1094"/>
      <c r="N66" s="1094"/>
      <c r="O66" s="1094"/>
      <c r="P66" s="1095"/>
      <c r="Q66" s="1099" t="s">
        <v>415</v>
      </c>
      <c r="R66" s="1100"/>
      <c r="S66" s="1100"/>
      <c r="T66" s="1100"/>
      <c r="U66" s="1101"/>
      <c r="V66" s="1099" t="s">
        <v>397</v>
      </c>
      <c r="W66" s="1100"/>
      <c r="X66" s="1100"/>
      <c r="Y66" s="1100"/>
      <c r="Z66" s="1101"/>
      <c r="AA66" s="1099" t="s">
        <v>398</v>
      </c>
      <c r="AB66" s="1100"/>
      <c r="AC66" s="1100"/>
      <c r="AD66" s="1100"/>
      <c r="AE66" s="1101"/>
      <c r="AF66" s="1105" t="s">
        <v>416</v>
      </c>
      <c r="AG66" s="1106"/>
      <c r="AH66" s="1106"/>
      <c r="AI66" s="1106"/>
      <c r="AJ66" s="1107"/>
      <c r="AK66" s="1099" t="s">
        <v>417</v>
      </c>
      <c r="AL66" s="1094"/>
      <c r="AM66" s="1094"/>
      <c r="AN66" s="1094"/>
      <c r="AO66" s="1095"/>
      <c r="AP66" s="1099" t="s">
        <v>401</v>
      </c>
      <c r="AQ66" s="1100"/>
      <c r="AR66" s="1100"/>
      <c r="AS66" s="1100"/>
      <c r="AT66" s="1101"/>
      <c r="AU66" s="1099" t="s">
        <v>418</v>
      </c>
      <c r="AV66" s="1100"/>
      <c r="AW66" s="1100"/>
      <c r="AX66" s="1100"/>
      <c r="AY66" s="1101"/>
      <c r="AZ66" s="1099" t="s">
        <v>380</v>
      </c>
      <c r="BA66" s="1100"/>
      <c r="BB66" s="1100"/>
      <c r="BC66" s="1100"/>
      <c r="BD66" s="1115"/>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6"/>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3" t="s">
        <v>579</v>
      </c>
      <c r="C68" s="1084"/>
      <c r="D68" s="1084"/>
      <c r="E68" s="1084"/>
      <c r="F68" s="1084"/>
      <c r="G68" s="1084"/>
      <c r="H68" s="1084"/>
      <c r="I68" s="1084"/>
      <c r="J68" s="1084"/>
      <c r="K68" s="1084"/>
      <c r="L68" s="1084"/>
      <c r="M68" s="1084"/>
      <c r="N68" s="1084"/>
      <c r="O68" s="1084"/>
      <c r="P68" s="1085"/>
      <c r="Q68" s="1086">
        <v>242</v>
      </c>
      <c r="R68" s="1080"/>
      <c r="S68" s="1080"/>
      <c r="T68" s="1080"/>
      <c r="U68" s="1080"/>
      <c r="V68" s="1080">
        <v>225</v>
      </c>
      <c r="W68" s="1080"/>
      <c r="X68" s="1080"/>
      <c r="Y68" s="1080"/>
      <c r="Z68" s="1080"/>
      <c r="AA68" s="1080">
        <v>17</v>
      </c>
      <c r="AB68" s="1080"/>
      <c r="AC68" s="1080"/>
      <c r="AD68" s="1080"/>
      <c r="AE68" s="1080"/>
      <c r="AF68" s="1080">
        <v>15</v>
      </c>
      <c r="AG68" s="1080"/>
      <c r="AH68" s="1080"/>
      <c r="AI68" s="1080"/>
      <c r="AJ68" s="1080"/>
      <c r="AK68" s="1080">
        <v>6</v>
      </c>
      <c r="AL68" s="1080"/>
      <c r="AM68" s="1080"/>
      <c r="AN68" s="1080"/>
      <c r="AO68" s="1080"/>
      <c r="AP68" s="1080">
        <v>13</v>
      </c>
      <c r="AQ68" s="1080"/>
      <c r="AR68" s="1080"/>
      <c r="AS68" s="1080"/>
      <c r="AT68" s="1080"/>
      <c r="AU68" s="1080" t="s">
        <v>599</v>
      </c>
      <c r="AV68" s="1080"/>
      <c r="AW68" s="1080"/>
      <c r="AX68" s="1080"/>
      <c r="AY68" s="1080"/>
      <c r="AZ68" s="1081"/>
      <c r="BA68" s="1081"/>
      <c r="BB68" s="1081"/>
      <c r="BC68" s="1081"/>
      <c r="BD68" s="1082"/>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580</v>
      </c>
      <c r="C69" s="1070"/>
      <c r="D69" s="1070"/>
      <c r="E69" s="1070"/>
      <c r="F69" s="1070"/>
      <c r="G69" s="1070"/>
      <c r="H69" s="1070"/>
      <c r="I69" s="1070"/>
      <c r="J69" s="1070"/>
      <c r="K69" s="1070"/>
      <c r="L69" s="1070"/>
      <c r="M69" s="1070"/>
      <c r="N69" s="1070"/>
      <c r="O69" s="1070"/>
      <c r="P69" s="1071"/>
      <c r="Q69" s="1072">
        <v>1557</v>
      </c>
      <c r="R69" s="1066"/>
      <c r="S69" s="1066"/>
      <c r="T69" s="1066"/>
      <c r="U69" s="1066"/>
      <c r="V69" s="1066">
        <v>1563</v>
      </c>
      <c r="W69" s="1066"/>
      <c r="X69" s="1066"/>
      <c r="Y69" s="1066"/>
      <c r="Z69" s="1066"/>
      <c r="AA69" s="1066">
        <v>-6</v>
      </c>
      <c r="AB69" s="1066"/>
      <c r="AC69" s="1066"/>
      <c r="AD69" s="1066"/>
      <c r="AE69" s="1066"/>
      <c r="AF69" s="1066">
        <v>316</v>
      </c>
      <c r="AG69" s="1066"/>
      <c r="AH69" s="1066"/>
      <c r="AI69" s="1066"/>
      <c r="AJ69" s="1066"/>
      <c r="AK69" s="1066">
        <v>62</v>
      </c>
      <c r="AL69" s="1066"/>
      <c r="AM69" s="1066"/>
      <c r="AN69" s="1066"/>
      <c r="AO69" s="1066"/>
      <c r="AP69" s="1066">
        <v>966</v>
      </c>
      <c r="AQ69" s="1066"/>
      <c r="AR69" s="1066"/>
      <c r="AS69" s="1066"/>
      <c r="AT69" s="1066"/>
      <c r="AU69" s="1066">
        <v>40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594</v>
      </c>
      <c r="C70" s="1070"/>
      <c r="D70" s="1070"/>
      <c r="E70" s="1070"/>
      <c r="F70" s="1070"/>
      <c r="G70" s="1070"/>
      <c r="H70" s="1070"/>
      <c r="I70" s="1070"/>
      <c r="J70" s="1070"/>
      <c r="K70" s="1070"/>
      <c r="L70" s="1070"/>
      <c r="M70" s="1070"/>
      <c r="N70" s="1070"/>
      <c r="O70" s="1070"/>
      <c r="P70" s="1071"/>
      <c r="Q70" s="1072">
        <v>1731</v>
      </c>
      <c r="R70" s="1066"/>
      <c r="S70" s="1066"/>
      <c r="T70" s="1066"/>
      <c r="U70" s="1066"/>
      <c r="V70" s="1066">
        <v>1702</v>
      </c>
      <c r="W70" s="1066"/>
      <c r="X70" s="1066"/>
      <c r="Y70" s="1066"/>
      <c r="Z70" s="1066"/>
      <c r="AA70" s="1066">
        <v>29</v>
      </c>
      <c r="AB70" s="1066"/>
      <c r="AC70" s="1066"/>
      <c r="AD70" s="1066"/>
      <c r="AE70" s="1066"/>
      <c r="AF70" s="1066">
        <v>29</v>
      </c>
      <c r="AG70" s="1066"/>
      <c r="AH70" s="1066"/>
      <c r="AI70" s="1066"/>
      <c r="AJ70" s="1066"/>
      <c r="AK70" s="1066">
        <v>2</v>
      </c>
      <c r="AL70" s="1066"/>
      <c r="AM70" s="1066"/>
      <c r="AN70" s="1066"/>
      <c r="AO70" s="1066"/>
      <c r="AP70" s="1066">
        <v>622</v>
      </c>
      <c r="AQ70" s="1066"/>
      <c r="AR70" s="1066"/>
      <c r="AS70" s="1066"/>
      <c r="AT70" s="1066"/>
      <c r="AU70" s="1066">
        <v>29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581</v>
      </c>
      <c r="C71" s="1070"/>
      <c r="D71" s="1070"/>
      <c r="E71" s="1070"/>
      <c r="F71" s="1070"/>
      <c r="G71" s="1070"/>
      <c r="H71" s="1070"/>
      <c r="I71" s="1070"/>
      <c r="J71" s="1070"/>
      <c r="K71" s="1070"/>
      <c r="L71" s="1070"/>
      <c r="M71" s="1070"/>
      <c r="N71" s="1070"/>
      <c r="O71" s="1070"/>
      <c r="P71" s="1071"/>
      <c r="Q71" s="1073">
        <v>91</v>
      </c>
      <c r="R71" s="1074"/>
      <c r="S71" s="1074"/>
      <c r="T71" s="1074"/>
      <c r="U71" s="1075"/>
      <c r="V71" s="1076">
        <v>85</v>
      </c>
      <c r="W71" s="1074"/>
      <c r="X71" s="1074"/>
      <c r="Y71" s="1074"/>
      <c r="Z71" s="1075"/>
      <c r="AA71" s="1076">
        <v>6</v>
      </c>
      <c r="AB71" s="1074"/>
      <c r="AC71" s="1074"/>
      <c r="AD71" s="1074"/>
      <c r="AE71" s="1075"/>
      <c r="AF71" s="1076">
        <v>6</v>
      </c>
      <c r="AG71" s="1074"/>
      <c r="AH71" s="1074"/>
      <c r="AI71" s="1074"/>
      <c r="AJ71" s="1075"/>
      <c r="AK71" s="1076">
        <v>3</v>
      </c>
      <c r="AL71" s="1074"/>
      <c r="AM71" s="1074"/>
      <c r="AN71" s="1074"/>
      <c r="AO71" s="1075"/>
      <c r="AP71" s="1076" t="s">
        <v>589</v>
      </c>
      <c r="AQ71" s="1074"/>
      <c r="AR71" s="1074"/>
      <c r="AS71" s="1074"/>
      <c r="AT71" s="1075"/>
      <c r="AU71" s="1076" t="s">
        <v>599</v>
      </c>
      <c r="AV71" s="1074"/>
      <c r="AW71" s="1074"/>
      <c r="AX71" s="1074"/>
      <c r="AY71" s="1075"/>
      <c r="AZ71" s="1077"/>
      <c r="BA71" s="1078"/>
      <c r="BB71" s="1078"/>
      <c r="BC71" s="1078"/>
      <c r="BD71" s="1079"/>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582</v>
      </c>
      <c r="C72" s="1070"/>
      <c r="D72" s="1070"/>
      <c r="E72" s="1070"/>
      <c r="F72" s="1070"/>
      <c r="G72" s="1070"/>
      <c r="H72" s="1070"/>
      <c r="I72" s="1070"/>
      <c r="J72" s="1070"/>
      <c r="K72" s="1070"/>
      <c r="L72" s="1070"/>
      <c r="M72" s="1070"/>
      <c r="N72" s="1070"/>
      <c r="O72" s="1070"/>
      <c r="P72" s="1071"/>
      <c r="Q72" s="1073">
        <v>245465</v>
      </c>
      <c r="R72" s="1074"/>
      <c r="S72" s="1074"/>
      <c r="T72" s="1074"/>
      <c r="U72" s="1075"/>
      <c r="V72" s="1076">
        <v>232795</v>
      </c>
      <c r="W72" s="1074"/>
      <c r="X72" s="1074"/>
      <c r="Y72" s="1074"/>
      <c r="Z72" s="1075"/>
      <c r="AA72" s="1076">
        <v>12670</v>
      </c>
      <c r="AB72" s="1074"/>
      <c r="AC72" s="1074"/>
      <c r="AD72" s="1074"/>
      <c r="AE72" s="1075"/>
      <c r="AF72" s="1076">
        <v>12670</v>
      </c>
      <c r="AG72" s="1074"/>
      <c r="AH72" s="1074"/>
      <c r="AI72" s="1074"/>
      <c r="AJ72" s="1075"/>
      <c r="AK72" s="1076">
        <v>2278</v>
      </c>
      <c r="AL72" s="1074"/>
      <c r="AM72" s="1074"/>
      <c r="AN72" s="1074"/>
      <c r="AO72" s="1075"/>
      <c r="AP72" s="1076" t="s">
        <v>589</v>
      </c>
      <c r="AQ72" s="1074"/>
      <c r="AR72" s="1074"/>
      <c r="AS72" s="1074"/>
      <c r="AT72" s="1075"/>
      <c r="AU72" s="1076" t="s">
        <v>599</v>
      </c>
      <c r="AV72" s="1074"/>
      <c r="AW72" s="1074"/>
      <c r="AX72" s="1074"/>
      <c r="AY72" s="1075"/>
      <c r="AZ72" s="1077"/>
      <c r="BA72" s="1078"/>
      <c r="BB72" s="1078"/>
      <c r="BC72" s="1078"/>
      <c r="BD72" s="1079"/>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595</v>
      </c>
      <c r="C73" s="1070"/>
      <c r="D73" s="1070"/>
      <c r="E73" s="1070"/>
      <c r="F73" s="1070"/>
      <c r="G73" s="1070"/>
      <c r="H73" s="1070"/>
      <c r="I73" s="1070"/>
      <c r="J73" s="1070"/>
      <c r="K73" s="1070"/>
      <c r="L73" s="1070"/>
      <c r="M73" s="1070"/>
      <c r="N73" s="1070"/>
      <c r="O73" s="1070"/>
      <c r="P73" s="1071"/>
      <c r="Q73" s="1073">
        <v>4782</v>
      </c>
      <c r="R73" s="1074"/>
      <c r="S73" s="1074"/>
      <c r="T73" s="1074"/>
      <c r="U73" s="1075"/>
      <c r="V73" s="1076">
        <v>4100</v>
      </c>
      <c r="W73" s="1074"/>
      <c r="X73" s="1074"/>
      <c r="Y73" s="1074"/>
      <c r="Z73" s="1075"/>
      <c r="AA73" s="1076">
        <v>682</v>
      </c>
      <c r="AB73" s="1074"/>
      <c r="AC73" s="1074"/>
      <c r="AD73" s="1074"/>
      <c r="AE73" s="1075"/>
      <c r="AF73" s="1076">
        <v>682</v>
      </c>
      <c r="AG73" s="1074"/>
      <c r="AH73" s="1074"/>
      <c r="AI73" s="1074"/>
      <c r="AJ73" s="1075"/>
      <c r="AK73" s="1076" t="s">
        <v>599</v>
      </c>
      <c r="AL73" s="1074"/>
      <c r="AM73" s="1074"/>
      <c r="AN73" s="1074"/>
      <c r="AO73" s="1075"/>
      <c r="AP73" s="1076" t="s">
        <v>589</v>
      </c>
      <c r="AQ73" s="1074"/>
      <c r="AR73" s="1074"/>
      <c r="AS73" s="1074"/>
      <c r="AT73" s="1075"/>
      <c r="AU73" s="1076" t="s">
        <v>599</v>
      </c>
      <c r="AV73" s="1074"/>
      <c r="AW73" s="1074"/>
      <c r="AX73" s="1074"/>
      <c r="AY73" s="1075"/>
      <c r="AZ73" s="1077"/>
      <c r="BA73" s="1078"/>
      <c r="BB73" s="1078"/>
      <c r="BC73" s="1078"/>
      <c r="BD73" s="1079"/>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596</v>
      </c>
      <c r="C74" s="1070"/>
      <c r="D74" s="1070"/>
      <c r="E74" s="1070"/>
      <c r="F74" s="1070"/>
      <c r="G74" s="1070"/>
      <c r="H74" s="1070"/>
      <c r="I74" s="1070"/>
      <c r="J74" s="1070"/>
      <c r="K74" s="1070"/>
      <c r="L74" s="1070"/>
      <c r="M74" s="1070"/>
      <c r="N74" s="1070"/>
      <c r="O74" s="1070"/>
      <c r="P74" s="1071"/>
      <c r="Q74" s="1073">
        <v>1</v>
      </c>
      <c r="R74" s="1074"/>
      <c r="S74" s="1074"/>
      <c r="T74" s="1074"/>
      <c r="U74" s="1075"/>
      <c r="V74" s="1076">
        <v>0</v>
      </c>
      <c r="W74" s="1074"/>
      <c r="X74" s="1074"/>
      <c r="Y74" s="1074"/>
      <c r="Z74" s="1075"/>
      <c r="AA74" s="1076">
        <v>1</v>
      </c>
      <c r="AB74" s="1074"/>
      <c r="AC74" s="1074"/>
      <c r="AD74" s="1074"/>
      <c r="AE74" s="1075"/>
      <c r="AF74" s="1076">
        <v>1</v>
      </c>
      <c r="AG74" s="1074"/>
      <c r="AH74" s="1074"/>
      <c r="AI74" s="1074"/>
      <c r="AJ74" s="1075"/>
      <c r="AK74" s="1076">
        <v>0</v>
      </c>
      <c r="AL74" s="1074"/>
      <c r="AM74" s="1074"/>
      <c r="AN74" s="1074"/>
      <c r="AO74" s="1075"/>
      <c r="AP74" s="1076" t="s">
        <v>589</v>
      </c>
      <c r="AQ74" s="1074"/>
      <c r="AR74" s="1074"/>
      <c r="AS74" s="1074"/>
      <c r="AT74" s="1075"/>
      <c r="AU74" s="1076" t="s">
        <v>599</v>
      </c>
      <c r="AV74" s="1074"/>
      <c r="AW74" s="1074"/>
      <c r="AX74" s="1074"/>
      <c r="AY74" s="1075"/>
      <c r="AZ74" s="1077"/>
      <c r="BA74" s="1078"/>
      <c r="BB74" s="1078"/>
      <c r="BC74" s="1078"/>
      <c r="BD74" s="1079"/>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583</v>
      </c>
      <c r="C75" s="1070"/>
      <c r="D75" s="1070"/>
      <c r="E75" s="1070"/>
      <c r="F75" s="1070"/>
      <c r="G75" s="1070"/>
      <c r="H75" s="1070"/>
      <c r="I75" s="1070"/>
      <c r="J75" s="1070"/>
      <c r="K75" s="1070"/>
      <c r="L75" s="1070"/>
      <c r="M75" s="1070"/>
      <c r="N75" s="1070"/>
      <c r="O75" s="1070"/>
      <c r="P75" s="1071"/>
      <c r="Q75" s="1073">
        <v>189</v>
      </c>
      <c r="R75" s="1074"/>
      <c r="S75" s="1074"/>
      <c r="T75" s="1074"/>
      <c r="U75" s="1075"/>
      <c r="V75" s="1076">
        <v>154</v>
      </c>
      <c r="W75" s="1074"/>
      <c r="X75" s="1074"/>
      <c r="Y75" s="1074"/>
      <c r="Z75" s="1075"/>
      <c r="AA75" s="1076">
        <v>35</v>
      </c>
      <c r="AB75" s="1074"/>
      <c r="AC75" s="1074"/>
      <c r="AD75" s="1074"/>
      <c r="AE75" s="1075"/>
      <c r="AF75" s="1076">
        <v>35</v>
      </c>
      <c r="AG75" s="1074"/>
      <c r="AH75" s="1074"/>
      <c r="AI75" s="1074"/>
      <c r="AJ75" s="1075"/>
      <c r="AK75" s="1076">
        <v>41</v>
      </c>
      <c r="AL75" s="1074"/>
      <c r="AM75" s="1074"/>
      <c r="AN75" s="1074"/>
      <c r="AO75" s="1075"/>
      <c r="AP75" s="1076" t="s">
        <v>599</v>
      </c>
      <c r="AQ75" s="1074"/>
      <c r="AR75" s="1074"/>
      <c r="AS75" s="1074"/>
      <c r="AT75" s="1075"/>
      <c r="AU75" s="1076" t="s">
        <v>599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13754</v>
      </c>
      <c r="AG88" s="1054"/>
      <c r="AH88" s="1054"/>
      <c r="AI88" s="1054"/>
      <c r="AJ88" s="1054"/>
      <c r="AK88" s="1058"/>
      <c r="AL88" s="1058"/>
      <c r="AM88" s="1058"/>
      <c r="AN88" s="1058"/>
      <c r="AO88" s="1058"/>
      <c r="AP88" s="1054">
        <v>1601</v>
      </c>
      <c r="AQ88" s="1054"/>
      <c r="AR88" s="1054"/>
      <c r="AS88" s="1054"/>
      <c r="AT88" s="1054"/>
      <c r="AU88" s="1054">
        <v>69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307</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307</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307</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178194</v>
      </c>
      <c r="AB110" s="982"/>
      <c r="AC110" s="982"/>
      <c r="AD110" s="982"/>
      <c r="AE110" s="983"/>
      <c r="AF110" s="984">
        <v>174924</v>
      </c>
      <c r="AG110" s="982"/>
      <c r="AH110" s="982"/>
      <c r="AI110" s="982"/>
      <c r="AJ110" s="983"/>
      <c r="AK110" s="984">
        <v>176825</v>
      </c>
      <c r="AL110" s="982"/>
      <c r="AM110" s="982"/>
      <c r="AN110" s="982"/>
      <c r="AO110" s="983"/>
      <c r="AP110" s="985">
        <v>13.5</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1915057</v>
      </c>
      <c r="BR110" s="929"/>
      <c r="BS110" s="929"/>
      <c r="BT110" s="929"/>
      <c r="BU110" s="929"/>
      <c r="BV110" s="929">
        <v>1944524</v>
      </c>
      <c r="BW110" s="929"/>
      <c r="BX110" s="929"/>
      <c r="BY110" s="929"/>
      <c r="BZ110" s="929"/>
      <c r="CA110" s="929">
        <v>1874671</v>
      </c>
      <c r="CB110" s="929"/>
      <c r="CC110" s="929"/>
      <c r="CD110" s="929"/>
      <c r="CE110" s="929"/>
      <c r="CF110" s="953">
        <v>143</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129</v>
      </c>
      <c r="DM110" s="929"/>
      <c r="DN110" s="929"/>
      <c r="DO110" s="929"/>
      <c r="DP110" s="929"/>
      <c r="DQ110" s="929" t="s">
        <v>129</v>
      </c>
      <c r="DR110" s="929"/>
      <c r="DS110" s="929"/>
      <c r="DT110" s="929"/>
      <c r="DU110" s="929"/>
      <c r="DV110" s="930" t="s">
        <v>436</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436</v>
      </c>
      <c r="AL111" s="1010"/>
      <c r="AM111" s="1010"/>
      <c r="AN111" s="1010"/>
      <c r="AO111" s="1011"/>
      <c r="AP111" s="1013" t="s">
        <v>436</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t="s">
        <v>129</v>
      </c>
      <c r="BW111" s="901"/>
      <c r="BX111" s="901"/>
      <c r="BY111" s="901"/>
      <c r="BZ111" s="901"/>
      <c r="CA111" s="901" t="s">
        <v>129</v>
      </c>
      <c r="CB111" s="901"/>
      <c r="CC111" s="901"/>
      <c r="CD111" s="901"/>
      <c r="CE111" s="901"/>
      <c r="CF111" s="962" t="s">
        <v>129</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436</v>
      </c>
      <c r="DH111" s="901"/>
      <c r="DI111" s="901"/>
      <c r="DJ111" s="901"/>
      <c r="DK111" s="901"/>
      <c r="DL111" s="901" t="s">
        <v>436</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x14ac:dyDescent="0.2">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436</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39053</v>
      </c>
      <c r="BR112" s="901"/>
      <c r="BS112" s="901"/>
      <c r="BT112" s="901"/>
      <c r="BU112" s="901"/>
      <c r="BV112" s="901">
        <v>31570</v>
      </c>
      <c r="BW112" s="901"/>
      <c r="BX112" s="901"/>
      <c r="BY112" s="901"/>
      <c r="BZ112" s="901"/>
      <c r="CA112" s="901">
        <v>23833</v>
      </c>
      <c r="CB112" s="901"/>
      <c r="CC112" s="901"/>
      <c r="CD112" s="901"/>
      <c r="CE112" s="901"/>
      <c r="CF112" s="962">
        <v>1.8</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436</v>
      </c>
      <c r="DR112" s="901"/>
      <c r="DS112" s="901"/>
      <c r="DT112" s="901"/>
      <c r="DU112" s="901"/>
      <c r="DV112" s="878" t="s">
        <v>129</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4430</v>
      </c>
      <c r="AB113" s="1010"/>
      <c r="AC113" s="1010"/>
      <c r="AD113" s="1010"/>
      <c r="AE113" s="1011"/>
      <c r="AF113" s="1012">
        <v>3590</v>
      </c>
      <c r="AG113" s="1010"/>
      <c r="AH113" s="1010"/>
      <c r="AI113" s="1010"/>
      <c r="AJ113" s="1011"/>
      <c r="AK113" s="1012">
        <v>4057</v>
      </c>
      <c r="AL113" s="1010"/>
      <c r="AM113" s="1010"/>
      <c r="AN113" s="1010"/>
      <c r="AO113" s="1011"/>
      <c r="AP113" s="1013">
        <v>0.3</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75400</v>
      </c>
      <c r="BR113" s="901"/>
      <c r="BS113" s="901"/>
      <c r="BT113" s="901"/>
      <c r="BU113" s="901"/>
      <c r="BV113" s="901">
        <v>76631</v>
      </c>
      <c r="BW113" s="901"/>
      <c r="BX113" s="901"/>
      <c r="BY113" s="901"/>
      <c r="BZ113" s="901"/>
      <c r="CA113" s="901">
        <v>68763</v>
      </c>
      <c r="CB113" s="901"/>
      <c r="CC113" s="901"/>
      <c r="CD113" s="901"/>
      <c r="CE113" s="901"/>
      <c r="CF113" s="962">
        <v>5.2</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2">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10165</v>
      </c>
      <c r="AB114" s="864"/>
      <c r="AC114" s="864"/>
      <c r="AD114" s="864"/>
      <c r="AE114" s="865"/>
      <c r="AF114" s="866">
        <v>10599</v>
      </c>
      <c r="AG114" s="864"/>
      <c r="AH114" s="864"/>
      <c r="AI114" s="864"/>
      <c r="AJ114" s="865"/>
      <c r="AK114" s="866">
        <v>11314</v>
      </c>
      <c r="AL114" s="864"/>
      <c r="AM114" s="864"/>
      <c r="AN114" s="864"/>
      <c r="AO114" s="865"/>
      <c r="AP114" s="911">
        <v>0.9</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725901</v>
      </c>
      <c r="BR114" s="901"/>
      <c r="BS114" s="901"/>
      <c r="BT114" s="901"/>
      <c r="BU114" s="901"/>
      <c r="BV114" s="901">
        <v>716044</v>
      </c>
      <c r="BW114" s="901"/>
      <c r="BX114" s="901"/>
      <c r="BY114" s="901"/>
      <c r="BZ114" s="901"/>
      <c r="CA114" s="901">
        <v>716059</v>
      </c>
      <c r="CB114" s="901"/>
      <c r="CC114" s="901"/>
      <c r="CD114" s="901"/>
      <c r="CE114" s="901"/>
      <c r="CF114" s="962">
        <v>54.6</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450</v>
      </c>
      <c r="DH114" s="864"/>
      <c r="DI114" s="864"/>
      <c r="DJ114" s="864"/>
      <c r="DK114" s="865"/>
      <c r="DL114" s="866" t="s">
        <v>436</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x14ac:dyDescent="0.2">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129</v>
      </c>
      <c r="AB115" s="1010"/>
      <c r="AC115" s="1010"/>
      <c r="AD115" s="1010"/>
      <c r="AE115" s="1011"/>
      <c r="AF115" s="1012" t="s">
        <v>129</v>
      </c>
      <c r="AG115" s="1010"/>
      <c r="AH115" s="1010"/>
      <c r="AI115" s="1010"/>
      <c r="AJ115" s="1011"/>
      <c r="AK115" s="1012" t="s">
        <v>436</v>
      </c>
      <c r="AL115" s="1010"/>
      <c r="AM115" s="1010"/>
      <c r="AN115" s="1010"/>
      <c r="AO115" s="1011"/>
      <c r="AP115" s="1013" t="s">
        <v>129</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129</v>
      </c>
      <c r="BW115" s="901"/>
      <c r="BX115" s="901"/>
      <c r="BY115" s="901"/>
      <c r="BZ115" s="901"/>
      <c r="CA115" s="901" t="s">
        <v>129</v>
      </c>
      <c r="CB115" s="901"/>
      <c r="CC115" s="901"/>
      <c r="CD115" s="901"/>
      <c r="CE115" s="901"/>
      <c r="CF115" s="962" t="s">
        <v>129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450</v>
      </c>
      <c r="DW115" s="912"/>
      <c r="DX115" s="912"/>
      <c r="DY115" s="912"/>
      <c r="DZ115" s="913"/>
    </row>
    <row r="116" spans="1:130" s="248" customFormat="1" ht="26.25" customHeight="1" x14ac:dyDescent="0.2">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t="s">
        <v>129</v>
      </c>
      <c r="AG116" s="864"/>
      <c r="AH116" s="864"/>
      <c r="AI116" s="864"/>
      <c r="AJ116" s="865"/>
      <c r="AK116" s="866" t="s">
        <v>436</v>
      </c>
      <c r="AL116" s="864"/>
      <c r="AM116" s="864"/>
      <c r="AN116" s="864"/>
      <c r="AO116" s="865"/>
      <c r="AP116" s="911" t="s">
        <v>129</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436</v>
      </c>
      <c r="CB116" s="901"/>
      <c r="CC116" s="901"/>
      <c r="CD116" s="901"/>
      <c r="CE116" s="901"/>
      <c r="CF116" s="962" t="s">
        <v>436</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129</v>
      </c>
      <c r="DM116" s="864"/>
      <c r="DN116" s="864"/>
      <c r="DO116" s="864"/>
      <c r="DP116" s="865"/>
      <c r="DQ116" s="866" t="s">
        <v>129</v>
      </c>
      <c r="DR116" s="864"/>
      <c r="DS116" s="864"/>
      <c r="DT116" s="864"/>
      <c r="DU116" s="865"/>
      <c r="DV116" s="911" t="s">
        <v>436</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192789</v>
      </c>
      <c r="AB117" s="996"/>
      <c r="AC117" s="996"/>
      <c r="AD117" s="996"/>
      <c r="AE117" s="997"/>
      <c r="AF117" s="998">
        <v>189113</v>
      </c>
      <c r="AG117" s="996"/>
      <c r="AH117" s="996"/>
      <c r="AI117" s="996"/>
      <c r="AJ117" s="997"/>
      <c r="AK117" s="998">
        <v>192196</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307</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461</v>
      </c>
      <c r="BW118" s="932"/>
      <c r="BX118" s="932"/>
      <c r="BY118" s="932"/>
      <c r="BZ118" s="932"/>
      <c r="CA118" s="932" t="s">
        <v>129</v>
      </c>
      <c r="CB118" s="932"/>
      <c r="CC118" s="932"/>
      <c r="CD118" s="932"/>
      <c r="CE118" s="932"/>
      <c r="CF118" s="962" t="s">
        <v>129</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461</v>
      </c>
      <c r="DR118" s="864"/>
      <c r="DS118" s="864"/>
      <c r="DT118" s="864"/>
      <c r="DU118" s="865"/>
      <c r="DV118" s="911" t="s">
        <v>129</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461</v>
      </c>
      <c r="AL119" s="982"/>
      <c r="AM119" s="982"/>
      <c r="AN119" s="982"/>
      <c r="AO119" s="983"/>
      <c r="AP119" s="985" t="s">
        <v>129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463</v>
      </c>
      <c r="BP119" s="965"/>
      <c r="BQ119" s="969">
        <v>2755411</v>
      </c>
      <c r="BR119" s="932"/>
      <c r="BS119" s="932"/>
      <c r="BT119" s="932"/>
      <c r="BU119" s="932"/>
      <c r="BV119" s="932">
        <v>2768769</v>
      </c>
      <c r="BW119" s="932"/>
      <c r="BX119" s="932"/>
      <c r="BY119" s="932"/>
      <c r="BZ119" s="932"/>
      <c r="CA119" s="932">
        <v>2683326</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465</v>
      </c>
      <c r="DM119" s="847"/>
      <c r="DN119" s="847"/>
      <c r="DO119" s="847"/>
      <c r="DP119" s="848"/>
      <c r="DQ119" s="849" t="s">
        <v>461</v>
      </c>
      <c r="DR119" s="847"/>
      <c r="DS119" s="847"/>
      <c r="DT119" s="847"/>
      <c r="DU119" s="848"/>
      <c r="DV119" s="935" t="s">
        <v>129</v>
      </c>
      <c r="DW119" s="936"/>
      <c r="DX119" s="936"/>
      <c r="DY119" s="936"/>
      <c r="DZ119" s="937"/>
    </row>
    <row r="120" spans="1:130" s="248" customFormat="1" ht="26.25" customHeight="1" x14ac:dyDescent="0.2">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465</v>
      </c>
      <c r="AB120" s="864"/>
      <c r="AC120" s="864"/>
      <c r="AD120" s="864"/>
      <c r="AE120" s="865"/>
      <c r="AF120" s="866" t="s">
        <v>461</v>
      </c>
      <c r="AG120" s="864"/>
      <c r="AH120" s="864"/>
      <c r="AI120" s="864"/>
      <c r="AJ120" s="865"/>
      <c r="AK120" s="866" t="s">
        <v>466</v>
      </c>
      <c r="AL120" s="864"/>
      <c r="AM120" s="864"/>
      <c r="AN120" s="864"/>
      <c r="AO120" s="865"/>
      <c r="AP120" s="911" t="s">
        <v>129</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1099466</v>
      </c>
      <c r="BR120" s="929"/>
      <c r="BS120" s="929"/>
      <c r="BT120" s="929"/>
      <c r="BU120" s="929"/>
      <c r="BV120" s="929">
        <v>1183483</v>
      </c>
      <c r="BW120" s="929"/>
      <c r="BX120" s="929"/>
      <c r="BY120" s="929"/>
      <c r="BZ120" s="929"/>
      <c r="CA120" s="929">
        <v>1390723</v>
      </c>
      <c r="CB120" s="929"/>
      <c r="CC120" s="929"/>
      <c r="CD120" s="929"/>
      <c r="CE120" s="929"/>
      <c r="CF120" s="953">
        <v>106.1</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37966</v>
      </c>
      <c r="DH120" s="929"/>
      <c r="DI120" s="929"/>
      <c r="DJ120" s="929"/>
      <c r="DK120" s="929"/>
      <c r="DL120" s="929">
        <v>30831</v>
      </c>
      <c r="DM120" s="929"/>
      <c r="DN120" s="929"/>
      <c r="DO120" s="929"/>
      <c r="DP120" s="929"/>
      <c r="DQ120" s="929">
        <v>23314</v>
      </c>
      <c r="DR120" s="929"/>
      <c r="DS120" s="929"/>
      <c r="DT120" s="929"/>
      <c r="DU120" s="929"/>
      <c r="DV120" s="930">
        <v>1.8</v>
      </c>
      <c r="DW120" s="930"/>
      <c r="DX120" s="930"/>
      <c r="DY120" s="930"/>
      <c r="DZ120" s="931"/>
    </row>
    <row r="121" spans="1:130" s="248" customFormat="1" ht="26.25" customHeight="1" x14ac:dyDescent="0.2">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3214</v>
      </c>
      <c r="BR121" s="901"/>
      <c r="BS121" s="901"/>
      <c r="BT121" s="901"/>
      <c r="BU121" s="901"/>
      <c r="BV121" s="901">
        <v>1429</v>
      </c>
      <c r="BW121" s="901"/>
      <c r="BX121" s="901"/>
      <c r="BY121" s="901"/>
      <c r="BZ121" s="901"/>
      <c r="CA121" s="901" t="s">
        <v>466</v>
      </c>
      <c r="CB121" s="901"/>
      <c r="CC121" s="901"/>
      <c r="CD121" s="901"/>
      <c r="CE121" s="901"/>
      <c r="CF121" s="962" t="s">
        <v>129</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1087</v>
      </c>
      <c r="DH121" s="901"/>
      <c r="DI121" s="901"/>
      <c r="DJ121" s="901"/>
      <c r="DK121" s="901"/>
      <c r="DL121" s="901">
        <v>739</v>
      </c>
      <c r="DM121" s="901"/>
      <c r="DN121" s="901"/>
      <c r="DO121" s="901"/>
      <c r="DP121" s="901"/>
      <c r="DQ121" s="901">
        <v>519</v>
      </c>
      <c r="DR121" s="901"/>
      <c r="DS121" s="901"/>
      <c r="DT121" s="901"/>
      <c r="DU121" s="901"/>
      <c r="DV121" s="878">
        <v>0</v>
      </c>
      <c r="DW121" s="878"/>
      <c r="DX121" s="878"/>
      <c r="DY121" s="878"/>
      <c r="DZ121" s="879"/>
    </row>
    <row r="122" spans="1:130" s="248" customFormat="1" ht="26.25" customHeight="1" x14ac:dyDescent="0.2">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466</v>
      </c>
      <c r="AB122" s="864"/>
      <c r="AC122" s="864"/>
      <c r="AD122" s="864"/>
      <c r="AE122" s="865"/>
      <c r="AF122" s="866" t="s">
        <v>129</v>
      </c>
      <c r="AG122" s="864"/>
      <c r="AH122" s="864"/>
      <c r="AI122" s="864"/>
      <c r="AJ122" s="865"/>
      <c r="AK122" s="866" t="s">
        <v>461</v>
      </c>
      <c r="AL122" s="864"/>
      <c r="AM122" s="864"/>
      <c r="AN122" s="864"/>
      <c r="AO122" s="865"/>
      <c r="AP122" s="911" t="s">
        <v>129</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1703287</v>
      </c>
      <c r="BR122" s="932"/>
      <c r="BS122" s="932"/>
      <c r="BT122" s="932"/>
      <c r="BU122" s="932"/>
      <c r="BV122" s="932">
        <v>1687396</v>
      </c>
      <c r="BW122" s="932"/>
      <c r="BX122" s="932"/>
      <c r="BY122" s="932"/>
      <c r="BZ122" s="932"/>
      <c r="CA122" s="932">
        <v>1617226</v>
      </c>
      <c r="CB122" s="932"/>
      <c r="CC122" s="932"/>
      <c r="CD122" s="932"/>
      <c r="CE122" s="932"/>
      <c r="CF122" s="933">
        <v>123.3</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t="s">
        <v>466</v>
      </c>
      <c r="DR122" s="901"/>
      <c r="DS122" s="901"/>
      <c r="DT122" s="901"/>
      <c r="DU122" s="901"/>
      <c r="DV122" s="878" t="s">
        <v>129</v>
      </c>
      <c r="DW122" s="878"/>
      <c r="DX122" s="878"/>
      <c r="DY122" s="878"/>
      <c r="DZ122" s="879"/>
    </row>
    <row r="123" spans="1:130" s="248" customFormat="1" ht="26.25" customHeight="1" x14ac:dyDescent="0.2">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466</v>
      </c>
      <c r="AB123" s="864"/>
      <c r="AC123" s="864"/>
      <c r="AD123" s="864"/>
      <c r="AE123" s="865"/>
      <c r="AF123" s="866" t="s">
        <v>461</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475</v>
      </c>
      <c r="BP123" s="965"/>
      <c r="BQ123" s="919">
        <v>2805967</v>
      </c>
      <c r="BR123" s="920"/>
      <c r="BS123" s="920"/>
      <c r="BT123" s="920"/>
      <c r="BU123" s="920"/>
      <c r="BV123" s="920">
        <v>2872308</v>
      </c>
      <c r="BW123" s="920"/>
      <c r="BX123" s="920"/>
      <c r="BY123" s="920"/>
      <c r="BZ123" s="920"/>
      <c r="CA123" s="920">
        <v>3007949</v>
      </c>
      <c r="CB123" s="920"/>
      <c r="CC123" s="920"/>
      <c r="CD123" s="920"/>
      <c r="CE123" s="920"/>
      <c r="CF123" s="830"/>
      <c r="CG123" s="831"/>
      <c r="CH123" s="831"/>
      <c r="CI123" s="831"/>
      <c r="CJ123" s="921"/>
      <c r="CK123" s="956"/>
      <c r="CL123" s="942"/>
      <c r="CM123" s="942"/>
      <c r="CN123" s="942"/>
      <c r="CO123" s="943"/>
      <c r="CP123" s="922" t="s">
        <v>476</v>
      </c>
      <c r="CQ123" s="923"/>
      <c r="CR123" s="923"/>
      <c r="CS123" s="923"/>
      <c r="CT123" s="923"/>
      <c r="CU123" s="923"/>
      <c r="CV123" s="923"/>
      <c r="CW123" s="923"/>
      <c r="CX123" s="923"/>
      <c r="CY123" s="923"/>
      <c r="CZ123" s="923"/>
      <c r="DA123" s="923"/>
      <c r="DB123" s="923"/>
      <c r="DC123" s="923"/>
      <c r="DD123" s="923"/>
      <c r="DE123" s="923"/>
      <c r="DF123" s="924"/>
      <c r="DG123" s="863" t="s">
        <v>465</v>
      </c>
      <c r="DH123" s="864"/>
      <c r="DI123" s="864"/>
      <c r="DJ123" s="864"/>
      <c r="DK123" s="865"/>
      <c r="DL123" s="866" t="s">
        <v>461</v>
      </c>
      <c r="DM123" s="864"/>
      <c r="DN123" s="864"/>
      <c r="DO123" s="864"/>
      <c r="DP123" s="865"/>
      <c r="DQ123" s="866" t="s">
        <v>461</v>
      </c>
      <c r="DR123" s="864"/>
      <c r="DS123" s="864"/>
      <c r="DT123" s="864"/>
      <c r="DU123" s="865"/>
      <c r="DV123" s="911" t="s">
        <v>129</v>
      </c>
      <c r="DW123" s="912"/>
      <c r="DX123" s="912"/>
      <c r="DY123" s="912"/>
      <c r="DZ123" s="913"/>
    </row>
    <row r="124" spans="1:130" s="248" customFormat="1" ht="26.25" customHeight="1" thickBot="1" x14ac:dyDescent="0.25">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477</v>
      </c>
      <c r="AG124" s="864"/>
      <c r="AH124" s="864"/>
      <c r="AI124" s="864"/>
      <c r="AJ124" s="865"/>
      <c r="AK124" s="866" t="s">
        <v>129</v>
      </c>
      <c r="AL124" s="864"/>
      <c r="AM124" s="864"/>
      <c r="AN124" s="864"/>
      <c r="AO124" s="865"/>
      <c r="AP124" s="911" t="s">
        <v>129</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461</v>
      </c>
      <c r="BR124" s="918"/>
      <c r="BS124" s="918"/>
      <c r="BT124" s="918"/>
      <c r="BU124" s="918"/>
      <c r="BV124" s="918" t="s">
        <v>465</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2">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477</v>
      </c>
      <c r="AG125" s="864"/>
      <c r="AH125" s="864"/>
      <c r="AI125" s="864"/>
      <c r="AJ125" s="865"/>
      <c r="AK125" s="866" t="s">
        <v>129</v>
      </c>
      <c r="AL125" s="864"/>
      <c r="AM125" s="864"/>
      <c r="AN125" s="864"/>
      <c r="AO125" s="865"/>
      <c r="AP125" s="911" t="s">
        <v>477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477</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5">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2">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129</v>
      </c>
      <c r="AG127" s="864"/>
      <c r="AH127" s="864"/>
      <c r="AI127" s="864"/>
      <c r="AJ127" s="865"/>
      <c r="AK127" s="866" t="s">
        <v>477</v>
      </c>
      <c r="AL127" s="864"/>
      <c r="AM127" s="864"/>
      <c r="AN127" s="864"/>
      <c r="AO127" s="865"/>
      <c r="AP127" s="911" t="s">
        <v>477</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5">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4500</v>
      </c>
      <c r="AB128" s="885"/>
      <c r="AC128" s="885"/>
      <c r="AD128" s="885"/>
      <c r="AE128" s="886"/>
      <c r="AF128" s="887">
        <v>1786</v>
      </c>
      <c r="AG128" s="885"/>
      <c r="AH128" s="885"/>
      <c r="AI128" s="885"/>
      <c r="AJ128" s="886"/>
      <c r="AK128" s="887">
        <v>1429</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129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493</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1395126</v>
      </c>
      <c r="AB129" s="864"/>
      <c r="AC129" s="864"/>
      <c r="AD129" s="864"/>
      <c r="AE129" s="865"/>
      <c r="AF129" s="866">
        <v>1389597</v>
      </c>
      <c r="AG129" s="864"/>
      <c r="AH129" s="864"/>
      <c r="AI129" s="864"/>
      <c r="AJ129" s="865"/>
      <c r="AK129" s="866">
        <v>1471093</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129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166595</v>
      </c>
      <c r="AB130" s="864"/>
      <c r="AC130" s="864"/>
      <c r="AD130" s="864"/>
      <c r="AE130" s="865"/>
      <c r="AF130" s="866">
        <v>161575</v>
      </c>
      <c r="AG130" s="864"/>
      <c r="AH130" s="864"/>
      <c r="AI130" s="864"/>
      <c r="AJ130" s="865"/>
      <c r="AK130" s="866">
        <v>159791</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1228531</v>
      </c>
      <c r="AB131" s="847"/>
      <c r="AC131" s="847"/>
      <c r="AD131" s="847"/>
      <c r="AE131" s="848"/>
      <c r="AF131" s="849">
        <v>1228022</v>
      </c>
      <c r="AG131" s="847"/>
      <c r="AH131" s="847"/>
      <c r="AI131" s="847"/>
      <c r="AJ131" s="848"/>
      <c r="AK131" s="849">
        <v>1311302</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1.7658488059999999</v>
      </c>
      <c r="AB132" s="827"/>
      <c r="AC132" s="827"/>
      <c r="AD132" s="827"/>
      <c r="AE132" s="828"/>
      <c r="AF132" s="829">
        <v>2.097030835</v>
      </c>
      <c r="AG132" s="827"/>
      <c r="AH132" s="827"/>
      <c r="AI132" s="827"/>
      <c r="AJ132" s="828"/>
      <c r="AK132" s="829">
        <v>2.3622323459999999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2.2000000000000002</v>
      </c>
      <c r="AB133" s="806"/>
      <c r="AC133" s="806"/>
      <c r="AD133" s="806"/>
      <c r="AE133" s="807"/>
      <c r="AF133" s="805">
        <v>2</v>
      </c>
      <c r="AG133" s="806"/>
      <c r="AH133" s="806"/>
      <c r="AI133" s="806"/>
      <c r="AJ133" s="807"/>
      <c r="AK133" s="805">
        <v>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3cHVmLM02HbhfmHEsMIL+viZl+q7jRWU47vSSrZ5QN/7MsB2rWBLsPZKnUR2Zhvb0Jxcx23ge725e1dyGITfQ==" saltValue="RGPHMNy7MRV7HJFwRjTa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80" zoomScaleNormal="85" zoomScaleSheetLayoutView="8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Hv98GXL4k9g5BAHVN8BSfSFnPzfOUkCJKcKwG7tDGrArbQ3E/OrTcaVIDwOSSVZeYzVQKndM4fJNhu2aAUPig==" saltValue="WXGS1TMIGtnze6nCuXuA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ZHP7UKMl/xvoRxknP6QZtCNCSr2fiErS3/44PFvPI5Z6lpdML2NTVk1gL+bfKpnGEG3wkZ0bk88DdFmhKmK1A==" saltValue="9BpAee5rsZQ1/rvnnrrU6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7"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8"/>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8" t="s">
        <v>512</v>
      </c>
      <c r="AL9" s="1239"/>
      <c r="AM9" s="1239"/>
      <c r="AN9" s="1240"/>
      <c r="AO9" s="314">
        <v>404896</v>
      </c>
      <c r="AP9" s="314">
        <v>235816</v>
      </c>
      <c r="AQ9" s="315">
        <v>199723</v>
      </c>
      <c r="AR9" s="316">
        <v>18.100000000000001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8" t="s">
        <v>513</v>
      </c>
      <c r="AL10" s="1239"/>
      <c r="AM10" s="1239"/>
      <c r="AN10" s="1240"/>
      <c r="AO10" s="317">
        <v>84198</v>
      </c>
      <c r="AP10" s="317">
        <v>49038</v>
      </c>
      <c r="AQ10" s="318">
        <v>26472</v>
      </c>
      <c r="AR10" s="319">
        <v>85.2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8" t="s">
        <v>514</v>
      </c>
      <c r="AL11" s="1239"/>
      <c r="AM11" s="1239"/>
      <c r="AN11" s="1240"/>
      <c r="AO11" s="317">
        <v>3613</v>
      </c>
      <c r="AP11" s="317">
        <v>2104</v>
      </c>
      <c r="AQ11" s="318">
        <v>1310</v>
      </c>
      <c r="AR11" s="319">
        <v>60.6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8" t="s">
        <v>515</v>
      </c>
      <c r="AL12" s="1239"/>
      <c r="AM12" s="1239"/>
      <c r="AN12" s="1240"/>
      <c r="AO12" s="317" t="s">
        <v>516</v>
      </c>
      <c r="AP12" s="317" t="s">
        <v>516</v>
      </c>
      <c r="AQ12" s="318" t="s">
        <v>516</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8" t="s">
        <v>517</v>
      </c>
      <c r="AL13" s="1239"/>
      <c r="AM13" s="1239"/>
      <c r="AN13" s="1240"/>
      <c r="AO13" s="317">
        <v>32465</v>
      </c>
      <c r="AP13" s="317">
        <v>18908</v>
      </c>
      <c r="AQ13" s="318">
        <v>7770</v>
      </c>
      <c r="AR13" s="319">
        <v>143.30000000000001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8" t="s">
        <v>518</v>
      </c>
      <c r="AL14" s="1239"/>
      <c r="AM14" s="1239"/>
      <c r="AN14" s="1240"/>
      <c r="AO14" s="317">
        <v>7018</v>
      </c>
      <c r="AP14" s="317">
        <v>4087</v>
      </c>
      <c r="AQ14" s="318">
        <v>5092</v>
      </c>
      <c r="AR14" s="319">
        <v>-19.7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1" t="s">
        <v>519</v>
      </c>
      <c r="AL15" s="1242"/>
      <c r="AM15" s="1242"/>
      <c r="AN15" s="1243"/>
      <c r="AO15" s="317">
        <v>-28951</v>
      </c>
      <c r="AP15" s="317">
        <v>-16861</v>
      </c>
      <c r="AQ15" s="318">
        <v>-15881</v>
      </c>
      <c r="AR15" s="319">
        <v>6.2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1" t="s">
        <v>187</v>
      </c>
      <c r="AL16" s="1242"/>
      <c r="AM16" s="1242"/>
      <c r="AN16" s="1243"/>
      <c r="AO16" s="317">
        <v>503239</v>
      </c>
      <c r="AP16" s="317">
        <v>293092</v>
      </c>
      <c r="AQ16" s="318">
        <v>224486</v>
      </c>
      <c r="AR16" s="319">
        <v>30.6</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4" t="s">
        <v>524</v>
      </c>
      <c r="AL21" s="1245"/>
      <c r="AM21" s="1245"/>
      <c r="AN21" s="1246"/>
      <c r="AO21" s="330">
        <v>25.63</v>
      </c>
      <c r="AP21" s="331">
        <v>20.23</v>
      </c>
      <c r="AQ21" s="332">
        <v>5.4</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4" t="s">
        <v>525</v>
      </c>
      <c r="AL22" s="1245"/>
      <c r="AM22" s="1245"/>
      <c r="AN22" s="1246"/>
      <c r="AO22" s="335">
        <v>92.9</v>
      </c>
      <c r="AP22" s="336">
        <v>95.4</v>
      </c>
      <c r="AQ22" s="337">
        <v>-2.5</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7"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8"/>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7" t="s">
        <v>529</v>
      </c>
      <c r="AL32" s="1228"/>
      <c r="AM32" s="1228"/>
      <c r="AN32" s="1229"/>
      <c r="AO32" s="345">
        <v>176825</v>
      </c>
      <c r="AP32" s="345">
        <v>102985</v>
      </c>
      <c r="AQ32" s="346">
        <v>117380</v>
      </c>
      <c r="AR32" s="347">
        <v>-12.3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7" t="s">
        <v>530</v>
      </c>
      <c r="AL33" s="1228"/>
      <c r="AM33" s="1228"/>
      <c r="AN33" s="1229"/>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7" t="s">
        <v>531</v>
      </c>
      <c r="AL34" s="1228"/>
      <c r="AM34" s="1228"/>
      <c r="AN34" s="1229"/>
      <c r="AO34" s="345" t="s">
        <v>516</v>
      </c>
      <c r="AP34" s="345" t="s">
        <v>516</v>
      </c>
      <c r="AQ34" s="346" t="s">
        <v>516</v>
      </c>
      <c r="AR34" s="347" t="s">
        <v>516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7" t="s">
        <v>532</v>
      </c>
      <c r="AL35" s="1228"/>
      <c r="AM35" s="1228"/>
      <c r="AN35" s="1229"/>
      <c r="AO35" s="345">
        <v>4057</v>
      </c>
      <c r="AP35" s="345">
        <v>2363</v>
      </c>
      <c r="AQ35" s="346">
        <v>31875</v>
      </c>
      <c r="AR35" s="347">
        <v>-92.6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7" t="s">
        <v>533</v>
      </c>
      <c r="AL36" s="1228"/>
      <c r="AM36" s="1228"/>
      <c r="AN36" s="1229"/>
      <c r="AO36" s="345">
        <v>11314</v>
      </c>
      <c r="AP36" s="345">
        <v>6589</v>
      </c>
      <c r="AQ36" s="346">
        <v>2465</v>
      </c>
      <c r="AR36" s="347">
        <v>167.3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7" t="s">
        <v>534</v>
      </c>
      <c r="AL37" s="1228"/>
      <c r="AM37" s="1228"/>
      <c r="AN37" s="1229"/>
      <c r="AO37" s="345" t="s">
        <v>516</v>
      </c>
      <c r="AP37" s="345" t="s">
        <v>516</v>
      </c>
      <c r="AQ37" s="346">
        <v>285</v>
      </c>
      <c r="AR37" s="347" t="s">
        <v>516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4" t="s">
        <v>535</v>
      </c>
      <c r="AL38" s="1225"/>
      <c r="AM38" s="1225"/>
      <c r="AN38" s="1226"/>
      <c r="AO38" s="348" t="s">
        <v>516</v>
      </c>
      <c r="AP38" s="348" t="s">
        <v>516</v>
      </c>
      <c r="AQ38" s="349">
        <v>17</v>
      </c>
      <c r="AR38" s="337" t="s">
        <v>516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4" t="s">
        <v>536</v>
      </c>
      <c r="AL39" s="1225"/>
      <c r="AM39" s="1225"/>
      <c r="AN39" s="1226"/>
      <c r="AO39" s="345">
        <v>-1429</v>
      </c>
      <c r="AP39" s="345">
        <v>-832</v>
      </c>
      <c r="AQ39" s="346">
        <v>-3552</v>
      </c>
      <c r="AR39" s="347">
        <v>-76.599999999999994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7" t="s">
        <v>537</v>
      </c>
      <c r="AL40" s="1228"/>
      <c r="AM40" s="1228"/>
      <c r="AN40" s="1229"/>
      <c r="AO40" s="345">
        <v>-159791</v>
      </c>
      <c r="AP40" s="345">
        <v>-93064</v>
      </c>
      <c r="AQ40" s="346">
        <v>-113436</v>
      </c>
      <c r="AR40" s="347">
        <v>-18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30976</v>
      </c>
      <c r="AP41" s="345">
        <v>18041</v>
      </c>
      <c r="AQ41" s="346">
        <v>35033</v>
      </c>
      <c r="AR41" s="347">
        <v>-48.5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353543</v>
      </c>
      <c r="AN51" s="367">
        <v>174589</v>
      </c>
      <c r="AO51" s="368">
        <v>-12.3</v>
      </c>
      <c r="AP51" s="369">
        <v>237994</v>
      </c>
      <c r="AQ51" s="370">
        <v>-2.9</v>
      </c>
      <c r="AR51" s="371">
        <v>-9.4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226030</v>
      </c>
      <c r="AN52" s="375">
        <v>111620</v>
      </c>
      <c r="AO52" s="376">
        <v>7.6</v>
      </c>
      <c r="AP52" s="377">
        <v>110361</v>
      </c>
      <c r="AQ52" s="378">
        <v>1.3</v>
      </c>
      <c r="AR52" s="379">
        <v>6.3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808879</v>
      </c>
      <c r="AN53" s="367">
        <v>418025</v>
      </c>
      <c r="AO53" s="368">
        <v>139.4</v>
      </c>
      <c r="AP53" s="369">
        <v>267911</v>
      </c>
      <c r="AQ53" s="370">
        <v>12.6</v>
      </c>
      <c r="AR53" s="371">
        <v>126.8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649392</v>
      </c>
      <c r="AN54" s="375">
        <v>335603</v>
      </c>
      <c r="AO54" s="376">
        <v>200.7</v>
      </c>
      <c r="AP54" s="377">
        <v>106425</v>
      </c>
      <c r="AQ54" s="378">
        <v>-3.6</v>
      </c>
      <c r="AR54" s="379">
        <v>204.3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588765</v>
      </c>
      <c r="AN55" s="367">
        <v>313673</v>
      </c>
      <c r="AO55" s="368">
        <v>-25</v>
      </c>
      <c r="AP55" s="369">
        <v>228215</v>
      </c>
      <c r="AQ55" s="370">
        <v>-14.8</v>
      </c>
      <c r="AR55" s="371">
        <v>-10.199999999999999</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262852</v>
      </c>
      <c r="AN56" s="375">
        <v>140038</v>
      </c>
      <c r="AO56" s="376">
        <v>-58.3</v>
      </c>
      <c r="AP56" s="377">
        <v>117571</v>
      </c>
      <c r="AQ56" s="378">
        <v>10.5</v>
      </c>
      <c r="AR56" s="379">
        <v>-68.8</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234187</v>
      </c>
      <c r="AN57" s="367">
        <v>131124</v>
      </c>
      <c r="AO57" s="368">
        <v>-58.2</v>
      </c>
      <c r="AP57" s="369">
        <v>264232</v>
      </c>
      <c r="AQ57" s="370">
        <v>15.8</v>
      </c>
      <c r="AR57" s="371">
        <v>-74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184844</v>
      </c>
      <c r="AN58" s="375">
        <v>103496</v>
      </c>
      <c r="AO58" s="376">
        <v>-26.1</v>
      </c>
      <c r="AP58" s="377">
        <v>133959</v>
      </c>
      <c r="AQ58" s="378">
        <v>13.9</v>
      </c>
      <c r="AR58" s="379">
        <v>-40</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193786</v>
      </c>
      <c r="AN59" s="367">
        <v>112863</v>
      </c>
      <c r="AO59" s="368">
        <v>-13.9</v>
      </c>
      <c r="AP59" s="369">
        <v>263613</v>
      </c>
      <c r="AQ59" s="370">
        <v>-0.2</v>
      </c>
      <c r="AR59" s="371">
        <v>-13.7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178073</v>
      </c>
      <c r="AN60" s="375">
        <v>103712</v>
      </c>
      <c r="AO60" s="376">
        <v>0.2</v>
      </c>
      <c r="AP60" s="377">
        <v>128823</v>
      </c>
      <c r="AQ60" s="378">
        <v>-3.8</v>
      </c>
      <c r="AR60" s="379">
        <v>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435832</v>
      </c>
      <c r="AN61" s="382">
        <v>230055</v>
      </c>
      <c r="AO61" s="383">
        <v>6</v>
      </c>
      <c r="AP61" s="384">
        <v>252393</v>
      </c>
      <c r="AQ61" s="385">
        <v>2.1</v>
      </c>
      <c r="AR61" s="371">
        <v>3.9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300238</v>
      </c>
      <c r="AN62" s="375">
        <v>158894</v>
      </c>
      <c r="AO62" s="376">
        <v>24.8</v>
      </c>
      <c r="AP62" s="377">
        <v>119428</v>
      </c>
      <c r="AQ62" s="378">
        <v>3.7</v>
      </c>
      <c r="AR62" s="379">
        <v>21.1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rlrorzHNDzmtWTT1DgUr1Ct9+E553aZqDh+CtIHM368MLSO9t/9FwyvcF4PvVCg3hkFM9PPX1JSLhaHddgIM+w==" saltValue="yIScHlE7mtg1fvhGJz9hx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0" spans="125:125" ht="13.5" hidden="1" customHeight="1" x14ac:dyDescent="0.2"/>
    <row r="121" spans="125:125" ht="13.5" hidden="1" customHeight="1" x14ac:dyDescent="0.2">
      <c r="DU121" s="292"/>
    </row>
  </sheetData>
  <sheetProtection algorithmName="SHA-512" hashValue="pJXSVPmBn2SimGmg78MhPc9ziWgcQL0QlVznitefLueo3Y83K2Zgch6Y46hvw0FYzhb1huy8DQZ/TJ0FrMaG8w==" saltValue="fUFs4FRwc8UgFwZEwOYMt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zzdvefwXqehJ7mECrdky0GA2BwaHB3Idft3PeE++lvbaiL7C7LPlUMunC4KW5Okzsn65Q6/bdS6/v2pFApIc9g==" saltValue="dgth/e+olymnt/aqe1Wu6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49" t="s">
        <v>3</v>
      </c>
      <c r="D47" s="1249"/>
      <c r="E47" s="1250"/>
      <c r="F47" s="11">
        <v>57.86</v>
      </c>
      <c r="G47" s="12">
        <v>52.51</v>
      </c>
      <c r="H47" s="12">
        <v>54.09</v>
      </c>
      <c r="I47" s="12">
        <v>55.86</v>
      </c>
      <c r="J47" s="13">
        <v>62.2</v>
      </c>
    </row>
    <row r="48" spans="2:10" ht="57.75" customHeight="1" x14ac:dyDescent="0.2">
      <c r="B48" s="14"/>
      <c r="C48" s="1251" t="s">
        <v>4</v>
      </c>
      <c r="D48" s="1251"/>
      <c r="E48" s="1252"/>
      <c r="F48" s="15">
        <v>10.39</v>
      </c>
      <c r="G48" s="16">
        <v>8.5</v>
      </c>
      <c r="H48" s="16">
        <v>9.67</v>
      </c>
      <c r="I48" s="16">
        <v>13.73</v>
      </c>
      <c r="J48" s="17">
        <v>12.74</v>
      </c>
    </row>
    <row r="49" spans="2:10" ht="57.75" customHeight="1" thickBot="1" x14ac:dyDescent="0.25">
      <c r="B49" s="18"/>
      <c r="C49" s="1253" t="s">
        <v>5</v>
      </c>
      <c r="D49" s="1253"/>
      <c r="E49" s="1254"/>
      <c r="F49" s="19">
        <v>4</v>
      </c>
      <c r="G49" s="20" t="s">
        <v>562</v>
      </c>
      <c r="H49" s="20" t="s">
        <v>563</v>
      </c>
      <c r="I49" s="20">
        <v>0.54</v>
      </c>
      <c r="J49" s="21">
        <v>2.41</v>
      </c>
    </row>
    <row r="50" spans="2:10" ht="13.5" customHeight="1" x14ac:dyDescent="0.2"/>
  </sheetData>
  <sheetProtection algorithmName="SHA-512" hashValue="rb3gqR0hSNjP/NXSvEmMcviQru/VsJ5OZxglt6+WQAOB/k1fGsZSXXVD6qy3i/5Gfq9oFiX5agqBhmSHjKbyyQ==" saltValue="sAWWt8wgF6/v07lvjfN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2022-09-12T07:38:05Z</cp:lastPrinted>
  <dcterms:created xsi:type="dcterms:W3CDTF">2022-02-02T04:08:22Z</dcterms:created>
  <dcterms:modified xsi:type="dcterms:W3CDTF">2023-03-27T07:00:48Z</dcterms:modified>
  <cp:category/>
</cp:coreProperties>
</file>