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updateLinks="never"/>
  <mc:AlternateContent xmlns:mc="http://schemas.openxmlformats.org/markup-compatibility/2006">
    <mc:Choice Requires="x15">
      <x15ac:absPath xmlns:x15ac="http://schemas.microsoft.com/office/spreadsheetml/2010/11/ac" url="C:\Users\kumagawa-akihito.PREF\Desktop\新しいフォルダー\"/>
    </mc:Choice>
  </mc:AlternateContent>
  <xr:revisionPtr revIDLastSave="0" documentId="13_ncr:1_{EAB8CB2E-6978-4A76-BB0C-C628C438A594}" xr6:coauthVersionLast="36" xr6:coauthVersionMax="36" xr10:uidLastSave="{00000000-0000-0000-0000-000000000000}"/>
  <bookViews>
    <workbookView xWindow="0" yWindow="0" windowWidth="19200" windowHeight="686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c r="DG42" i="7"/>
  <c r="CQ42" i="7"/>
  <c r="CO42" i="7" s="1"/>
  <c r="BY42" i="7"/>
  <c r="BE42" i="7"/>
  <c r="AM42" i="7"/>
  <c r="U42" i="7"/>
  <c r="E42" i="7"/>
  <c r="C42" i="7" s="1"/>
  <c r="DG41" i="7"/>
  <c r="CQ41" i="7"/>
  <c r="CO41" i="7"/>
  <c r="BY41" i="7"/>
  <c r="BE41" i="7"/>
  <c r="AM41" i="7"/>
  <c r="U41" i="7"/>
  <c r="E41" i="7"/>
  <c r="C41" i="7"/>
  <c r="DG40" i="7"/>
  <c r="CQ40" i="7"/>
  <c r="CO40" i="7" s="1"/>
  <c r="BY40" i="7"/>
  <c r="BE40" i="7"/>
  <c r="AM40" i="7"/>
  <c r="U40" i="7"/>
  <c r="E40" i="7"/>
  <c r="C40" i="7"/>
  <c r="DG39" i="7"/>
  <c r="CQ39" i="7"/>
  <c r="CO39" i="7" s="1"/>
  <c r="BY39" i="7"/>
  <c r="BE39" i="7"/>
  <c r="AM39" i="7"/>
  <c r="U39" i="7"/>
  <c r="E39" i="7"/>
  <c r="C39" i="7" s="1"/>
  <c r="DG38" i="7"/>
  <c r="CQ38" i="7"/>
  <c r="CO38" i="7"/>
  <c r="BY38" i="7"/>
  <c r="BE38" i="7"/>
  <c r="AM38" i="7"/>
  <c r="U38" i="7"/>
  <c r="E38" i="7"/>
  <c r="C38" i="7"/>
  <c r="DG37" i="7"/>
  <c r="CQ37" i="7"/>
  <c r="CO37" i="7" s="1"/>
  <c r="BY37" i="7"/>
  <c r="BE37" i="7"/>
  <c r="AM37" i="7"/>
  <c r="U37" i="7"/>
  <c r="E37" i="7"/>
  <c r="C37" i="7"/>
  <c r="DG36" i="7"/>
  <c r="CQ36" i="7"/>
  <c r="CO36" i="7" s="1"/>
  <c r="BY36" i="7"/>
  <c r="BE36" i="7"/>
  <c r="AO36" i="7"/>
  <c r="W36" i="7"/>
  <c r="E36" i="7"/>
  <c r="C36" i="7"/>
  <c r="DG35" i="7"/>
  <c r="CQ35" i="7"/>
  <c r="BY35" i="7"/>
  <c r="BG35" i="7"/>
  <c r="AO35" i="7"/>
  <c r="W35" i="7"/>
  <c r="U35" i="7" s="1"/>
  <c r="E35" i="7"/>
  <c r="C35" i="7"/>
  <c r="DG34" i="7"/>
  <c r="CQ34" i="7"/>
  <c r="BY34" i="7"/>
  <c r="BG34" i="7"/>
  <c r="AO34" i="7"/>
  <c r="W34" i="7"/>
  <c r="E34" i="7"/>
  <c r="C34" i="7"/>
  <c r="U34" i="7" s="1"/>
  <c r="AM34" i="7" l="1"/>
  <c r="U36" i="7"/>
  <c r="AM35" i="7" l="1"/>
  <c r="AM36" i="7" s="1"/>
  <c r="BE34" i="7" l="1"/>
  <c r="BE35" i="7" l="1"/>
  <c r="BW34" i="7"/>
  <c r="BW35" i="7" s="1"/>
  <c r="BW36" i="7" s="1"/>
  <c r="BW37" i="7" s="1"/>
  <c r="BW38" i="7" s="1"/>
  <c r="BW39" i="7" s="1"/>
  <c r="BW40" i="7" s="1"/>
  <c r="BW41" i="7" s="1"/>
  <c r="BW42" i="7" s="1"/>
  <c r="CO34" i="7" l="1"/>
  <c r="CO35" i="7" s="1"/>
</calcChain>
</file>

<file path=xl/sharedStrings.xml><?xml version="1.0" encoding="utf-8"?>
<sst xmlns="http://schemas.openxmlformats.org/spreadsheetml/2006/main" count="1075" uniqueCount="557">
  <si>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</si>
  <si>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</si>
  <si>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</si>
  <si>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</si>
  <si>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</si>
  <si>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</si>
  <si>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</si>
  <si>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</si>
  <si>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</si>
  <si>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</si>
  <si>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</si>
  <si>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</si>
  <si>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</si>
  <si>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</si>
  <si>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</si>
  <si>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</si>
  <si>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</si>
  <si>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</si>
  <si>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</si>
  <si>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</si>
  <si>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</si>
  <si>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</si>
  <si>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</si>
  <si>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</si>
  <si>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</si>
  <si>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</si>
  <si>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</si>
  <si>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</si>
  <si>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</si>
  <si>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</si>
  <si>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</si>
  <si>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</si>
  <si>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</si>
  <si>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</si>
  <si>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</si>
  <si>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</si>
  <si>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草津町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</si>
  <si>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</si>
  <si>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</si>
  <si>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</si>
  <si>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</si>
  <si>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</si>
  <si>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</si>
  <si>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</si>
  <si>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</si>
  <si>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</si>
  <si>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</si>
  <si>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</si>
  <si>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</si>
  <si>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</si>
  <si>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</si>
  <si>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</si>
  <si>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</si>
  <si>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</si>
  <si>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</si>
  <si>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</si>
  <si>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</si>
  <si>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</si>
  <si>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</si>
  <si>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</si>
  <si>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</si>
  <si>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</si>
  <si>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</si>
  <si>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</si>
  <si>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</si>
  <si>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</si>
  <si>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</si>
  <si>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</si>
  <si>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</si>
  <si>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</si>
  <si>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</si>
  <si>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</si>
  <si>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</si>
  <si>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</si>
  <si>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</si>
  <si>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</si>
  <si>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</si>
  <si>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</si>
  <si>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</si>
  <si>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</si>
  <si>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</si>
  <si>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</si>
  <si>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</si>
  <si>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</si>
  <si>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</si>
  <si>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</si>
  <si>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</si>
  <si>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</si>
  <si>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</si>
  <si>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</si>
  <si>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</si>
  <si>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</si>
  <si>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</si>
  <si>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</si>
  <si>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</si>
  <si>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</si>
  <si>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</si>
  <si>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</si>
  <si>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</si>
  <si>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</si>
  <si>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</si>
  <si>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</si>
  <si>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</si>
  <si>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</si>
  <si>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</si>
  <si>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</si>
  <si>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</si>
  <si>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</si>
  <si>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</si>
  <si>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</si>
  <si>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</si>
  <si>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</si>
  <si>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</si>
  <si>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</si>
  <si>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</si>
  <si>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</si>
  <si>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</si>
  <si>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</si>
  <si>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</si>
  <si>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</si>
  <si>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</si>
  <si>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</si>
  <si>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</si>
  <si>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</si>
  <si>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</si>
  <si>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</si>
  <si>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</si>
  <si>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</si>
  <si>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</si>
  <si>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</si>
  <si>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</si>
  <si>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</si>
  <si>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</si>
  <si>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</si>
  <si>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</si>
  <si>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</si>
  <si>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</si>
  <si>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</si>
  <si>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</si>
  <si>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</si>
  <si>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</si>
  <si>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</si>
  <si>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</si>
  <si>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</si>
  <si>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</si>
  <si>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群馬県草津町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</si>
  <si>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</si>
  <si>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</si>
  <si>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</si>
  <si>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</si>
  <si>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</si>
  <si>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</si>
  <si>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</si>
  <si>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</si>
  <si>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</si>
  <si>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</si>
  <si>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</si>
  <si>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</si>
  <si>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</si>
  <si>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</si>
  <si>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</si>
  <si>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</si>
  <si>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</si>
  <si>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</si>
  <si>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</si>
  <si>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</si>
  <si>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</si>
  <si>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</si>
  <si>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</si>
  <si>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</si>
  <si>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</si>
  <si>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</si>
  <si>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</si>
  <si>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</si>
  <si>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</si>
  <si>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</si>
  <si>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</si>
  <si>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</si>
  <si>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</si>
  <si>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</si>
  <si>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</si>
  <si>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</si>
  <si>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</si>
  <si>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</si>
  <si>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</si>
  <si>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</si>
  <si>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</si>
  <si>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</si>
  <si>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</si>
  <si>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</si>
  <si>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</si>
  <si>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</si>
  <si>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</si>
  <si>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</si>
  <si>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</si>
  <si>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</si>
  <si>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</si>
  <si>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</si>
  <si>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</si>
  <si>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</si>
  <si>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</si>
  <si>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</si>
  <si>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</si>
  <si>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</si>
  <si>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</si>
  <si>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</si>
  <si>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</si>
  <si>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</si>
  <si>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</si>
  <si>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</si>
  <si>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</si>
  <si>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</si>
  <si>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</si>
  <si>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</si>
  <si>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</si>
  <si>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</si>
  <si>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</si>
  <si>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</si>
  <si>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</si>
  <si>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</si>
  <si>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</si>
  <si>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</si>
  <si>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</si>
  <si>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</si>
  <si>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</si>
  <si>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</si>
  <si>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</si>
  <si>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</si>
  <si>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</si>
  <si>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</si>
  <si>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</si>
  <si>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</si>
  <si>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</si>
  <si>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</si>
  <si>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</si>
  <si>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</si>
  <si>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</si>
  <si>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</si>
  <si>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</si>
  <si>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</si>
  <si>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</si>
  <si>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</si>
  <si>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</si>
  <si>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</si>
  <si>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</si>
  <si>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</si>
  <si>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</si>
  <si>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</si>
  <si>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</si>
  <si>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</si>
  <si>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</si>
  <si>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</si>
  <si>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</si>
  <si>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</si>
  <si>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</si>
  <si>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</si>
  <si>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</si>
  <si>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</si>
  <si>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</si>
  <si>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</si>
  <si>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</si>
  <si>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</si>
  <si>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</si>
  <si>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</si>
  <si>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</si>
  <si>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</si>
  <si>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</si>
  <si>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</si>
  <si>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</si>
  <si>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</si>
  <si>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</si>
  <si>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</si>
  <si>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</si>
  <si>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</si>
  <si>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下水道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</si>
  <si>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</si>
  <si>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</si>
  <si>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</si>
  <si>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</si>
  <si>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</si>
  <si>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</si>
  <si>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</si>
  <si>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</si>
  <si>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</si>
  <si>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</si>
  <si>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</si>
  <si>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</si>
  <si>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</si>
  <si>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</si>
  <si>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</si>
  <si>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</si>
  <si>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</si>
  <si>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</si>
  <si>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</si>
  <si>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</si>
  <si>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</si>
  <si>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</si>
  <si>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</si>
  <si>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</si>
  <si>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群馬県草津町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</si>
  <si>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</si>
  <si>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</si>
  <si>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</si>
  <si>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</si>
  <si>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</si>
  <si>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</si>
  <si>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</si>
  <si>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</si>
  <si>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</si>
  <si>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</si>
  <si>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</si>
  <si>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</si>
  <si>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</si>
  <si>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</si>
  <si>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</si>
  <si>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</si>
  <si>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</si>
  <si>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</si>
  <si>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</si>
  <si>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</si>
  <si>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草津観光公社</t>
    <rPh sb="0" eb="2">
      <t>クサツ</t>
    </rPh>
    <rPh sb="2" eb="4">
      <t>カンコウ</t>
    </rPh>
    <rPh sb="4" eb="6">
      <t>コウシャ</t>
    </rPh>
    <phoneticPr fontId="2"/>
  </si>
  <si>
    <t>-</t>
    <phoneticPr fontId="2"/>
  </si>
  <si>
    <t>ザスパ</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</si>
  <si>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</si>
  <si>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</si>
  <si>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</si>
  <si>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</si>
  <si>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</si>
  <si>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</si>
  <si>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</si>
  <si>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</si>
  <si>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</si>
  <si>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</si>
  <si>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</si>
  <si>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</si>
  <si>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</si>
  <si>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</si>
  <si>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</si>
  <si>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</si>
  <si>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</si>
  <si>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</si>
  <si>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温泉温水供給事業会計</t>
    <phoneticPr fontId="5"/>
  </si>
  <si>
    <t>千客万来事業会計</t>
    <phoneticPr fontId="5"/>
  </si>
  <si>
    <t>公共下水道事業特別会計</t>
    <phoneticPr fontId="5"/>
  </si>
  <si>
    <t>法非適用企業</t>
    <phoneticPr fontId="5"/>
  </si>
  <si>
    <t>前口簡易水道事業特別会計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</si>
  <si>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</si>
  <si>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</si>
  <si>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</si>
  <si>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</si>
  <si>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</si>
  <si>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吾妻広域町村圏振興整備組合（一般会計）</t>
    <rPh sb="0" eb="2">
      <t>アガツマ</t>
    </rPh>
    <rPh sb="2" eb="4">
      <t>コウイキ</t>
    </rPh>
    <rPh sb="4" eb="6">
      <t>チョウソン</t>
    </rPh>
    <rPh sb="6" eb="7">
      <t>ケン</t>
    </rPh>
    <rPh sb="7" eb="9">
      <t>シンコウ</t>
    </rPh>
    <rPh sb="9" eb="11">
      <t>セイビ</t>
    </rPh>
    <rPh sb="11" eb="13">
      <t>クミアイ</t>
    </rPh>
    <rPh sb="14" eb="16">
      <t>イッパン</t>
    </rPh>
    <rPh sb="16" eb="18">
      <t>カイケイ</t>
    </rPh>
    <phoneticPr fontId="2"/>
  </si>
  <si>
    <t>吾妻広域町村圏振興整備組合（病院事業）</t>
    <rPh sb="0" eb="2">
      <t>アガツマ</t>
    </rPh>
    <rPh sb="2" eb="4">
      <t>コウイキ</t>
    </rPh>
    <rPh sb="4" eb="6">
      <t>チョウソン</t>
    </rPh>
    <rPh sb="6" eb="7">
      <t>ケン</t>
    </rPh>
    <rPh sb="7" eb="9">
      <t>シンコウ</t>
    </rPh>
    <rPh sb="9" eb="11">
      <t>セイビ</t>
    </rPh>
    <rPh sb="11" eb="13">
      <t>クミアイ</t>
    </rPh>
    <rPh sb="14" eb="16">
      <t>ビョウイン</t>
    </rPh>
    <rPh sb="16" eb="18">
      <t>ジギョウ</t>
    </rPh>
    <phoneticPr fontId="2"/>
  </si>
  <si>
    <t>西吾妻衛生施設組合</t>
    <rPh sb="0" eb="1">
      <t>ニシ</t>
    </rPh>
    <rPh sb="1" eb="3">
      <t>アガツマ</t>
    </rPh>
    <rPh sb="3" eb="5">
      <t>エイセイ</t>
    </rPh>
    <rPh sb="5" eb="7">
      <t>シセツ</t>
    </rPh>
    <rPh sb="7" eb="9">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</si>
  <si>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</si>
  <si>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</si>
  <si>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</si>
  <si>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</si>
  <si>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西吾妻福祉病院組合</t>
    <rPh sb="0" eb="1">
      <t>ニシ</t>
    </rPh>
    <rPh sb="1" eb="3">
      <t>アガツマ</t>
    </rPh>
    <rPh sb="3" eb="5">
      <t>フクシ</t>
    </rPh>
    <rPh sb="5" eb="7">
      <t>ビョウイン</t>
    </rPh>
    <rPh sb="7" eb="9">
      <t>クミアイ</t>
    </rPh>
    <phoneticPr fontId="2"/>
  </si>
  <si>
    <t>吾妻環境施設組合</t>
    <rPh sb="0" eb="2">
      <t>アガツマ</t>
    </rPh>
    <rPh sb="2" eb="4">
      <t>カンキョウ</t>
    </rPh>
    <rPh sb="4" eb="6">
      <t>シセツ</t>
    </rPh>
    <rPh sb="6" eb="8">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</si>
  <si>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</si>
  <si>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</si>
  <si>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</si>
  <si>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</si>
  <si>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</si>
  <si>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</si>
  <si>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</si>
  <si>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</si>
  <si>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</si>
  <si>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</si>
  <si>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</si>
  <si>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</si>
  <si>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</si>
  <si>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</si>
  <si>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</si>
  <si>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</si>
  <si>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</si>
  <si>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</si>
  <si>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</si>
  <si>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</si>
  <si>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</si>
  <si>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</si>
  <si>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</si>
  <si>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</si>
  <si>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</si>
  <si>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</si>
  <si>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</si>
  <si>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</si>
  <si>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</si>
  <si>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</si>
  <si>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</si>
  <si>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</si>
  <si>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</si>
  <si>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</si>
  <si>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</si>
  <si>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</si>
  <si>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</si>
  <si>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</si>
  <si>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</si>
  <si>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</si>
  <si>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</si>
  <si>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</si>
  <si>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</si>
  <si>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</si>
  <si>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</si>
  <si>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</si>
  <si>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</si>
  <si>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</si>
  <si>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</si>
  <si>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</si>
  <si>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</si>
  <si>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</si>
  <si>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</si>
  <si>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</si>
  <si>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</si>
  <si>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</si>
  <si>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</si>
  <si>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</si>
  <si>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</si>
  <si>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</si>
  <si>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</si>
  <si>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</si>
  <si>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</si>
  <si>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</si>
  <si>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</si>
  <si>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</si>
  <si>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</si>
  <si>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</si>
  <si>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</si>
  <si>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</si>
  <si>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</si>
  <si>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</si>
  <si>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</si>
  <si>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</si>
  <si>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</si>
  <si>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</si>
  <si>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</si>
  <si>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</si>
  <si>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</si>
  <si>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</si>
  <si>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</si>
  <si>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</si>
  <si>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</si>
  <si>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</si>
  <si>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</si>
  <si>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</si>
  <si>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</si>
  <si>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</si>
  <si>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</si>
  <si>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</si>
  <si>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</si>
  <si>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</si>
  <si>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</si>
  <si>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</si>
  <si>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</si>
  <si>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</si>
  <si>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</si>
  <si>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</si>
  <si>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</si>
  <si>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</si>
  <si>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</si>
  <si>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</si>
  <si>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</si>
  <si>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</si>
  <si>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</si>
  <si>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</si>
  <si>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</si>
  <si>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</si>
  <si>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</si>
  <si>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</si>
  <si>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</si>
  <si>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</si>
  <si>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</si>
  <si>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</si>
  <si>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</si>
  <si>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</si>
  <si>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</si>
  <si>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</si>
  <si>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</si>
  <si>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</si>
  <si>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</si>
  <si>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</si>
  <si>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</si>
  <si>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</si>
  <si>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</si>
  <si>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</si>
  <si>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</si>
  <si>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</si>
  <si>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</si>
  <si>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</si>
  <si>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0.37</t>
  </si>
  <si>
    <t>▲ 2.20</t>
  </si>
  <si>
    <t>会計</t>
    <rPh sb="0" eb="2">
      <t>カイケイ</t>
    </rPh>
    <phoneticPr fontId="5"/>
  </si>
  <si>
    <t>温泉温水供給事業会計</t>
  </si>
  <si>
    <t>千客万来事業会計</t>
  </si>
  <si>
    <t>水道事業会計</t>
  </si>
  <si>
    <t>一般会計</t>
  </si>
  <si>
    <t>公共下水道事業特別会計</t>
  </si>
  <si>
    <t>介護保険特別会計</t>
  </si>
  <si>
    <t>国民健康保険特別会計</t>
  </si>
  <si>
    <t>後期高齢者医療特別会計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</si>
  <si>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</si>
  <si>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</si>
  <si>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</si>
  <si>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</si>
  <si>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</si>
  <si>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</si>
  <si>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</si>
  <si>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</si>
  <si>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</si>
  <si>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</si>
  <si>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</si>
  <si>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</si>
  <si>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</si>
  <si>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</si>
  <si>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</si>
  <si>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</si>
  <si>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</si>
  <si>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</si>
  <si>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</si>
  <si>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</si>
  <si>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</si>
  <si>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</si>
  <si>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</si>
  <si>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</si>
  <si>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</si>
  <si>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</si>
  <si>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</si>
  <si>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</si>
  <si>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</si>
  <si>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</si>
  <si>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</si>
  <si>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</si>
  <si>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</si>
  <si>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</si>
  <si>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</si>
  <si>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</si>
  <si>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</si>
  <si>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</si>
  <si>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</si>
  <si>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</si>
  <si>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</si>
  <si>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</si>
  <si>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</si>
  <si>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</si>
  <si>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</si>
  <si>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</si>
  <si>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</si>
  <si>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</si>
  <si>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草津よいとこ元気基金</t>
    <rPh sb="0" eb="2">
      <t>クサツ</t>
    </rPh>
    <rPh sb="6" eb="8">
      <t>ゲンキ</t>
    </rPh>
    <rPh sb="8" eb="10">
      <t>キキン</t>
    </rPh>
    <phoneticPr fontId="5"/>
  </si>
  <si>
    <t>公共施設整備基金</t>
    <rPh sb="0" eb="2">
      <t>コウキョウ</t>
    </rPh>
    <rPh sb="2" eb="4">
      <t>シセツ</t>
    </rPh>
    <rPh sb="4" eb="6">
      <t>セイビ</t>
    </rPh>
    <rPh sb="6" eb="8">
      <t>キキン</t>
    </rPh>
    <phoneticPr fontId="5"/>
  </si>
  <si>
    <t>社会福祉基金</t>
    <rPh sb="0" eb="2">
      <t>シャカイ</t>
    </rPh>
    <rPh sb="2" eb="4">
      <t>フクシ</t>
    </rPh>
    <rPh sb="4" eb="6">
      <t>キキン</t>
    </rPh>
    <phoneticPr fontId="5"/>
  </si>
  <si>
    <t>スポーツ振興基金</t>
    <rPh sb="4" eb="6">
      <t>シンコウ</t>
    </rPh>
    <rPh sb="6" eb="8">
      <t>キキン</t>
    </rPh>
    <phoneticPr fontId="5"/>
  </si>
  <si>
    <t>小学校施設整備基金</t>
    <rPh sb="0" eb="3">
      <t>ショウガッコウ</t>
    </rPh>
    <rPh sb="3" eb="5">
      <t>シセツ</t>
    </rPh>
    <rPh sb="5" eb="7">
      <t>セイビ</t>
    </rPh>
    <rPh sb="7" eb="9">
      <t>キキン</t>
    </rPh>
    <phoneticPr fontId="5"/>
  </si>
  <si>
    <t>基金残高合計</t>
    <rPh sb="0" eb="2">
      <t>キキン</t>
    </rPh>
    <rPh sb="2" eb="4">
      <t>ザンダカ</t>
    </rPh>
    <rPh sb="4" eb="6">
      <t>ゴウケイ</t>
    </rPh>
    <phoneticPr fontId="5"/>
  </si>
  <si>
    <t>　将来負担比率については平成２８年度から令和２年度まで算定されない結果（マイナス）となっている。有形固定資産減価償却率については７０．９％と類似団体と比べてみても高い水準となっており、前年度と比べてみると１．８ポイント増加している。
　有形固定資産減価償却率が高い水準となっているため、老朽化している資産が多く存在していることが分析される一方で、将来負担比率は、充当可能財源の増加（ふるさと納税による基金の増加）により近年算定されない結果（マイナス）となっている。充当可能財源に余裕のある現在の状況を考えると、今後、老朽化した施設の更新や、長寿命化などの事業に計画的に財源を充当していくことが重要となる。</t>
    <phoneticPr fontId="5"/>
  </si>
  <si>
    <t xml:space="preserve"> 　将来負担比率は、近年の充当可能財源の充実や団塊世代の定年退職により、平成２８年度から令和２年度まで算定されない結果（マイナス）となっている。また実質公債費比率も減少（好転）傾向にあったが、平成２４年度からの湯畑を中心とした再開発事業による起債償還が開始されており、今後は4～5％程度で推移する見込みである。将来負担比率については、増加傾向にある充当可能財源を要因とすることだけでなく、多数の高年齢の職員の定年退職が続く傾向にあることから将来負担額が減少していることも大きな要因となっており、今後数年間は現在と同様の水準となることが推測される。実質公債費比率については、平成２４年度からの湯畑再開発事業だけでなく、小学校体育館の耐震化・大規模改修、防災行政無線デジタル化事業などの大型の建設事業を実施し起債発行を行っているため、現在の水準より増加（悪化）する見込み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</si>
</sst>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69"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2" borderId="46" xfId="12" applyFont="1" applyFill="1" applyBorder="1" applyAlignment="1" applyProtection="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8"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6857641E-6CE4-4BD9-A996-0F7D620409D0}"/>
    <cellStyle name="標準 2 3" xfId="10" xr:uid="{637ADEC3-E20C-40E8-9720-68DCE809D8A5}"/>
    <cellStyle name="標準 3" xfId="11" xr:uid="{2533AF8E-DC21-4758-8A41-77EE749DFD32}"/>
    <cellStyle name="標準 4" xfId="20" xr:uid="{4AAD0E7C-9FF4-4B21-A4D7-197E40B2D206}"/>
    <cellStyle name="標準 4_APAHO401600" xfId="16" xr:uid="{4A35468E-36C3-4BCE-8ADC-A610472C72A8}"/>
    <cellStyle name="標準 4_APAHO4019001" xfId="19" xr:uid="{778E18C0-7363-46F9-B009-9D447AD02011}"/>
    <cellStyle name="標準 4_ZJ08_022012_青森市_2010" xfId="18" xr:uid="{A86C74E5-B321-4234-8A56-2A7A500B2C10}"/>
    <cellStyle name="標準 6" xfId="7" xr:uid="{374ABD5A-1859-42FD-A309-CC69EEF57073}"/>
    <cellStyle name="標準 6_APAHO401000" xfId="9" xr:uid="{A6368F33-393F-44AE-BD01-9DF11D5FA10D}"/>
    <cellStyle name="標準 6_APAHO401200_O-JJ1016-001-3_財政状況資料集(決算状況カード(各会計・関係団体))(Rev2)2" xfId="15" xr:uid="{AECEE969-9002-402B-8ED8-123B139B194C}"/>
    <cellStyle name="標準 6_APAHO402200_O-JJ1016-001-3_財政状況資料集(決算状況カード(各会計・関係団体))(Rev2)2" xfId="12" xr:uid="{CE06EDE4-2997-4981-A969-B2C87D689020}"/>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D7DCFF5E-52C1-4D6D-BDB0-BC0ED21D495D}"/>
    <cellStyle name="標準_O-JJ0722-001-3_決算状況カード(各会計・関係団体)_O-JJ1016-001-3_財政状況資料集(決算状況カード(各会計・関係団体))(Rev2)2" xfId="14" xr:uid="{44B2F764-3153-41AD-9B0E-5B201C6B0EE8}"/>
    <cellStyle name="標準_O-JJ0722-001-8_連結実質赤字比率に係る赤字・黒字の構成分析" xfId="17" xr:uid="{DCE46FCC-31C7-4F5F-AB99-57FB4DEBEB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6B63-4D84-841B-071FF7EFF24B}"/>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107339</c:v>
                </c:pt>
                <c:pt idx="1">
                  <c:v>83637</c:v>
                </c:pt>
                <c:pt idx="2">
                  <c:v>107377</c:v>
                </c:pt>
                <c:pt idx="3">
                  <c:v>101290</c:v>
                </c:pt>
                <c:pt idx="4">
                  <c:v>118728</c:v>
                </c:pt>
              </c:numCache>
            </c:numRef>
          </c:val>
          <c:smooth val="0"/>
          <c:extLst>
            <c:ext xmlns:c16="http://schemas.microsoft.com/office/drawing/2014/chart" uri="{C3380CC4-5D6E-409C-BE32-E72D297353CC}">
              <c16:uniqueId val="{00000001-6B63-4D84-841B-071FF7EFF24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7.32</c:v>
                </c:pt>
                <c:pt idx="1">
                  <c:v>8.09</c:v>
                </c:pt>
                <c:pt idx="2">
                  <c:v>5.69</c:v>
                </c:pt>
                <c:pt idx="3">
                  <c:v>5.07</c:v>
                </c:pt>
                <c:pt idx="4">
                  <c:v>5.88</c:v>
                </c:pt>
              </c:numCache>
            </c:numRef>
          </c:val>
          <c:extLst>
            <c:ext xmlns:c16="http://schemas.microsoft.com/office/drawing/2014/chart" uri="{C3380CC4-5D6E-409C-BE32-E72D297353CC}">
              <c16:uniqueId val="{00000000-0292-44E4-B66E-C4E6DC49B86B}"/>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59.14</c:v>
                </c:pt>
                <c:pt idx="1">
                  <c:v>70.62</c:v>
                </c:pt>
                <c:pt idx="2">
                  <c:v>74.790000000000006</c:v>
                </c:pt>
                <c:pt idx="3">
                  <c:v>79.78</c:v>
                </c:pt>
                <c:pt idx="4">
                  <c:v>81.650000000000006</c:v>
                </c:pt>
              </c:numCache>
            </c:numRef>
          </c:val>
          <c:extLst>
            <c:ext xmlns:c16="http://schemas.microsoft.com/office/drawing/2014/chart" uri="{C3380CC4-5D6E-409C-BE32-E72D297353CC}">
              <c16:uniqueId val="{00000001-0292-44E4-B66E-C4E6DC49B8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-0.37</c:v>
                </c:pt>
                <c:pt idx="1">
                  <c:v>7</c:v>
                </c:pt>
                <c:pt idx="2">
                  <c:v>-2.2000000000000002</c:v>
                </c:pt>
                <c:pt idx="3">
                  <c:v>1.97</c:v>
                </c:pt>
                <c:pt idx="4">
                  <c:v>4.17</c:v>
                </c:pt>
              </c:numCache>
            </c:numRef>
          </c:val>
          <c:smooth val="0"/>
          <c:extLst>
            <c:ext xmlns:c16="http://schemas.microsoft.com/office/drawing/2014/chart" uri="{C3380CC4-5D6E-409C-BE32-E72D297353CC}">
              <c16:uniqueId val="{00000002-0292-44E4-B66E-C4E6DC49B8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0.01</c:v>
                </c:pt>
                <c:pt idx="2">
                  <c:v>#N/A</c:v>
                </c:pt>
                <c:pt idx="3">
                  <c:v>0.05</c:v>
                </c:pt>
                <c:pt idx="4">
                  <c:v>#N/A</c:v>
                </c:pt>
                <c:pt idx="5">
                  <c:v>0.01</c:v>
                </c:pt>
                <c:pt idx="6">
                  <c:v>#N/A</c:v>
                </c:pt>
                <c:pt idx="7">
                  <c:v>0.01</c:v>
                </c:pt>
                <c:pt idx="8">
                  <c:v>#N/A</c:v>
                </c:pt>
                <c:pt idx="9">
                  <c:v>0.03</c:v>
                </c:pt>
              </c:numCache>
            </c:numRef>
          </c:val>
          <c:extLst>
            <c:ext xmlns:c16="http://schemas.microsoft.com/office/drawing/2014/chart" uri="{C3380CC4-5D6E-409C-BE32-E72D297353CC}">
              <c16:uniqueId val="{00000000-ADBE-4D84-9366-35776195D8E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BE-4D84-9366-35776195D8E3}"/>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0.16</c:v>
                </c:pt>
                <c:pt idx="2">
                  <c:v>#N/A</c:v>
                </c:pt>
                <c:pt idx="3">
                  <c:v>0.19</c:v>
                </c:pt>
                <c:pt idx="4">
                  <c:v>#N/A</c:v>
                </c:pt>
                <c:pt idx="5">
                  <c:v>0.23</c:v>
                </c:pt>
                <c:pt idx="6">
                  <c:v>#N/A</c:v>
                </c:pt>
                <c:pt idx="7">
                  <c:v>0.24</c:v>
                </c:pt>
                <c:pt idx="8">
                  <c:v>#N/A</c:v>
                </c:pt>
                <c:pt idx="9">
                  <c:v>0.25</c:v>
                </c:pt>
              </c:numCache>
            </c:numRef>
          </c:val>
          <c:extLst>
            <c:ext xmlns:c16="http://schemas.microsoft.com/office/drawing/2014/chart" uri="{C3380CC4-5D6E-409C-BE32-E72D297353CC}">
              <c16:uniqueId val="{00000002-ADBE-4D84-9366-35776195D8E3}"/>
            </c:ext>
          </c:extLst>
        </c:ser>
        <c:ser>
          <c:idx val="3"/>
          <c:order val="3"/>
          <c:tx>
            <c:strRef>
              <c:f>[1]データシート!$A$30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0.87</c:v>
                </c:pt>
                <c:pt idx="2">
                  <c:v>#N/A</c:v>
                </c:pt>
                <c:pt idx="3">
                  <c:v>0.95</c:v>
                </c:pt>
                <c:pt idx="4">
                  <c:v>#N/A</c:v>
                </c:pt>
                <c:pt idx="5">
                  <c:v>0.77</c:v>
                </c:pt>
                <c:pt idx="6">
                  <c:v>#N/A</c:v>
                </c:pt>
                <c:pt idx="7">
                  <c:v>0.62</c:v>
                </c:pt>
                <c:pt idx="8">
                  <c:v>#N/A</c:v>
                </c:pt>
                <c:pt idx="9">
                  <c:v>0.26</c:v>
                </c:pt>
              </c:numCache>
            </c:numRef>
          </c:val>
          <c:extLst>
            <c:ext xmlns:c16="http://schemas.microsoft.com/office/drawing/2014/chart" uri="{C3380CC4-5D6E-409C-BE32-E72D297353CC}">
              <c16:uniqueId val="{00000003-ADBE-4D84-9366-35776195D8E3}"/>
            </c:ext>
          </c:extLst>
        </c:ser>
        <c:ser>
          <c:idx val="4"/>
          <c:order val="4"/>
          <c:tx>
            <c:strRef>
              <c:f>[1]データシート!$A$31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3.52</c:v>
                </c:pt>
                <c:pt idx="2">
                  <c:v>#N/A</c:v>
                </c:pt>
                <c:pt idx="3">
                  <c:v>3.73</c:v>
                </c:pt>
                <c:pt idx="4">
                  <c:v>#N/A</c:v>
                </c:pt>
                <c:pt idx="5">
                  <c:v>1.74</c:v>
                </c:pt>
                <c:pt idx="6">
                  <c:v>#N/A</c:v>
                </c:pt>
                <c:pt idx="7">
                  <c:v>1.2</c:v>
                </c:pt>
                <c:pt idx="8">
                  <c:v>#N/A</c:v>
                </c:pt>
                <c:pt idx="9">
                  <c:v>1.05</c:v>
                </c:pt>
              </c:numCache>
            </c:numRef>
          </c:val>
          <c:extLst>
            <c:ext xmlns:c16="http://schemas.microsoft.com/office/drawing/2014/chart" uri="{C3380CC4-5D6E-409C-BE32-E72D297353CC}">
              <c16:uniqueId val="{00000004-ADBE-4D84-9366-35776195D8E3}"/>
            </c:ext>
          </c:extLst>
        </c:ser>
        <c:ser>
          <c:idx val="5"/>
          <c:order val="5"/>
          <c:tx>
            <c:strRef>
              <c:f>[1]データシート!$A$32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0.62</c:v>
                </c:pt>
                <c:pt idx="2">
                  <c:v>#N/A</c:v>
                </c:pt>
                <c:pt idx="3">
                  <c:v>0.87</c:v>
                </c:pt>
                <c:pt idx="4">
                  <c:v>#N/A</c:v>
                </c:pt>
                <c:pt idx="5">
                  <c:v>1.54</c:v>
                </c:pt>
                <c:pt idx="6">
                  <c:v>#N/A</c:v>
                </c:pt>
                <c:pt idx="7">
                  <c:v>3.23</c:v>
                </c:pt>
                <c:pt idx="8">
                  <c:v>#N/A</c:v>
                </c:pt>
                <c:pt idx="9">
                  <c:v>3.8</c:v>
                </c:pt>
              </c:numCache>
            </c:numRef>
          </c:val>
          <c:extLst>
            <c:ext xmlns:c16="http://schemas.microsoft.com/office/drawing/2014/chart" uri="{C3380CC4-5D6E-409C-BE32-E72D297353CC}">
              <c16:uniqueId val="{00000005-ADBE-4D84-9366-35776195D8E3}"/>
            </c:ext>
          </c:extLst>
        </c:ser>
        <c:ser>
          <c:idx val="6"/>
          <c:order val="6"/>
          <c:tx>
            <c:strRef>
              <c:f>[1]データシート!$A$33</c:f>
              <c:strCache>
                <c:ptCount val="1"/>
                <c:pt idx="0">
                  <c:v>一般会計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7.36</c:v>
                </c:pt>
                <c:pt idx="2">
                  <c:v>#N/A</c:v>
                </c:pt>
                <c:pt idx="3">
                  <c:v>8.1300000000000008</c:v>
                </c:pt>
                <c:pt idx="4">
                  <c:v>#N/A</c:v>
                </c:pt>
                <c:pt idx="5">
                  <c:v>5.73</c:v>
                </c:pt>
                <c:pt idx="6">
                  <c:v>#N/A</c:v>
                </c:pt>
                <c:pt idx="7">
                  <c:v>5.12</c:v>
                </c:pt>
                <c:pt idx="8">
                  <c:v>#N/A</c:v>
                </c:pt>
                <c:pt idx="9">
                  <c:v>5.92</c:v>
                </c:pt>
              </c:numCache>
            </c:numRef>
          </c:val>
          <c:extLst>
            <c:ext xmlns:c16="http://schemas.microsoft.com/office/drawing/2014/chart" uri="{C3380CC4-5D6E-409C-BE32-E72D297353CC}">
              <c16:uniqueId val="{00000006-ADBE-4D84-9366-35776195D8E3}"/>
            </c:ext>
          </c:extLst>
        </c:ser>
        <c:ser>
          <c:idx val="7"/>
          <c:order val="7"/>
          <c:tx>
            <c:strRef>
              <c:f>[1]データシート!$A$34</c:f>
              <c:strCache>
                <c:ptCount val="1"/>
                <c:pt idx="0">
                  <c:v>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37.83</c:v>
                </c:pt>
                <c:pt idx="2">
                  <c:v>#N/A</c:v>
                </c:pt>
                <c:pt idx="3">
                  <c:v>39.369999999999997</c:v>
                </c:pt>
                <c:pt idx="4">
                  <c:v>#N/A</c:v>
                </c:pt>
                <c:pt idx="5">
                  <c:v>35.24</c:v>
                </c:pt>
                <c:pt idx="6">
                  <c:v>#N/A</c:v>
                </c:pt>
                <c:pt idx="7">
                  <c:v>35.56</c:v>
                </c:pt>
                <c:pt idx="8">
                  <c:v>#N/A</c:v>
                </c:pt>
                <c:pt idx="9">
                  <c:v>31.07</c:v>
                </c:pt>
              </c:numCache>
            </c:numRef>
          </c:val>
          <c:extLst>
            <c:ext xmlns:c16="http://schemas.microsoft.com/office/drawing/2014/chart" uri="{C3380CC4-5D6E-409C-BE32-E72D297353CC}">
              <c16:uniqueId val="{00000007-ADBE-4D84-9366-35776195D8E3}"/>
            </c:ext>
          </c:extLst>
        </c:ser>
        <c:ser>
          <c:idx val="8"/>
          <c:order val="8"/>
          <c:tx>
            <c:strRef>
              <c:f>[1]データシート!$A$35</c:f>
              <c:strCache>
                <c:ptCount val="1"/>
                <c:pt idx="0">
                  <c:v>千客万来事業会計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31.23</c:v>
                </c:pt>
                <c:pt idx="2">
                  <c:v>#N/A</c:v>
                </c:pt>
                <c:pt idx="3">
                  <c:v>32.81</c:v>
                </c:pt>
                <c:pt idx="4">
                  <c:v>#N/A</c:v>
                </c:pt>
                <c:pt idx="5">
                  <c:v>32.909999999999997</c:v>
                </c:pt>
                <c:pt idx="6">
                  <c:v>#N/A</c:v>
                </c:pt>
                <c:pt idx="7">
                  <c:v>39.25</c:v>
                </c:pt>
                <c:pt idx="8">
                  <c:v>#N/A</c:v>
                </c:pt>
                <c:pt idx="9">
                  <c:v>33.1</c:v>
                </c:pt>
              </c:numCache>
            </c:numRef>
          </c:val>
          <c:extLst>
            <c:ext xmlns:c16="http://schemas.microsoft.com/office/drawing/2014/chart" uri="{C3380CC4-5D6E-409C-BE32-E72D297353CC}">
              <c16:uniqueId val="{00000008-ADBE-4D84-9366-35776195D8E3}"/>
            </c:ext>
          </c:extLst>
        </c:ser>
        <c:ser>
          <c:idx val="9"/>
          <c:order val="9"/>
          <c:tx>
            <c:strRef>
              <c:f>[1]データシート!$A$36</c:f>
              <c:strCache>
                <c:ptCount val="1"/>
                <c:pt idx="0">
                  <c:v>温泉温水供給事業会計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49.26</c:v>
                </c:pt>
                <c:pt idx="2">
                  <c:v>#N/A</c:v>
                </c:pt>
                <c:pt idx="3">
                  <c:v>53.05</c:v>
                </c:pt>
                <c:pt idx="4">
                  <c:v>#N/A</c:v>
                </c:pt>
                <c:pt idx="5">
                  <c:v>59.97</c:v>
                </c:pt>
                <c:pt idx="6">
                  <c:v>#N/A</c:v>
                </c:pt>
                <c:pt idx="7">
                  <c:v>71.02</c:v>
                </c:pt>
                <c:pt idx="8">
                  <c:v>#N/A</c:v>
                </c:pt>
                <c:pt idx="9">
                  <c:v>72.14</c:v>
                </c:pt>
              </c:numCache>
            </c:numRef>
          </c:val>
          <c:extLst>
            <c:ext xmlns:c16="http://schemas.microsoft.com/office/drawing/2014/chart" uri="{C3380CC4-5D6E-409C-BE32-E72D297353CC}">
              <c16:uniqueId val="{00000009-ADBE-4D84-9366-35776195D8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274</c:v>
                </c:pt>
                <c:pt idx="5">
                  <c:v>263</c:v>
                </c:pt>
                <c:pt idx="8">
                  <c:v>274</c:v>
                </c:pt>
                <c:pt idx="11">
                  <c:v>286</c:v>
                </c:pt>
                <c:pt idx="14">
                  <c:v>287</c:v>
                </c:pt>
              </c:numCache>
            </c:numRef>
          </c:val>
          <c:extLst>
            <c:ext xmlns:c16="http://schemas.microsoft.com/office/drawing/2014/chart" uri="{C3380CC4-5D6E-409C-BE32-E72D297353CC}">
              <c16:uniqueId val="{00000000-4D89-478A-84B4-0F03F95DC7C5}"/>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89-478A-84B4-0F03F95DC7C5}"/>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4D89-478A-84B4-0F03F95DC7C5}"/>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45</c:v>
                </c:pt>
                <c:pt idx="3">
                  <c:v>51</c:v>
                </c:pt>
                <c:pt idx="6">
                  <c:v>52</c:v>
                </c:pt>
                <c:pt idx="9">
                  <c:v>49</c:v>
                </c:pt>
                <c:pt idx="12">
                  <c:v>51</c:v>
                </c:pt>
              </c:numCache>
            </c:numRef>
          </c:val>
          <c:extLst>
            <c:ext xmlns:c16="http://schemas.microsoft.com/office/drawing/2014/chart" uri="{C3380CC4-5D6E-409C-BE32-E72D297353CC}">
              <c16:uniqueId val="{00000003-4D89-478A-84B4-0F03F95DC7C5}"/>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19</c:v>
                </c:pt>
                <c:pt idx="3">
                  <c:v>20</c:v>
                </c:pt>
                <c:pt idx="6">
                  <c:v>16</c:v>
                </c:pt>
                <c:pt idx="9">
                  <c:v>16</c:v>
                </c:pt>
                <c:pt idx="12">
                  <c:v>16</c:v>
                </c:pt>
              </c:numCache>
            </c:numRef>
          </c:val>
          <c:extLst>
            <c:ext xmlns:c16="http://schemas.microsoft.com/office/drawing/2014/chart" uri="{C3380CC4-5D6E-409C-BE32-E72D297353CC}">
              <c16:uniqueId val="{00000004-4D89-478A-84B4-0F03F95DC7C5}"/>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89-478A-84B4-0F03F95DC7C5}"/>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89-478A-84B4-0F03F95DC7C5}"/>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254</c:v>
                </c:pt>
                <c:pt idx="3">
                  <c:v>279</c:v>
                </c:pt>
                <c:pt idx="6">
                  <c:v>300</c:v>
                </c:pt>
                <c:pt idx="9">
                  <c:v>314</c:v>
                </c:pt>
                <c:pt idx="12">
                  <c:v>319</c:v>
                </c:pt>
              </c:numCache>
            </c:numRef>
          </c:val>
          <c:extLst>
            <c:ext xmlns:c16="http://schemas.microsoft.com/office/drawing/2014/chart" uri="{C3380CC4-5D6E-409C-BE32-E72D297353CC}">
              <c16:uniqueId val="{00000007-4D89-478A-84B4-0F03F95DC7C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45</c:v>
                </c:pt>
                <c:pt idx="2">
                  <c:v>#N/A</c:v>
                </c:pt>
                <c:pt idx="3">
                  <c:v>#N/A</c:v>
                </c:pt>
                <c:pt idx="4">
                  <c:v>88</c:v>
                </c:pt>
                <c:pt idx="5">
                  <c:v>#N/A</c:v>
                </c:pt>
                <c:pt idx="6">
                  <c:v>#N/A</c:v>
                </c:pt>
                <c:pt idx="7">
                  <c:v>95</c:v>
                </c:pt>
                <c:pt idx="8">
                  <c:v>#N/A</c:v>
                </c:pt>
                <c:pt idx="9">
                  <c:v>#N/A</c:v>
                </c:pt>
                <c:pt idx="10">
                  <c:v>94</c:v>
                </c:pt>
                <c:pt idx="11">
                  <c:v>#N/A</c:v>
                </c:pt>
                <c:pt idx="12">
                  <c:v>#N/A</c:v>
                </c:pt>
                <c:pt idx="13">
                  <c:v>100</c:v>
                </c:pt>
                <c:pt idx="14">
                  <c:v>#N/A</c:v>
                </c:pt>
              </c:numCache>
            </c:numRef>
          </c:val>
          <c:smooth val="0"/>
          <c:extLst>
            <c:ext xmlns:c16="http://schemas.microsoft.com/office/drawing/2014/chart" uri="{C3380CC4-5D6E-409C-BE32-E72D297353CC}">
              <c16:uniqueId val="{00000008-4D89-478A-84B4-0F03F95DC7C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3331</c:v>
                </c:pt>
                <c:pt idx="5">
                  <c:v>3314</c:v>
                </c:pt>
                <c:pt idx="8">
                  <c:v>3297</c:v>
                </c:pt>
                <c:pt idx="11">
                  <c:v>3224</c:v>
                </c:pt>
                <c:pt idx="14">
                  <c:v>3260</c:v>
                </c:pt>
              </c:numCache>
            </c:numRef>
          </c:val>
          <c:extLst>
            <c:ext xmlns:c16="http://schemas.microsoft.com/office/drawing/2014/chart" uri="{C3380CC4-5D6E-409C-BE32-E72D297353CC}">
              <c16:uniqueId val="{00000000-84ED-4B17-A98A-6A1FD08C81EA}"/>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425</c:v>
                </c:pt>
                <c:pt idx="5">
                  <c:v>354</c:v>
                </c:pt>
                <c:pt idx="8">
                  <c:v>306</c:v>
                </c:pt>
                <c:pt idx="11">
                  <c:v>324</c:v>
                </c:pt>
                <c:pt idx="14">
                  <c:v>518</c:v>
                </c:pt>
              </c:numCache>
            </c:numRef>
          </c:val>
          <c:extLst>
            <c:ext xmlns:c16="http://schemas.microsoft.com/office/drawing/2014/chart" uri="{C3380CC4-5D6E-409C-BE32-E72D297353CC}">
              <c16:uniqueId val="{00000001-84ED-4B17-A98A-6A1FD08C81EA}"/>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3118</c:v>
                </c:pt>
                <c:pt idx="5">
                  <c:v>3703</c:v>
                </c:pt>
                <c:pt idx="8">
                  <c:v>3696</c:v>
                </c:pt>
                <c:pt idx="11">
                  <c:v>4161</c:v>
                </c:pt>
                <c:pt idx="14">
                  <c:v>4395</c:v>
                </c:pt>
              </c:numCache>
            </c:numRef>
          </c:val>
          <c:extLst>
            <c:ext xmlns:c16="http://schemas.microsoft.com/office/drawing/2014/chart" uri="{C3380CC4-5D6E-409C-BE32-E72D297353CC}">
              <c16:uniqueId val="{00000002-84ED-4B17-A98A-6A1FD08C81EA}"/>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ED-4B17-A98A-6A1FD08C81EA}"/>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ED-4B17-A98A-6A1FD08C81EA}"/>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5-84ED-4B17-A98A-6A1FD08C81EA}"/>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1899</c:v>
                </c:pt>
                <c:pt idx="3">
                  <c:v>1879</c:v>
                </c:pt>
                <c:pt idx="6">
                  <c:v>1832</c:v>
                </c:pt>
                <c:pt idx="9">
                  <c:v>1772</c:v>
                </c:pt>
                <c:pt idx="12">
                  <c:v>1747</c:v>
                </c:pt>
              </c:numCache>
            </c:numRef>
          </c:val>
          <c:extLst>
            <c:ext xmlns:c16="http://schemas.microsoft.com/office/drawing/2014/chart" uri="{C3380CC4-5D6E-409C-BE32-E72D297353CC}">
              <c16:uniqueId val="{00000006-84ED-4B17-A98A-6A1FD08C81EA}"/>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522</c:v>
                </c:pt>
                <c:pt idx="3">
                  <c:v>480</c:v>
                </c:pt>
                <c:pt idx="6">
                  <c:v>436</c:v>
                </c:pt>
                <c:pt idx="9">
                  <c:v>423</c:v>
                </c:pt>
                <c:pt idx="12">
                  <c:v>455</c:v>
                </c:pt>
              </c:numCache>
            </c:numRef>
          </c:val>
          <c:extLst>
            <c:ext xmlns:c16="http://schemas.microsoft.com/office/drawing/2014/chart" uri="{C3380CC4-5D6E-409C-BE32-E72D297353CC}">
              <c16:uniqueId val="{00000007-84ED-4B17-A98A-6A1FD08C81EA}"/>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227</c:v>
                </c:pt>
                <c:pt idx="3">
                  <c:v>213</c:v>
                </c:pt>
                <c:pt idx="6">
                  <c:v>208</c:v>
                </c:pt>
                <c:pt idx="9">
                  <c:v>204</c:v>
                </c:pt>
                <c:pt idx="12">
                  <c:v>239</c:v>
                </c:pt>
              </c:numCache>
            </c:numRef>
          </c:val>
          <c:extLst>
            <c:ext xmlns:c16="http://schemas.microsoft.com/office/drawing/2014/chart" uri="{C3380CC4-5D6E-409C-BE32-E72D297353CC}">
              <c16:uniqueId val="{00000008-84ED-4B17-A98A-6A1FD08C81EA}"/>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5</c:v>
                </c:pt>
                <c:pt idx="3">
                  <c:v>4</c:v>
                </c:pt>
                <c:pt idx="6">
                  <c:v>4</c:v>
                </c:pt>
                <c:pt idx="9">
                  <c:v>3</c:v>
                </c:pt>
                <c:pt idx="12">
                  <c:v>3</c:v>
                </c:pt>
              </c:numCache>
            </c:numRef>
          </c:val>
          <c:extLst>
            <c:ext xmlns:c16="http://schemas.microsoft.com/office/drawing/2014/chart" uri="{C3380CC4-5D6E-409C-BE32-E72D297353CC}">
              <c16:uniqueId val="{00000009-84ED-4B17-A98A-6A1FD08C81EA}"/>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3729</c:v>
                </c:pt>
                <c:pt idx="3">
                  <c:v>3667</c:v>
                </c:pt>
                <c:pt idx="6">
                  <c:v>3578</c:v>
                </c:pt>
                <c:pt idx="9">
                  <c:v>3443</c:v>
                </c:pt>
                <c:pt idx="12">
                  <c:v>3529</c:v>
                </c:pt>
              </c:numCache>
            </c:numRef>
          </c:val>
          <c:extLst>
            <c:ext xmlns:c16="http://schemas.microsoft.com/office/drawing/2014/chart" uri="{C3380CC4-5D6E-409C-BE32-E72D297353CC}">
              <c16:uniqueId val="{0000000A-84ED-4B17-A98A-6A1FD08C81E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4ED-4B17-A98A-6A1FD08C81E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1757</c:v>
                </c:pt>
                <c:pt idx="1">
                  <c:v>1887</c:v>
                </c:pt>
                <c:pt idx="2">
                  <c:v>2030</c:v>
                </c:pt>
              </c:numCache>
            </c:numRef>
          </c:val>
          <c:extLst>
            <c:ext xmlns:c16="http://schemas.microsoft.com/office/drawing/2014/chart" uri="{C3380CC4-5D6E-409C-BE32-E72D297353CC}">
              <c16:uniqueId val="{00000000-C2FE-407D-908F-CECD387F9923}"/>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30</c:v>
                </c:pt>
                <c:pt idx="1">
                  <c:v>30</c:v>
                </c:pt>
                <c:pt idx="2">
                  <c:v>30</c:v>
                </c:pt>
              </c:numCache>
            </c:numRef>
          </c:val>
          <c:extLst>
            <c:ext xmlns:c16="http://schemas.microsoft.com/office/drawing/2014/chart" uri="{C3380CC4-5D6E-409C-BE32-E72D297353CC}">
              <c16:uniqueId val="{00000001-C2FE-407D-908F-CECD387F9923}"/>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1561</c:v>
                </c:pt>
                <c:pt idx="1">
                  <c:v>1896</c:v>
                </c:pt>
                <c:pt idx="2">
                  <c:v>2099</c:v>
                </c:pt>
              </c:numCache>
            </c:numRef>
          </c:val>
          <c:extLst>
            <c:ext xmlns:c16="http://schemas.microsoft.com/office/drawing/2014/chart" uri="{C3380CC4-5D6E-409C-BE32-E72D297353CC}">
              <c16:uniqueId val="{00000002-C2FE-407D-908F-CECD387F992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{797C5E20-0818-4F94-BF17-2AD53745DCC0}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25E-4DE4-9E8A-FA86CF58F7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{78574EBB-9B91-463D-81C5-79AFAE36B86D}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5E-4DE4-9E8A-FA86CF58F7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{EFAB2169-7456-437C-8B1F-07FDF78BFE4F}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5E-4DE4-9E8A-FA86CF58F7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{0DADDE60-3629-4989-88AB-FA950BA188D6}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5E-4DE4-9E8A-FA86CF58F7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{2D0B3EFE-7916-4B61-A874-C4C894F36DD6}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5E-4DE4-9E8A-FA86CF58F76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{37D2CECF-F438-451F-A3E6-A063CB575506}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25E-4DE4-9E8A-FA86CF58F76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{D1225F17-985D-4D5A-AB05-FC5E40D4E9E3}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25E-4DE4-9E8A-FA86CF58F76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{BB71C34B-F75F-46A6-91B4-E8B0736227B2}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25E-4DE4-9E8A-FA86CF58F76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{74072A02-5D1F-43DB-B283-8068BFC44A48}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25E-4DE4-9E8A-FA86CF58F7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64.5</c:v>
                </c:pt>
                <c:pt idx="8">
                  <c:v>66</c:v>
                </c:pt>
                <c:pt idx="16">
                  <c:v>66.900000000000006</c:v>
                </c:pt>
                <c:pt idx="24">
                  <c:v>69.099999999999994</c:v>
                </c:pt>
                <c:pt idx="32">
                  <c:v>70.900000000000006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25E-4DE4-9E8A-FA86CF58F76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{0FECAF27-2AB9-47D5-A718-513D4C1EB6DF}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25E-4DE4-9E8A-FA86CF58F76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{6172CB66-607E-46E7-9C22-509C840468F7}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5E-4DE4-9E8A-FA86CF58F7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{02D8C63E-FFE5-427C-B2F7-BBEE1A04F5A2}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5E-4DE4-9E8A-FA86CF58F7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{04C7005F-B05F-4C30-93D9-5175D01C00B0}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5E-4DE4-9E8A-FA86CF58F7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{A0B73D67-5777-43D8-B945-FE758CEBB126}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5E-4DE4-9E8A-FA86CF58F76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{13E831FB-2951-4405-A758-B538BD8EEF37}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25E-4DE4-9E8A-FA86CF58F76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{31D5EF4B-F9D5-4441-B803-E820E97948EC}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25E-4DE4-9E8A-FA86CF58F76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{E0DB3267-F18E-4ECD-B9C5-52CC44D7093C}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25E-4DE4-9E8A-FA86CF58F76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{D2C5F221-E719-41CA-906F-FD3D45A4B2BC}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25E-4DE4-9E8A-FA86CF58F7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A25E-4DE4-9E8A-FA86CF58F76A}"/>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{561E6C32-4DF9-40EE-8527-E9AA97585677}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828-477E-92E6-2B593D13E7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{A77A590D-1B48-4E60-BC82-C6629488F268}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28-477E-92E6-2B593D13E7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{104C0502-AC96-4880-8236-FD7DA64FC05A}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28-477E-92E6-2B593D13E7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{08066AE2-F47A-43CC-B998-9A1590ABDE61}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28-477E-92E6-2B593D13E7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{90890C62-B129-422B-B3C6-7CBD09B1E8C9}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28-477E-92E6-2B593D13E72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{3A803D26-D43B-4A5A-B4EA-57DB5D5F8F64}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828-477E-92E6-2B593D13E72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{C1F1430F-7BAC-4376-8E32-3A2490D72AB9}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828-477E-92E6-2B593D13E72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{6D66196F-EC49-4C5F-ADC5-5F9D2D762094}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828-477E-92E6-2B593D13E72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{903F1F80-7107-48C1-BA05-1E255D1671C0}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828-477E-92E6-2B593D13E7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2.4</c:v>
                </c:pt>
                <c:pt idx="8">
                  <c:v>2.2999999999999998</c:v>
                </c:pt>
                <c:pt idx="16">
                  <c:v>3.5</c:v>
                </c:pt>
                <c:pt idx="24">
                  <c:v>4.3</c:v>
                </c:pt>
                <c:pt idx="32">
                  <c:v>4.4000000000000004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828-477E-92E6-2B593D13E7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{388051E4-77DC-4E54-81D3-B339CA21C3D6}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828-477E-92E6-2B593D13E72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{EAC4EB8C-7752-4787-8E3B-927788707F06}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28-477E-92E6-2B593D13E7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{E5DC5B15-3C5D-4D61-91DE-74F9600EE61F}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28-477E-92E6-2B593D13E7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{774A6EE7-1177-4335-B825-209B9BB6FCDF}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28-477E-92E6-2B593D13E7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{C05A6DF9-1A0F-4204-8F16-27C3F074C882}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28-477E-92E6-2B593D13E72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{FC235E16-7B54-4AA1-BF7F-01F8DFC1E6AF}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828-477E-92E6-2B593D13E72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{EB23D7A6-BC80-45C9-9A42-6CDEA1255E8A}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828-477E-92E6-2B593D13E72B}"/>
                </c:ext>
              </c:extLst>
            </c:dLbl>
            <c:dLbl>
              <c:idx val="24"/>
              <c:layout>
                <c:manualLayout>
                  <c:x val="-4.4905057365901141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{C52A43B8-C3E7-4117-A06D-539BB77BF0FA}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828-477E-92E6-2B593D13E72B}"/>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{47DCB624-E05E-4D10-8D25-BB2084478937}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828-477E-92E6-2B593D13E7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6828-477E-92E6-2B593D13E72B}"/>
            </c:ext>
          </c:extLst>
        </c:ser>
        <c:dLbls>
          <c:showLegendKey val="0"/>
          <c:showVal val="1"/>
          <c:showCatName val="0"/>
          <c:showSerName val="0"/>
          <c:showPercent val="0"/>
          <c:showBubbleSize val="0"/>
        </c:dLbls>
        <c:axId val="84219776"/>
        <c:axId val="84234240"/>
      </c:scatterChart>
      <c:valAx>
        <c:axId val="84219776"/>
        <c:scaling>
          <c:orientation val="maxMin"/>
          <c:max val="8.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E7B4DA0-AB53-4895-BE74-EC77075C7CA4}"/>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73FAAE33-6DA2-4E23-8173-A84214D5834A}"/>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5209DFAF-B5AB-49BD-B347-D03DF274C81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EF6038F7-344A-4712-893A-C09DCF42818B}"/>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7A0105D7-4E6E-4537-9010-0AE9A78076EA}"/>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群馬県草津町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47E4610E-8375-48B7-ABBF-9F068F7232AD}"/>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8A4836C5-4DA4-44A8-BEDD-1582FB234323}"/>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4849DE05-992C-43A8-B971-E5DC0D0DB52D}"/>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E8056933-D054-4F4B-9BF5-ADDE8507355A}"/>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3A11B9CD-0450-4637-9DEC-DDA7DC7A6EBF}"/>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A7ED4AD0-76CD-4E7E-8062-2FEA2B950C5B}"/>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5C1C9CC3-8ADF-45FD-B3EF-06426B9FA2E2}"/>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AC922A84-F482-4078-9BD8-86367C3C5629}"/>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299AFE14-CF1B-4A7B-AD4B-803C197353EE}"/>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C9F74DB7-AD6A-45C2-A79A-545E142CE2BB}"/>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5D12D59E-E414-4F26-BA04-705EDCF0E557}"/>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F46D602F-D6BA-4AB2-90EF-E1279571F69D}"/>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E0A9C048-6890-4363-B82F-E6D4CCAEF439}"/>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182894C8-2C49-4260-A4F3-6A36D1B8EB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587E7040-0FD6-4383-A9DA-156679EF8565}"/>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FC68CC52-0D95-4AFF-A5BD-7C38BE1C0A46}"/>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実質公債費比率については、前年度から</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ポイントの悪化となった。実質公債費比率は過去３年度の平均で算定されるが、単年度でみると、</a:t>
          </a:r>
          <a:r>
            <a:rPr kumimoji="1" lang="en-US" altLang="ja-JP" sz="1400">
              <a:latin typeface="ＭＳ ゴシック" pitchFamily="49" charset="-128"/>
              <a:ea typeface="ＭＳ ゴシック" pitchFamily="49" charset="-128"/>
            </a:rPr>
            <a:t>R02</a:t>
          </a:r>
          <a:r>
            <a:rPr kumimoji="1" lang="ja-JP" altLang="en-US" sz="1400">
              <a:latin typeface="ＭＳ ゴシック" pitchFamily="49" charset="-128"/>
              <a:ea typeface="ＭＳ ゴシック" pitchFamily="49" charset="-128"/>
            </a:rPr>
            <a:t>は前年度と比較し公債費の償還開始に伴う増額幅が償還終了に伴う減額幅より大きくなったため、</a:t>
          </a:r>
          <a:r>
            <a:rPr kumimoji="1" lang="en-US" altLang="ja-JP" sz="1400">
              <a:latin typeface="ＭＳ ゴシック" pitchFamily="49" charset="-128"/>
              <a:ea typeface="ＭＳ ゴシック" pitchFamily="49" charset="-128"/>
            </a:rPr>
            <a:t>0.14</a:t>
          </a:r>
          <a:r>
            <a:rPr kumimoji="1" lang="ja-JP" altLang="en-US" sz="1400">
              <a:latin typeface="ＭＳ ゴシック" pitchFamily="49" charset="-128"/>
              <a:ea typeface="ＭＳ ゴシック" pitchFamily="49" charset="-128"/>
            </a:rPr>
            <a:t>ポイントの悪化となっている。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今後においては、緊急性や住民ニーズ等を的確に把握した事業の選択を行い、将来償還額への影響を考慮しながら適切な地方債発行が必要であると考えられる。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AE0DE04F-631C-4D83-AB98-5361696ABDB4}"/>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FDF25023-78EC-4FB3-A48D-F67660535B66}"/>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70338151-81E0-44BB-90CF-23D6F8D1F71B}"/>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2760AEC5-36AA-43AD-9EFE-A7AE65DF288E}"/>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現在、満期一括償還地方債の償還財源として、減債基金の利用は行っていない。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A39897FA-7AE3-4561-A289-7206D27823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B9B6D95C-5602-4D05-9D26-FE6664BC494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501266B3-E511-4D8F-9504-403095C0A1ED}"/>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CAE1630F-2902-4453-B320-730E1B2A0CB1}"/>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2ED2F23-7112-406D-9729-88D095D310F2}"/>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731CDC52-6D51-44A4-8498-DF5F26D5E26C}"/>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79288C10-EE52-497D-8094-C0114A6FCFEE}"/>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95FB4D78-D5B6-403B-9AB4-67BA54F43A4D}"/>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6A008A6F-1632-4650-A4A8-0B89DAD33422}"/>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D1C304A7-359C-47F0-B0DF-A279B4F6BB7D}"/>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5BC12604-572A-4AFF-AE0D-850B2FB9F33F}"/>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9DA58A6E-DE4D-4132-B4E0-2D5FABAE8F24}"/>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DB9DA9EC-8E62-43E5-90F1-C37FA9604DC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60A17103-F782-47E5-892B-F77D76463111}"/>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E6561E42-71B3-4477-AFB6-09CA2E44746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4D0DD15F-785B-4642-A769-67A0CDA38978}"/>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EDDF8B64-C374-4C52-A500-160A5FF3BE8D}"/>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B5521090-C072-451D-8130-8F67AF3ECB6C}"/>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97560A42-3111-4243-9B7B-E0BCB2DE95DE}"/>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群馬県草津町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A6136A69-AC16-481E-9445-E7FB43E9BA8C}"/>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5AA42EEA-ADAC-451F-942B-93EFD0346624}"/>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34B8A86C-BE4E-4341-80A1-DE81D20FB2F6}"/>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から減少傾向にある。特に地方債現在高については、</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以降大きな地方債の発行がなくほぼ横ばいであり、また退職手当負担見込額については、定年退職者数の増加により減少となっている。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充当可能財源については、ふるさと納税の寄付により基金の増加が続いている。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将来負担比率については、</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以降から充当可能財源等が将来負担額を上回る状況が続いており、分子がマイナスとなっている。しかし、インフラ設備の更新費用や人口減少による税収減、さらに新型コロナウイルスによる観光業への影響を考えると、将来の行政運営コストを推測し、充当可能基金の確保に努め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9EC54555-D1F2-49FA-B7D8-CE27BFFDBD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6CF562B4-0E8A-435A-AFA2-66061E7A813F}"/>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5F58786-DC93-4C9D-9959-BE01FC0F8EAE}"/>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17FBF686-4162-474D-9C89-5335BB3FDB0F}"/>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648D1EFE-C659-4AFE-B4F5-972F9A7FE3A5}"/>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319A254A-EFE2-44FB-99ED-58220F5FA326}"/>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1D8A3501-67BB-46A6-BB48-040FE5F4BB2F}"/>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群馬県草津町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8C0451D3-E2FF-4DE4-8BB1-75E9FC2E33A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344AD454-74B6-42E4-B43F-ED0679411D98}"/>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A6C7007-A0E9-4D99-B9CB-F161D679F1EB}"/>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21D3405-DAFE-4F3F-AC8F-CB2B976AF926}"/>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ふるさと納税による寄付が回復傾向にあるため、基金全体では前年度から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老朽化による町施設の更新が増加していくことが予見されることから、その整備を目的とした基金（公共施設整備基金等）についても財政運営のバランスを見ながら積立を行っていく方針である。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4F448903-B838-4F46-9D19-AAC8529BE488}"/>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6C5ADFFF-2ABF-4D3D-A4AE-785F6E6EFB38}"/>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66D9FE9-8AC7-4686-B72D-BA8C362C2ABB}"/>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草津よいとこ元気基金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・小中学校、こども園の給食費無料化事業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・湯畑、西の河原施設の整備運営事業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・融雪道路の整備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ふるさと納税寄付額の増加により、草津よいとこ元気基金が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内施設等（小中学校の公社、公営住宅、役場庁舎等）については老朽化が進んでおり、今後施設の大規模更新等が必要になってくる。そのため、公共施設整備基金や小学校施設整備基金など、施設の更新等に充当できる特定目的基金に関しては、計画的に積立を行い、財源を確保す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D0F40362-C6A7-4A8B-A130-40F8948703E5}"/>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BEE0D437-1ED8-463E-B37E-0869B85B1A12}"/>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D9C48D5C-DADE-4F27-93D1-91DEB6038E6E}"/>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財政調整基金については、歳計剰余金を基本に積み立てを行っており、近年増加傾向にある。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末では残高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百万円という厳しい状況であったが、緊縮予算の編成や取崩を抑える財政運営を行った結果、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百万円水準となった。また、ふるさと納税制度の開始により事業財源を見込むことが可能となったため、取崩を行うことが少なくなった。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での増額理由は決算剰余金積立によるものである。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は標準税収入額と同程度を目標に積み立てを増やす報告で運用を行ってきた。観光業が中心となる草津町の経済は、景気動向に非常に左右されやすい側面があることや、活火山である草津白根山の噴火災害に対する備えとして、財政調整基金の一定額の積立は必要不可欠となる。しかし、現在は残高が標準税収入額と同程度となったため、この水準を保ちつつ他の基金とのバランスをみながら、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BDD3E8E1-ED1F-4E3E-A8CA-580E15D0BD3B}"/>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FBB6546-7F79-485E-82F6-42071CB373EA}"/>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D199688D-3D6D-48DD-9E60-0AEF7AB0F00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決算の歳計剰余金により、減債基金への積立を行った。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の間で、大型施設整備のための地方債発行を行っていることから、将来の公債費負担を軽減するためである。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地方債を財源とした老朽施設の更新が見込まれることから、これ以上の財政硬直化が進まないよう、減債基金への計画的な積立を行っていきたい。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B7FAB85A-2137-405E-9035-D4245F543908}"/>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6,232
5,927
49.75
6,186,862
6,028,715
146,271
2,485,967
3,529,146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有形固定資産減価償却率は類似団体内平均値より高い水準となっている。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前年度から分母の有形固定資産合計額が２４６百万円減額し、分子の減価償却累計額が６６１百万円の増加となったことが悪化の要因となる。また地蔵地区の再開発事業が完成しておらず建設仮勘定となっていることも悪化の大きな要因となった。学校施設や公営住宅などについては、耐用年数を過ぎ、老朽化が進んでいることから、統廃合や長寿命化など方針を考えて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115993</xdr:rowOff>
    </xdr:from>
    <xdr:to>
      <xdr:col>23</xdr:col>
      <xdr:colOff>136525</xdr:colOff>
      <xdr:row>33</xdr:row>
      <xdr:rowOff>46143</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637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94420</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635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51223</xdr:rowOff>
    </xdr:from>
    <xdr:to>
      <xdr:col>19</xdr:col>
      <xdr:colOff>187325</xdr:colOff>
      <xdr:row>32</xdr:row>
      <xdr:rowOff>152823</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63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102023</xdr:rowOff>
    </xdr:from>
    <xdr:to>
      <xdr:col>23</xdr:col>
      <xdr:colOff>85725</xdr:colOff>
      <xdr:row>32</xdr:row>
      <xdr:rowOff>166793</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6359948"/>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143510</xdr:rowOff>
    </xdr:from>
    <xdr:to>
      <xdr:col>15</xdr:col>
      <xdr:colOff>187325</xdr:colOff>
      <xdr:row>32</xdr:row>
      <xdr:rowOff>73660</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22860</xdr:rowOff>
    </xdr:from>
    <xdr:to>
      <xdr:col>19</xdr:col>
      <xdr:colOff>136525</xdr:colOff>
      <xdr:row>32</xdr:row>
      <xdr:rowOff>102023</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6280785"/>
          <a:ext cx="762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111125</xdr:rowOff>
    </xdr:from>
    <xdr:to>
      <xdr:col>11</xdr:col>
      <xdr:colOff>187325</xdr:colOff>
      <xdr:row>32</xdr:row>
      <xdr:rowOff>41275</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161925</xdr:rowOff>
    </xdr:from>
    <xdr:to>
      <xdr:col>15</xdr:col>
      <xdr:colOff>136525</xdr:colOff>
      <xdr:row>32</xdr:row>
      <xdr:rowOff>22860</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624840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57150</xdr:rowOff>
    </xdr:from>
    <xdr:to>
      <xdr:col>7</xdr:col>
      <xdr:colOff>187325</xdr:colOff>
      <xdr:row>31</xdr:row>
      <xdr:rowOff>158750</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107950</xdr:rowOff>
    </xdr:from>
    <xdr:to>
      <xdr:col>11</xdr:col>
      <xdr:colOff>136525</xdr:colOff>
      <xdr:row>31</xdr:row>
      <xdr:rowOff>161925</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619442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132097</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135695</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58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143950</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640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64787</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149877</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6236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130715</xdr:colOff>
      <xdr:row>22</xdr:row>
      <xdr:rowOff>55021</xdr:rowOff>
    </xdr:from>
    <xdr:to>
      <xdr:col>76</xdr:col>
      <xdr:colOff>40734</xdr:colOff>
      <xdr:row>24</xdr:row>
      <xdr:rowOff>40230</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2408440" y="44174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FF0000"/>
              </a:solidFill>
              <a:effectLst/>
              <a:latin typeface="+mn-lt"/>
              <a:ea typeface="+mn-ea"/>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債務償還比率については前年度と比較すると</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75.2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ポイントの</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195.3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％での推移となった。</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baseline="0">
              <a:solidFill>
                <a:schemeClr val="dk1"/>
              </a:solidFill>
              <a:effectLst/>
              <a:latin typeface="+mn-lt"/>
              <a:ea typeface="+mn-ea"/>
              <a:cs typeface="+mn-cs"/>
            </a:rPr>
            <a:t> </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685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149225</xdr:colOff>
      <xdr:row>27</xdr:row>
      <xdr:rowOff>12591</xdr:rowOff>
    </xdr:from>
    <xdr:to>
      <xdr:col>76</xdr:col>
      <xdr:colOff>63500</xdr:colOff>
      <xdr:row>27</xdr:row>
      <xdr:rowOff>107841</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3284200" y="518466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83093</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3379450" y="509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88053</xdr:rowOff>
    </xdr:from>
    <xdr:to>
      <xdr:col>72</xdr:col>
      <xdr:colOff>123825</xdr:colOff>
      <xdr:row>28</xdr:row>
      <xdr:rowOff>18203</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54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57041</xdr:rowOff>
    </xdr:from>
    <xdr:to>
      <xdr:col>75</xdr:col>
      <xdr:colOff>149225</xdr:colOff>
      <xdr:row>27</xdr:row>
      <xdr:rowOff>145203</xdr:rowOff>
    </xdr:to>
    <xdr:cxnSp macro="">
      <xdr:nvCxnSpPr>
        <xdr:cNvPr id="158" name="直線コネクタ 157">
          <a:extLst>
            <a:ext uri="{FF2B5EF4-FFF2-40B4-BE49-F238E27FC236}">
              <a16:creationId xmlns:a16="http://schemas.microsoft.com/office/drawing/2014/main" id="{00000000-0008-0000-0000-00009E000000}"/>
            </a:ext>
          </a:extLst>
        </xdr:cNvPr>
        <xdr:cNvCxnSpPr>
          <a:endCxn id="155" idx="2"/>
        </xdr:cNvCxnSpPr>
      </xdr:nvCxnSpPr>
      <xdr:spPr>
        <a:xfrm flipV="1">
          <a:off x="12693650" y="5229116"/>
          <a:ext cx="590550" cy="8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27674</xdr:rowOff>
    </xdr:from>
    <xdr:to>
      <xdr:col>68</xdr:col>
      <xdr:colOff>123825</xdr:colOff>
      <xdr:row>29</xdr:row>
      <xdr:rowOff>129274</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577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138853</xdr:rowOff>
    </xdr:from>
    <xdr:to>
      <xdr:col>72</xdr:col>
      <xdr:colOff>73025</xdr:colOff>
      <xdr:row>29</xdr:row>
      <xdr:rowOff>78474</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3322300" y="5539528"/>
          <a:ext cx="762000" cy="28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129933</xdr:rowOff>
    </xdr:from>
    <xdr:to>
      <xdr:col>64</xdr:col>
      <xdr:colOff>123825</xdr:colOff>
      <xdr:row>29</xdr:row>
      <xdr:rowOff>60083</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570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9283</xdr:rowOff>
    </xdr:from>
    <xdr:to>
      <xdr:col>68</xdr:col>
      <xdr:colOff>73025</xdr:colOff>
      <xdr:row>29</xdr:row>
      <xdr:rowOff>78474</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2560300" y="5752858"/>
          <a:ext cx="762000" cy="6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16776</xdr:rowOff>
    </xdr:from>
    <xdr:to>
      <xdr:col>60</xdr:col>
      <xdr:colOff>123825</xdr:colOff>
      <xdr:row>29</xdr:row>
      <xdr:rowOff>118376</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57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9283</xdr:rowOff>
    </xdr:from>
    <xdr:to>
      <xdr:col>64</xdr:col>
      <xdr:colOff>73025</xdr:colOff>
      <xdr:row>29</xdr:row>
      <xdr:rowOff>67576</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flipV="1">
          <a:off x="11798300" y="5752858"/>
          <a:ext cx="762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77426</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58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143533</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128523</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34730</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526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120401</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586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76610</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547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134903</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553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6,232
5,927
49.75
6,186,862
6,028,715
146,271
2,485,967
3,529,146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80645</xdr:rowOff>
    </xdr:from>
    <xdr:to>
      <xdr:col>24</xdr:col>
      <xdr:colOff>114300</xdr:colOff>
      <xdr:row>40</xdr:row>
      <xdr:rowOff>10795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59072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69215</xdr:rowOff>
    </xdr:from>
    <xdr:to>
      <xdr:col>20</xdr:col>
      <xdr:colOff>38100</xdr:colOff>
      <xdr:row>39</xdr:row>
      <xdr:rowOff>170815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120015</xdr:rowOff>
    </xdr:from>
    <xdr:to>
      <xdr:col>24</xdr:col>
      <xdr:colOff>63500</xdr:colOff>
      <xdr:row>39</xdr:row>
      <xdr:rowOff>131445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80656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12065</xdr:rowOff>
    </xdr:from>
    <xdr:to>
      <xdr:col>15</xdr:col>
      <xdr:colOff>101600</xdr:colOff>
      <xdr:row>39</xdr:row>
      <xdr:rowOff>113665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62865</xdr:rowOff>
    </xdr:from>
    <xdr:to>
      <xdr:col>19</xdr:col>
      <xdr:colOff>177800</xdr:colOff>
      <xdr:row>39</xdr:row>
      <xdr:rowOff>120015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7494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168275</xdr:rowOff>
    </xdr:from>
    <xdr:to>
      <xdr:col>10</xdr:col>
      <xdr:colOff>165100</xdr:colOff>
      <xdr:row>39</xdr:row>
      <xdr:rowOff>98425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47625</xdr:rowOff>
    </xdr:from>
    <xdr:to>
      <xdr:col>15</xdr:col>
      <xdr:colOff>50800</xdr:colOff>
      <xdr:row>39</xdr:row>
      <xdr:rowOff>62865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7341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151130</xdr:rowOff>
    </xdr:from>
    <xdr:to>
      <xdr:col>6</xdr:col>
      <xdr:colOff>38100</xdr:colOff>
      <xdr:row>39</xdr:row>
      <xdr:rowOff>81280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30480</xdr:rowOff>
    </xdr:from>
    <xdr:to>
      <xdr:col>10</xdr:col>
      <xdr:colOff>114300</xdr:colOff>
      <xdr:row>39</xdr:row>
      <xdr:rowOff>47625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7170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161942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104792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89552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72407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142150</xdr:rowOff>
    </xdr:from>
    <xdr:to>
      <xdr:col>55</xdr:col>
      <xdr:colOff>50800</xdr:colOff>
      <xdr:row>41</xdr:row>
      <xdr:rowOff>72300</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57077</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91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144574</xdr:rowOff>
    </xdr:from>
    <xdr:to>
      <xdr:col>50</xdr:col>
      <xdr:colOff>165100</xdr:colOff>
      <xdr:row>41</xdr:row>
      <xdr:rowOff>74724</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0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21500</xdr:rowOff>
    </xdr:from>
    <xdr:to>
      <xdr:col>55</xdr:col>
      <xdr:colOff>0</xdr:colOff>
      <xdr:row>41</xdr:row>
      <xdr:rowOff>23924</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050950"/>
          <a:ext cx="83820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145415</xdr:rowOff>
    </xdr:from>
    <xdr:to>
      <xdr:col>46</xdr:col>
      <xdr:colOff>38100</xdr:colOff>
      <xdr:row>41</xdr:row>
      <xdr:rowOff>75565</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23924</xdr:rowOff>
    </xdr:from>
    <xdr:to>
      <xdr:col>50</xdr:col>
      <xdr:colOff>114300</xdr:colOff>
      <xdr:row>41</xdr:row>
      <xdr:rowOff>24765</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053374"/>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146558</xdr:rowOff>
    </xdr:from>
    <xdr:to>
      <xdr:col>41</xdr:col>
      <xdr:colOff>101600</xdr:colOff>
      <xdr:row>41</xdr:row>
      <xdr:rowOff>76708</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24765</xdr:rowOff>
    </xdr:from>
    <xdr:to>
      <xdr:col>45</xdr:col>
      <xdr:colOff>177800</xdr:colOff>
      <xdr:row>41</xdr:row>
      <xdr:rowOff>25908</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05421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148140</xdr:rowOff>
    </xdr:from>
    <xdr:to>
      <xdr:col>36</xdr:col>
      <xdr:colOff>165100</xdr:colOff>
      <xdr:row>41</xdr:row>
      <xdr:rowOff>78290</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0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25908</xdr:rowOff>
    </xdr:from>
    <xdr:to>
      <xdr:col>41</xdr:col>
      <xdr:colOff>50800</xdr:colOff>
      <xdr:row>41</xdr:row>
      <xdr:rowOff>27490</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055358"/>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58177</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5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56193</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65851</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70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66692</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709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67835</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709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69417</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709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101056</xdr:rowOff>
    </xdr:from>
    <xdr:to>
      <xdr:col>24</xdr:col>
      <xdr:colOff>114300</xdr:colOff>
      <xdr:row>56</xdr:row>
      <xdr:rowOff>31206</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95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15983</xdr:rowOff>
    </xdr:from>
    <xdr:ext cx="340478"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9445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71665</xdr:rowOff>
    </xdr:from>
    <xdr:to>
      <xdr:col>20</xdr:col>
      <xdr:colOff>38100</xdr:colOff>
      <xdr:row>56</xdr:row>
      <xdr:rowOff>1815</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95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122465</xdr:rowOff>
    </xdr:from>
    <xdr:to>
      <xdr:col>24</xdr:col>
      <xdr:colOff>63500</xdr:colOff>
      <xdr:row>55</xdr:row>
      <xdr:rowOff>151856</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9552215"/>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42273</xdr:rowOff>
    </xdr:from>
    <xdr:to>
      <xdr:col>15</xdr:col>
      <xdr:colOff>101600</xdr:colOff>
      <xdr:row>55</xdr:row>
      <xdr:rowOff>143873</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94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93073</xdr:rowOff>
    </xdr:from>
    <xdr:to>
      <xdr:col>19</xdr:col>
      <xdr:colOff>177800</xdr:colOff>
      <xdr:row>55</xdr:row>
      <xdr:rowOff>122465</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952282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73297</xdr:rowOff>
    </xdr:from>
    <xdr:to>
      <xdr:col>10</xdr:col>
      <xdr:colOff>165100</xdr:colOff>
      <xdr:row>56</xdr:row>
      <xdr:rowOff>3447</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95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93073</xdr:rowOff>
    </xdr:from>
    <xdr:to>
      <xdr:col>15</xdr:col>
      <xdr:colOff>50800</xdr:colOff>
      <xdr:row>55</xdr:row>
      <xdr:rowOff>124097</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flipV="1">
          <a:off x="2019300" y="952282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9616</xdr:rowOff>
    </xdr:from>
    <xdr:to>
      <xdr:col>6</xdr:col>
      <xdr:colOff>38100</xdr:colOff>
      <xdr:row>55</xdr:row>
      <xdr:rowOff>111216</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943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60416</xdr:rowOff>
    </xdr:from>
    <xdr:to>
      <xdr:col>10</xdr:col>
      <xdr:colOff>114300</xdr:colOff>
      <xdr:row>55</xdr:row>
      <xdr:rowOff>124097</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9490166"/>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131734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18342</xdr:rowOff>
    </xdr:from>
    <xdr:ext cx="340478"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614361" y="92766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160400</xdr:rowOff>
    </xdr:from>
    <xdr:ext cx="340478"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38061" y="92472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19974</xdr:rowOff>
    </xdr:from>
    <xdr:ext cx="340478"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49061" y="92782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127743</xdr:rowOff>
    </xdr:from>
    <xdr:ext cx="340478"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60061" y="92145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23522</xdr:rowOff>
    </xdr:from>
    <xdr:to>
      <xdr:col>55</xdr:col>
      <xdr:colOff>50800</xdr:colOff>
      <xdr:row>64</xdr:row>
      <xdr:rowOff>125122</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9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109899</xdr:rowOff>
    </xdr:from>
    <xdr:ext cx="469744"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91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23874</xdr:rowOff>
    </xdr:from>
    <xdr:to>
      <xdr:col>50</xdr:col>
      <xdr:colOff>165100</xdr:colOff>
      <xdr:row>64</xdr:row>
      <xdr:rowOff>125474</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99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74322</xdr:rowOff>
    </xdr:from>
    <xdr:to>
      <xdr:col>55</xdr:col>
      <xdr:colOff>0</xdr:colOff>
      <xdr:row>64</xdr:row>
      <xdr:rowOff>74674</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1047122"/>
          <a:ext cx="8382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23724</xdr:rowOff>
    </xdr:from>
    <xdr:to>
      <xdr:col>46</xdr:col>
      <xdr:colOff>38100</xdr:colOff>
      <xdr:row>64</xdr:row>
      <xdr:rowOff>125324</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99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74524</xdr:rowOff>
    </xdr:from>
    <xdr:to>
      <xdr:col>50</xdr:col>
      <xdr:colOff>114300</xdr:colOff>
      <xdr:row>64</xdr:row>
      <xdr:rowOff>74674</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8750300" y="11047324"/>
          <a:ext cx="8890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23379</xdr:rowOff>
    </xdr:from>
    <xdr:to>
      <xdr:col>41</xdr:col>
      <xdr:colOff>101600</xdr:colOff>
      <xdr:row>64</xdr:row>
      <xdr:rowOff>124979</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99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74179</xdr:rowOff>
    </xdr:from>
    <xdr:to>
      <xdr:col>45</xdr:col>
      <xdr:colOff>177800</xdr:colOff>
      <xdr:row>64</xdr:row>
      <xdr:rowOff>74524</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861300" y="11046979"/>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24156</xdr:rowOff>
    </xdr:from>
    <xdr:to>
      <xdr:col>36</xdr:col>
      <xdr:colOff>165100</xdr:colOff>
      <xdr:row>64</xdr:row>
      <xdr:rowOff>125756</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99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74179</xdr:rowOff>
    </xdr:from>
    <xdr:to>
      <xdr:col>41</xdr:col>
      <xdr:colOff>50800</xdr:colOff>
      <xdr:row>64</xdr:row>
      <xdr:rowOff>74956</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1046979"/>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116601</xdr:rowOff>
    </xdr:from>
    <xdr:ext cx="469744"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91728" y="1108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116451</xdr:rowOff>
    </xdr:from>
    <xdr:ext cx="469744"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515428" y="1108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116106</xdr:rowOff>
    </xdr:from>
    <xdr:ext cx="469744"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626428" y="1108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116883</xdr:rowOff>
    </xdr:from>
    <xdr:ext cx="469744"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737428" y="1108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165281</xdr:rowOff>
    </xdr:from>
    <xdr:to>
      <xdr:col>24</xdr:col>
      <xdr:colOff>114300</xdr:colOff>
      <xdr:row>85</xdr:row>
      <xdr:rowOff>95431</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4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143708</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122827</xdr:rowOff>
    </xdr:from>
    <xdr:to>
      <xdr:col>20</xdr:col>
      <xdr:colOff>38100</xdr:colOff>
      <xdr:row>85</xdr:row>
      <xdr:rowOff>52977</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45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2177</xdr:rowOff>
    </xdr:from>
    <xdr:to>
      <xdr:col>24</xdr:col>
      <xdr:colOff>63500</xdr:colOff>
      <xdr:row>85</xdr:row>
      <xdr:rowOff>44631</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797300" y="1457542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95069</xdr:rowOff>
    </xdr:from>
    <xdr:to>
      <xdr:col>15</xdr:col>
      <xdr:colOff>101600</xdr:colOff>
      <xdr:row>85</xdr:row>
      <xdr:rowOff>25219</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145869</xdr:rowOff>
    </xdr:from>
    <xdr:to>
      <xdr:col>19</xdr:col>
      <xdr:colOff>177800</xdr:colOff>
      <xdr:row>85</xdr:row>
      <xdr:rowOff>2177</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45476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59145</xdr:rowOff>
    </xdr:from>
    <xdr:to>
      <xdr:col>10</xdr:col>
      <xdr:colOff>165100</xdr:colOff>
      <xdr:row>84</xdr:row>
      <xdr:rowOff>160745</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109945</xdr:rowOff>
    </xdr:from>
    <xdr:to>
      <xdr:col>15</xdr:col>
      <xdr:colOff>50800</xdr:colOff>
      <xdr:row>84</xdr:row>
      <xdr:rowOff>145869</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019300" y="145117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31387</xdr:rowOff>
    </xdr:from>
    <xdr:to>
      <xdr:col>6</xdr:col>
      <xdr:colOff>38100</xdr:colOff>
      <xdr:row>84</xdr:row>
      <xdr:rowOff>132987</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82187</xdr:rowOff>
    </xdr:from>
    <xdr:to>
      <xdr:col>10</xdr:col>
      <xdr:colOff>114300</xdr:colOff>
      <xdr:row>84</xdr:row>
      <xdr:rowOff>109945</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448398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44104</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461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16346</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458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151872</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124114</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1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100-000059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100-00005B010000}"/>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47262</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100-00005D010000}"/>
            </a:ext>
          </a:extLst>
        </xdr:cNvPr>
        <xdr:cNvSpPr txBox="1"/>
      </xdr:nvSpPr>
      <xdr:spPr>
        <a:xfrm>
          <a:off x="10515600" y="1444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2539</xdr:rowOff>
    </xdr:from>
    <xdr:to>
      <xdr:col>55</xdr:col>
      <xdr:colOff>50800</xdr:colOff>
      <xdr:row>84</xdr:row>
      <xdr:rowOff>104139</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104267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25416</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100-000069010000}"/>
            </a:ext>
          </a:extLst>
        </xdr:cNvPr>
        <xdr:cNvSpPr txBox="1"/>
      </xdr:nvSpPr>
      <xdr:spPr>
        <a:xfrm>
          <a:off x="10515600"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11303</xdr:rowOff>
    </xdr:from>
    <xdr:to>
      <xdr:col>50</xdr:col>
      <xdr:colOff>165100</xdr:colOff>
      <xdr:row>84</xdr:row>
      <xdr:rowOff>112903</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9588500" y="1441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53339</xdr:rowOff>
    </xdr:from>
    <xdr:to>
      <xdr:col>55</xdr:col>
      <xdr:colOff>0</xdr:colOff>
      <xdr:row>84</xdr:row>
      <xdr:rowOff>62103</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9639300" y="14455139"/>
          <a:ext cx="8382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14351</xdr:rowOff>
    </xdr:from>
    <xdr:to>
      <xdr:col>46</xdr:col>
      <xdr:colOff>38100</xdr:colOff>
      <xdr:row>84</xdr:row>
      <xdr:rowOff>115951</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8699500" y="1441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62103</xdr:rowOff>
    </xdr:from>
    <xdr:to>
      <xdr:col>50</xdr:col>
      <xdr:colOff>114300</xdr:colOff>
      <xdr:row>84</xdr:row>
      <xdr:rowOff>65151</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8750300" y="1446390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19114</xdr:rowOff>
    </xdr:from>
    <xdr:to>
      <xdr:col>41</xdr:col>
      <xdr:colOff>101600</xdr:colOff>
      <xdr:row>84</xdr:row>
      <xdr:rowOff>120714</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7810500" y="1442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65151</xdr:rowOff>
    </xdr:from>
    <xdr:to>
      <xdr:col>45</xdr:col>
      <xdr:colOff>177800</xdr:colOff>
      <xdr:row>84</xdr:row>
      <xdr:rowOff>69914</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7861300" y="14466951"/>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24828</xdr:rowOff>
    </xdr:from>
    <xdr:to>
      <xdr:col>36</xdr:col>
      <xdr:colOff>165100</xdr:colOff>
      <xdr:row>84</xdr:row>
      <xdr:rowOff>126428</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6921500" y="1442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69914</xdr:rowOff>
    </xdr:from>
    <xdr:to>
      <xdr:col>41</xdr:col>
      <xdr:colOff>50800</xdr:colOff>
      <xdr:row>84</xdr:row>
      <xdr:rowOff>75628</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6972300" y="14471714"/>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148607</xdr:rowOff>
    </xdr:from>
    <xdr:ext cx="469744" cy="259045"/>
    <xdr:sp macro="" textlink="">
      <xdr:nvSpPr>
        <xdr:cNvPr id="370" name="n_1aveValue【公営住宅】&#10;一人当たり面積">
          <a:extLst>
            <a:ext uri="{FF2B5EF4-FFF2-40B4-BE49-F238E27FC236}">
              <a16:creationId xmlns:a16="http://schemas.microsoft.com/office/drawing/2014/main" id="{00000000-0008-0000-0100-000072010000}"/>
            </a:ext>
          </a:extLst>
        </xdr:cNvPr>
        <xdr:cNvSpPr txBox="1"/>
      </xdr:nvSpPr>
      <xdr:spPr>
        <a:xfrm>
          <a:off x="9391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134890</xdr:rowOff>
    </xdr:from>
    <xdr:ext cx="469744" cy="259045"/>
    <xdr:sp macro="" textlink="">
      <xdr:nvSpPr>
        <xdr:cNvPr id="371" name="n_2aveValue【公営住宅】&#10;一人当たり面積">
          <a:extLst>
            <a:ext uri="{FF2B5EF4-FFF2-40B4-BE49-F238E27FC236}">
              <a16:creationId xmlns:a16="http://schemas.microsoft.com/office/drawing/2014/main" id="{00000000-0008-0000-0100-000073010000}"/>
            </a:ext>
          </a:extLst>
        </xdr:cNvPr>
        <xdr:cNvSpPr txBox="1"/>
      </xdr:nvSpPr>
      <xdr:spPr>
        <a:xfrm>
          <a:off x="8515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167085</xdr:rowOff>
    </xdr:from>
    <xdr:ext cx="469744" cy="259045"/>
    <xdr:sp macro="" textlink="">
      <xdr:nvSpPr>
        <xdr:cNvPr id="372" name="n_3aveValue【公営住宅】&#10;一人当たり面積">
          <a:extLst>
            <a:ext uri="{FF2B5EF4-FFF2-40B4-BE49-F238E27FC236}">
              <a16:creationId xmlns:a16="http://schemas.microsoft.com/office/drawing/2014/main" id="{00000000-0008-0000-0100-000074010000}"/>
            </a:ext>
          </a:extLst>
        </xdr:cNvPr>
        <xdr:cNvSpPr txBox="1"/>
      </xdr:nvSpPr>
      <xdr:spPr>
        <a:xfrm>
          <a:off x="7626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24592</xdr:rowOff>
    </xdr:from>
    <xdr:ext cx="469744" cy="259045"/>
    <xdr:sp macro="" textlink="">
      <xdr:nvSpPr>
        <xdr:cNvPr id="373" name="n_4aveValue【公営住宅】&#10;一人当たり面積">
          <a:extLst>
            <a:ext uri="{FF2B5EF4-FFF2-40B4-BE49-F238E27FC236}">
              <a16:creationId xmlns:a16="http://schemas.microsoft.com/office/drawing/2014/main" id="{00000000-0008-0000-0100-000075010000}"/>
            </a:ext>
          </a:extLst>
        </xdr:cNvPr>
        <xdr:cNvSpPr txBox="1"/>
      </xdr:nvSpPr>
      <xdr:spPr>
        <a:xfrm>
          <a:off x="6737427" y="1459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129430</xdr:rowOff>
    </xdr:from>
    <xdr:ext cx="469744" cy="259045"/>
    <xdr:sp macro="" textlink="">
      <xdr:nvSpPr>
        <xdr:cNvPr id="374" name="n_1mainValue【公営住宅】&#10;一人当たり面積">
          <a:extLst>
            <a:ext uri="{FF2B5EF4-FFF2-40B4-BE49-F238E27FC236}">
              <a16:creationId xmlns:a16="http://schemas.microsoft.com/office/drawing/2014/main" id="{00000000-0008-0000-0100-000076010000}"/>
            </a:ext>
          </a:extLst>
        </xdr:cNvPr>
        <xdr:cNvSpPr txBox="1"/>
      </xdr:nvSpPr>
      <xdr:spPr>
        <a:xfrm>
          <a:off x="93917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132478</xdr:rowOff>
    </xdr:from>
    <xdr:ext cx="469744" cy="259045"/>
    <xdr:sp macro="" textlink="">
      <xdr:nvSpPr>
        <xdr:cNvPr id="375" name="n_2mainValue【公営住宅】&#10;一人当たり面積">
          <a:extLst>
            <a:ext uri="{FF2B5EF4-FFF2-40B4-BE49-F238E27FC236}">
              <a16:creationId xmlns:a16="http://schemas.microsoft.com/office/drawing/2014/main" id="{00000000-0008-0000-0100-000077010000}"/>
            </a:ext>
          </a:extLst>
        </xdr:cNvPr>
        <xdr:cNvSpPr txBox="1"/>
      </xdr:nvSpPr>
      <xdr:spPr>
        <a:xfrm>
          <a:off x="8515427" y="1419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137241</xdr:rowOff>
    </xdr:from>
    <xdr:ext cx="469744" cy="259045"/>
    <xdr:sp macro="" textlink="">
      <xdr:nvSpPr>
        <xdr:cNvPr id="376" name="n_3mainValue【公営住宅】&#10;一人当たり面積">
          <a:extLst>
            <a:ext uri="{FF2B5EF4-FFF2-40B4-BE49-F238E27FC236}">
              <a16:creationId xmlns:a16="http://schemas.microsoft.com/office/drawing/2014/main" id="{00000000-0008-0000-0100-000078010000}"/>
            </a:ext>
          </a:extLst>
        </xdr:cNvPr>
        <xdr:cNvSpPr txBox="1"/>
      </xdr:nvSpPr>
      <xdr:spPr>
        <a:xfrm>
          <a:off x="7626427" y="14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142955</xdr:rowOff>
    </xdr:from>
    <xdr:ext cx="469744" cy="259045"/>
    <xdr:sp macro="" textlink="">
      <xdr:nvSpPr>
        <xdr:cNvPr id="377" name="n_4mainValue【公営住宅】&#10;一人当たり面積">
          <a:extLst>
            <a:ext uri="{FF2B5EF4-FFF2-40B4-BE49-F238E27FC236}">
              <a16:creationId xmlns:a16="http://schemas.microsoft.com/office/drawing/2014/main" id="{00000000-0008-0000-0100-000079010000}"/>
            </a:ext>
          </a:extLst>
        </xdr:cNvPr>
        <xdr:cNvSpPr txBox="1"/>
      </xdr:nvSpPr>
      <xdr:spPr>
        <a:xfrm>
          <a:off x="6737427" y="1420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3827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6357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80645</xdr:rowOff>
    </xdr:from>
    <xdr:to>
      <xdr:col>85</xdr:col>
      <xdr:colOff>177800</xdr:colOff>
      <xdr:row>35</xdr:row>
      <xdr:rowOff>10795</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103522</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34925</xdr:rowOff>
    </xdr:from>
    <xdr:to>
      <xdr:col>81</xdr:col>
      <xdr:colOff>101600</xdr:colOff>
      <xdr:row>34</xdr:row>
      <xdr:rowOff>136525</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85725</xdr:rowOff>
    </xdr:from>
    <xdr:to>
      <xdr:col>85</xdr:col>
      <xdr:colOff>127000</xdr:colOff>
      <xdr:row>34</xdr:row>
      <xdr:rowOff>131445</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5481300" y="59150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158750</xdr:rowOff>
    </xdr:from>
    <xdr:to>
      <xdr:col>76</xdr:col>
      <xdr:colOff>165100</xdr:colOff>
      <xdr:row>34</xdr:row>
      <xdr:rowOff>88900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38100</xdr:rowOff>
    </xdr:from>
    <xdr:to>
      <xdr:col>81</xdr:col>
      <xdr:colOff>50800</xdr:colOff>
      <xdr:row>34</xdr:row>
      <xdr:rowOff>85725</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4592300" y="58674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113030</xdr:rowOff>
    </xdr:from>
    <xdr:to>
      <xdr:col>72</xdr:col>
      <xdr:colOff>38100</xdr:colOff>
      <xdr:row>34</xdr:row>
      <xdr:rowOff>43180</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652500" y="57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163830</xdr:rowOff>
    </xdr:from>
    <xdr:to>
      <xdr:col>76</xdr:col>
      <xdr:colOff>114300</xdr:colOff>
      <xdr:row>34</xdr:row>
      <xdr:rowOff>38100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3703300" y="5821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67310</xdr:rowOff>
    </xdr:from>
    <xdr:to>
      <xdr:col>67</xdr:col>
      <xdr:colOff>101600</xdr:colOff>
      <xdr:row>33</xdr:row>
      <xdr:rowOff>168910</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763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118110</xdr:rowOff>
    </xdr:from>
    <xdr:to>
      <xdr:col>71</xdr:col>
      <xdr:colOff>177800</xdr:colOff>
      <xdr:row>33</xdr:row>
      <xdr:rowOff>163830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814300" y="5775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34307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9542</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169562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153052</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105427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55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59707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55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13987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550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171247</xdr:rowOff>
    </xdr:from>
    <xdr:to>
      <xdr:col>116</xdr:col>
      <xdr:colOff>114300</xdr:colOff>
      <xdr:row>40</xdr:row>
      <xdr:rowOff>101397</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8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149674</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8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5283</xdr:rowOff>
    </xdr:from>
    <xdr:to>
      <xdr:col>112</xdr:col>
      <xdr:colOff>38100</xdr:colOff>
      <xdr:row>40</xdr:row>
      <xdr:rowOff>106883</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86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50597</xdr:rowOff>
    </xdr:from>
    <xdr:to>
      <xdr:col>116</xdr:col>
      <xdr:colOff>63500</xdr:colOff>
      <xdr:row>40</xdr:row>
      <xdr:rowOff>56083</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1323300" y="6908597"/>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xdr:rowOff>
    </xdr:from>
    <xdr:to>
      <xdr:col>107</xdr:col>
      <xdr:colOff>101600</xdr:colOff>
      <xdr:row>40</xdr:row>
      <xdr:rowOff>108712</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56083</xdr:rowOff>
    </xdr:from>
    <xdr:to>
      <xdr:col>111</xdr:col>
      <xdr:colOff>177800</xdr:colOff>
      <xdr:row>40</xdr:row>
      <xdr:rowOff>57912</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0434300" y="691408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10770</xdr:rowOff>
    </xdr:from>
    <xdr:to>
      <xdr:col>102</xdr:col>
      <xdr:colOff>165100</xdr:colOff>
      <xdr:row>40</xdr:row>
      <xdr:rowOff>112370</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8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57912</xdr:rowOff>
    </xdr:from>
    <xdr:to>
      <xdr:col>107</xdr:col>
      <xdr:colOff>50800</xdr:colOff>
      <xdr:row>40</xdr:row>
      <xdr:rowOff>61570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9545300" y="691591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14427</xdr:rowOff>
    </xdr:from>
    <xdr:to>
      <xdr:col>98</xdr:col>
      <xdr:colOff>38100</xdr:colOff>
      <xdr:row>40</xdr:row>
      <xdr:rowOff>116027</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8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61570</xdr:rowOff>
    </xdr:from>
    <xdr:to>
      <xdr:col>102</xdr:col>
      <xdr:colOff>114300</xdr:colOff>
      <xdr:row>40</xdr:row>
      <xdr:rowOff>65227</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8656300" y="691957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120667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98010</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695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99839</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103497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96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107154</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96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66766</xdr:rowOff>
    </xdr:from>
    <xdr:to>
      <xdr:col>85</xdr:col>
      <xdr:colOff>177800</xdr:colOff>
      <xdr:row>62</xdr:row>
      <xdr:rowOff>168366</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62687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45193</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6357600"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79828</xdr:rowOff>
    </xdr:from>
    <xdr:to>
      <xdr:col>81</xdr:col>
      <xdr:colOff>101600</xdr:colOff>
      <xdr:row>63</xdr:row>
      <xdr:rowOff>9978</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5430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117566</xdr:rowOff>
    </xdr:from>
    <xdr:to>
      <xdr:col>85</xdr:col>
      <xdr:colOff>127000</xdr:colOff>
      <xdr:row>62</xdr:row>
      <xdr:rowOff>130628</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flipV="1">
          <a:off x="15481300" y="1074746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24312</xdr:rowOff>
    </xdr:from>
    <xdr:to>
      <xdr:col>76</xdr:col>
      <xdr:colOff>165100</xdr:colOff>
      <xdr:row>62</xdr:row>
      <xdr:rowOff>125912</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541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75112</xdr:rowOff>
    </xdr:from>
    <xdr:to>
      <xdr:col>81</xdr:col>
      <xdr:colOff>50800</xdr:colOff>
      <xdr:row>62</xdr:row>
      <xdr:rowOff>130628</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4592300" y="1070501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14515</xdr:rowOff>
    </xdr:from>
    <xdr:to>
      <xdr:col>72</xdr:col>
      <xdr:colOff>38100</xdr:colOff>
      <xdr:row>62</xdr:row>
      <xdr:rowOff>116115</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652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65315</xdr:rowOff>
    </xdr:from>
    <xdr:to>
      <xdr:col>76</xdr:col>
      <xdr:colOff>114300</xdr:colOff>
      <xdr:row>62</xdr:row>
      <xdr:rowOff>75112</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3703300" y="106952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21046</xdr:rowOff>
    </xdr:from>
    <xdr:to>
      <xdr:col>67</xdr:col>
      <xdr:colOff>101600</xdr:colOff>
      <xdr:row>62</xdr:row>
      <xdr:rowOff>122646</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763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65315</xdr:rowOff>
    </xdr:from>
    <xdr:to>
      <xdr:col>71</xdr:col>
      <xdr:colOff>177800</xdr:colOff>
      <xdr:row>62</xdr:row>
      <xdr:rowOff>71846</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flipV="1">
          <a:off x="12814300" y="106952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1105</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117039</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107242</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113773</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129984</xdr:rowOff>
    </xdr:from>
    <xdr:to>
      <xdr:col>116</xdr:col>
      <xdr:colOff>114300</xdr:colOff>
      <xdr:row>62</xdr:row>
      <xdr:rowOff>60134</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58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108411</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56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138938</xdr:rowOff>
    </xdr:from>
    <xdr:to>
      <xdr:col>112</xdr:col>
      <xdr:colOff>38100</xdr:colOff>
      <xdr:row>62</xdr:row>
      <xdr:rowOff>69088</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9334</xdr:rowOff>
    </xdr:from>
    <xdr:to>
      <xdr:col>116</xdr:col>
      <xdr:colOff>63500</xdr:colOff>
      <xdr:row>62</xdr:row>
      <xdr:rowOff>18288</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1323300" y="10639234"/>
          <a:ext cx="8382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141986</xdr:rowOff>
    </xdr:from>
    <xdr:to>
      <xdr:col>107</xdr:col>
      <xdr:colOff>101600</xdr:colOff>
      <xdr:row>62</xdr:row>
      <xdr:rowOff>72136</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6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18288</xdr:rowOff>
    </xdr:from>
    <xdr:to>
      <xdr:col>111</xdr:col>
      <xdr:colOff>177800</xdr:colOff>
      <xdr:row>62</xdr:row>
      <xdr:rowOff>21336</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0434300" y="1064818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146748</xdr:rowOff>
    </xdr:from>
    <xdr:to>
      <xdr:col>102</xdr:col>
      <xdr:colOff>165100</xdr:colOff>
      <xdr:row>62</xdr:row>
      <xdr:rowOff>76898</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6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21336</xdr:rowOff>
    </xdr:from>
    <xdr:to>
      <xdr:col>107</xdr:col>
      <xdr:colOff>50800</xdr:colOff>
      <xdr:row>62</xdr:row>
      <xdr:rowOff>26098</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9545300" y="10651236"/>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152654</xdr:rowOff>
    </xdr:from>
    <xdr:to>
      <xdr:col>98</xdr:col>
      <xdr:colOff>38100</xdr:colOff>
      <xdr:row>62</xdr:row>
      <xdr:rowOff>82804</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26098</xdr:rowOff>
    </xdr:from>
    <xdr:to>
      <xdr:col>102</xdr:col>
      <xdr:colOff>114300</xdr:colOff>
      <xdr:row>62</xdr:row>
      <xdr:rowOff>32004</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8656300" y="10655998"/>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38371</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60215</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63263</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68025</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06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73931</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id="{00000000-0008-0000-0100-00009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a:extLst>
            <a:ext uri="{FF2B5EF4-FFF2-40B4-BE49-F238E27FC236}">
              <a16:creationId xmlns:a16="http://schemas.microsoft.com/office/drawing/2014/main" id="{00000000-0008-0000-0100-000099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667" name="【公民館】&#10;有形固定資産減価償却率最大値テキスト">
          <a:extLst>
            <a:ext uri="{FF2B5EF4-FFF2-40B4-BE49-F238E27FC236}">
              <a16:creationId xmlns:a16="http://schemas.microsoft.com/office/drawing/2014/main" id="{00000000-0008-0000-0100-00009B020000}"/>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26688</xdr:rowOff>
    </xdr:from>
    <xdr:ext cx="405111" cy="259045"/>
    <xdr:sp macro="" textlink="">
      <xdr:nvSpPr>
        <xdr:cNvPr id="669" name="【公民館】&#10;有形固定資産減価償却率平均値テキスト">
          <a:extLst>
            <a:ext uri="{FF2B5EF4-FFF2-40B4-BE49-F238E27FC236}">
              <a16:creationId xmlns:a16="http://schemas.microsoft.com/office/drawing/2014/main" id="{00000000-0008-0000-0100-00009D020000}"/>
            </a:ext>
          </a:extLst>
        </xdr:cNvPr>
        <xdr:cNvSpPr txBox="1"/>
      </xdr:nvSpPr>
      <xdr:spPr>
        <a:xfrm>
          <a:off x="16357600" y="18200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16268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162577</xdr:rowOff>
    </xdr:from>
    <xdr:ext cx="405111" cy="259045"/>
    <xdr:sp macro="" textlink="">
      <xdr:nvSpPr>
        <xdr:cNvPr id="681" name="【公民館】&#10;有形固定資産減価償却率該当値テキスト">
          <a:extLst>
            <a:ext uri="{FF2B5EF4-FFF2-40B4-BE49-F238E27FC236}">
              <a16:creationId xmlns:a16="http://schemas.microsoft.com/office/drawing/2014/main" id="{00000000-0008-0000-0100-0000A9020000}"/>
            </a:ext>
          </a:extLst>
        </xdr:cNvPr>
        <xdr:cNvSpPr txBox="1"/>
      </xdr:nvSpPr>
      <xdr:spPr>
        <a:xfrm>
          <a:off x="16357600"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46627</xdr:rowOff>
    </xdr:from>
    <xdr:to>
      <xdr:col>81</xdr:col>
      <xdr:colOff>101600</xdr:colOff>
      <xdr:row>102</xdr:row>
      <xdr:rowOff>148227</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5430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97427</xdr:rowOff>
    </xdr:from>
    <xdr:to>
      <xdr:col>85</xdr:col>
      <xdr:colOff>127000</xdr:colOff>
      <xdr:row>103</xdr:row>
      <xdr:rowOff>19050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5481300" y="17585327"/>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80918</xdr:rowOff>
    </xdr:from>
    <xdr:to>
      <xdr:col>76</xdr:col>
      <xdr:colOff>165100</xdr:colOff>
      <xdr:row>103</xdr:row>
      <xdr:rowOff>11068</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4541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97427</xdr:rowOff>
    </xdr:from>
    <xdr:to>
      <xdr:col>81</xdr:col>
      <xdr:colOff>50800</xdr:colOff>
      <xdr:row>102</xdr:row>
      <xdr:rowOff>131718</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flipV="1">
          <a:off x="14592300" y="1758532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59689</xdr:rowOff>
    </xdr:from>
    <xdr:to>
      <xdr:col>72</xdr:col>
      <xdr:colOff>38100</xdr:colOff>
      <xdr:row>102</xdr:row>
      <xdr:rowOff>161289</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13652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110489</xdr:rowOff>
    </xdr:from>
    <xdr:to>
      <xdr:col>76</xdr:col>
      <xdr:colOff>114300</xdr:colOff>
      <xdr:row>102</xdr:row>
      <xdr:rowOff>131718</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3703300" y="17598389"/>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23768</xdr:rowOff>
    </xdr:from>
    <xdr:to>
      <xdr:col>67</xdr:col>
      <xdr:colOff>101600</xdr:colOff>
      <xdr:row>102</xdr:row>
      <xdr:rowOff>125368</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12763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74568</xdr:rowOff>
    </xdr:from>
    <xdr:to>
      <xdr:col>71</xdr:col>
      <xdr:colOff>177800</xdr:colOff>
      <xdr:row>102</xdr:row>
      <xdr:rowOff>110489</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2814300" y="175624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129557</xdr:rowOff>
    </xdr:from>
    <xdr:ext cx="405111" cy="259045"/>
    <xdr:sp macro="" textlink="">
      <xdr:nvSpPr>
        <xdr:cNvPr id="690" name="n_1aveValue【公民館】&#10;有形固定資産減価償却率">
          <a:extLst>
            <a:ext uri="{FF2B5EF4-FFF2-40B4-BE49-F238E27FC236}">
              <a16:creationId xmlns:a16="http://schemas.microsoft.com/office/drawing/2014/main" id="{00000000-0008-0000-0100-0000B2020000}"/>
            </a:ext>
          </a:extLst>
        </xdr:cNvPr>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154050</xdr:rowOff>
    </xdr:from>
    <xdr:ext cx="405111" cy="259045"/>
    <xdr:sp macro="" textlink="">
      <xdr:nvSpPr>
        <xdr:cNvPr id="691" name="n_2aveValue【公民館】&#10;有形固定資産減価償却率">
          <a:extLst>
            <a:ext uri="{FF2B5EF4-FFF2-40B4-BE49-F238E27FC236}">
              <a16:creationId xmlns:a16="http://schemas.microsoft.com/office/drawing/2014/main" id="{00000000-0008-0000-0100-0000B3020000}"/>
            </a:ext>
          </a:extLst>
        </xdr:cNvPr>
        <xdr:cNvSpPr txBox="1"/>
      </xdr:nvSpPr>
      <xdr:spPr>
        <a:xfrm>
          <a:off x="14389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692" name="n_3aveValue【公民館】&#10;有形固定資産減価償却率">
          <a:extLst>
            <a:ext uri="{FF2B5EF4-FFF2-40B4-BE49-F238E27FC236}">
              <a16:creationId xmlns:a16="http://schemas.microsoft.com/office/drawing/2014/main" id="{00000000-0008-0000-0100-0000B4020000}"/>
            </a:ext>
          </a:extLst>
        </xdr:cNvPr>
        <xdr:cNvSpPr txBox="1"/>
      </xdr:nvSpPr>
      <xdr:spPr>
        <a:xfrm>
          <a:off x="13500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139354</xdr:rowOff>
    </xdr:from>
    <xdr:ext cx="405111" cy="259045"/>
    <xdr:sp macro="" textlink="">
      <xdr:nvSpPr>
        <xdr:cNvPr id="693" name="n_4aveValue【公民館】&#10;有形固定資産減価償却率">
          <a:extLst>
            <a:ext uri="{FF2B5EF4-FFF2-40B4-BE49-F238E27FC236}">
              <a16:creationId xmlns:a16="http://schemas.microsoft.com/office/drawing/2014/main" id="{00000000-0008-0000-0100-0000B5020000}"/>
            </a:ext>
          </a:extLst>
        </xdr:cNvPr>
        <xdr:cNvSpPr txBox="1"/>
      </xdr:nvSpPr>
      <xdr:spPr>
        <a:xfrm>
          <a:off x="12611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164754</xdr:rowOff>
    </xdr:from>
    <xdr:ext cx="405111" cy="259045"/>
    <xdr:sp macro="" textlink="">
      <xdr:nvSpPr>
        <xdr:cNvPr id="694" name="n_1mainValue【公民館】&#10;有形固定資産減価償却率">
          <a:extLst>
            <a:ext uri="{FF2B5EF4-FFF2-40B4-BE49-F238E27FC236}">
              <a16:creationId xmlns:a16="http://schemas.microsoft.com/office/drawing/2014/main" id="{00000000-0008-0000-0100-0000B6020000}"/>
            </a:ext>
          </a:extLst>
        </xdr:cNvPr>
        <xdr:cNvSpPr txBox="1"/>
      </xdr:nvSpPr>
      <xdr:spPr>
        <a:xfrm>
          <a:off x="152660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27595</xdr:rowOff>
    </xdr:from>
    <xdr:ext cx="405111" cy="259045"/>
    <xdr:sp macro="" textlink="">
      <xdr:nvSpPr>
        <xdr:cNvPr id="695" name="n_2mainValue【公民館】&#10;有形固定資産減価償却率">
          <a:extLst>
            <a:ext uri="{FF2B5EF4-FFF2-40B4-BE49-F238E27FC236}">
              <a16:creationId xmlns:a16="http://schemas.microsoft.com/office/drawing/2014/main" id="{00000000-0008-0000-0100-0000B7020000}"/>
            </a:ext>
          </a:extLst>
        </xdr:cNvPr>
        <xdr:cNvSpPr txBox="1"/>
      </xdr:nvSpPr>
      <xdr:spPr>
        <a:xfrm>
          <a:off x="143897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6366</xdr:rowOff>
    </xdr:from>
    <xdr:ext cx="405111" cy="259045"/>
    <xdr:sp macro="" textlink="">
      <xdr:nvSpPr>
        <xdr:cNvPr id="696" name="n_3mainValue【公民館】&#10;有形固定資産減価償却率">
          <a:extLst>
            <a:ext uri="{FF2B5EF4-FFF2-40B4-BE49-F238E27FC236}">
              <a16:creationId xmlns:a16="http://schemas.microsoft.com/office/drawing/2014/main" id="{00000000-0008-0000-0100-0000B8020000}"/>
            </a:ext>
          </a:extLst>
        </xdr:cNvPr>
        <xdr:cNvSpPr txBox="1"/>
      </xdr:nvSpPr>
      <xdr:spPr>
        <a:xfrm>
          <a:off x="13500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141895</xdr:rowOff>
    </xdr:from>
    <xdr:ext cx="405111" cy="259045"/>
    <xdr:sp macro="" textlink="">
      <xdr:nvSpPr>
        <xdr:cNvPr id="697" name="n_4mainValue【公民館】&#10;有形固定資産減価償却率">
          <a:extLst>
            <a:ext uri="{FF2B5EF4-FFF2-40B4-BE49-F238E27FC236}">
              <a16:creationId xmlns:a16="http://schemas.microsoft.com/office/drawing/2014/main" id="{00000000-0008-0000-0100-0000B9020000}"/>
            </a:ext>
          </a:extLst>
        </xdr:cNvPr>
        <xdr:cNvSpPr txBox="1"/>
      </xdr:nvSpPr>
      <xdr:spPr>
        <a:xfrm>
          <a:off x="12611744"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00000000-0008-0000-0100-0000C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718" name="【公民館】&#10;一人当たり面積最小値テキスト">
          <a:extLst>
            <a:ext uri="{FF2B5EF4-FFF2-40B4-BE49-F238E27FC236}">
              <a16:creationId xmlns:a16="http://schemas.microsoft.com/office/drawing/2014/main" id="{00000000-0008-0000-0100-0000CE020000}"/>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720" name="【公民館】&#10;一人当たり面積最大値テキスト">
          <a:extLst>
            <a:ext uri="{FF2B5EF4-FFF2-40B4-BE49-F238E27FC236}">
              <a16:creationId xmlns:a16="http://schemas.microsoft.com/office/drawing/2014/main" id="{00000000-0008-0000-0100-0000D0020000}"/>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722" name="【公民館】&#10;一人当たり面積平均値テキスト">
          <a:extLst>
            <a:ext uri="{FF2B5EF4-FFF2-40B4-BE49-F238E27FC236}">
              <a16:creationId xmlns:a16="http://schemas.microsoft.com/office/drawing/2014/main" id="{00000000-0008-0000-0100-0000D2020000}"/>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254</xdr:rowOff>
    </xdr:from>
    <xdr:to>
      <xdr:col>116</xdr:col>
      <xdr:colOff>114300</xdr:colOff>
      <xdr:row>107</xdr:row>
      <xdr:rowOff>101854</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221107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86631</xdr:rowOff>
    </xdr:from>
    <xdr:ext cx="469744" cy="259045"/>
    <xdr:sp macro="" textlink="">
      <xdr:nvSpPr>
        <xdr:cNvPr id="734" name="【公民館】&#10;一人当たり面積該当値テキスト">
          <a:extLst>
            <a:ext uri="{FF2B5EF4-FFF2-40B4-BE49-F238E27FC236}">
              <a16:creationId xmlns:a16="http://schemas.microsoft.com/office/drawing/2014/main" id="{00000000-0008-0000-0100-0000DE020000}"/>
            </a:ext>
          </a:extLst>
        </xdr:cNvPr>
        <xdr:cNvSpPr txBox="1"/>
      </xdr:nvSpPr>
      <xdr:spPr>
        <a:xfrm>
          <a:off x="22199600" y="1826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1969</xdr:rowOff>
    </xdr:from>
    <xdr:to>
      <xdr:col>112</xdr:col>
      <xdr:colOff>38100</xdr:colOff>
      <xdr:row>107</xdr:row>
      <xdr:rowOff>103569</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21272500" y="1834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51054</xdr:rowOff>
    </xdr:from>
    <xdr:to>
      <xdr:col>116</xdr:col>
      <xdr:colOff>63500</xdr:colOff>
      <xdr:row>107</xdr:row>
      <xdr:rowOff>52769</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flipV="1">
          <a:off x="21323300" y="18396204"/>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2539</xdr:rowOff>
    </xdr:from>
    <xdr:to>
      <xdr:col>107</xdr:col>
      <xdr:colOff>101600</xdr:colOff>
      <xdr:row>107</xdr:row>
      <xdr:rowOff>104139</xdr:rowOff>
    </xdr:to>
    <xdr:sp macro="" textlink="">
      <xdr:nvSpPr>
        <xdr:cNvPr id="737" name="楕円 736">
          <a:extLst>
            <a:ext uri="{FF2B5EF4-FFF2-40B4-BE49-F238E27FC236}">
              <a16:creationId xmlns:a16="http://schemas.microsoft.com/office/drawing/2014/main" id="{00000000-0008-0000-0100-0000E1020000}"/>
            </a:ext>
          </a:extLst>
        </xdr:cNvPr>
        <xdr:cNvSpPr/>
      </xdr:nvSpPr>
      <xdr:spPr>
        <a:xfrm>
          <a:off x="20383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52769</xdr:rowOff>
    </xdr:from>
    <xdr:to>
      <xdr:col>111</xdr:col>
      <xdr:colOff>177800</xdr:colOff>
      <xdr:row>107</xdr:row>
      <xdr:rowOff>53339</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flipV="1">
          <a:off x="20434300" y="18397919"/>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xdr:rowOff>
    </xdr:from>
    <xdr:to>
      <xdr:col>102</xdr:col>
      <xdr:colOff>165100</xdr:colOff>
      <xdr:row>107</xdr:row>
      <xdr:rowOff>105283</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19494500" y="183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53339</xdr:rowOff>
    </xdr:from>
    <xdr:to>
      <xdr:col>107</xdr:col>
      <xdr:colOff>50800</xdr:colOff>
      <xdr:row>107</xdr:row>
      <xdr:rowOff>54483</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flipV="1">
          <a:off x="19545300" y="1839848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4826</xdr:rowOff>
    </xdr:from>
    <xdr:to>
      <xdr:col>98</xdr:col>
      <xdr:colOff>38100</xdr:colOff>
      <xdr:row>107</xdr:row>
      <xdr:rowOff>106426</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18605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54483</xdr:rowOff>
    </xdr:from>
    <xdr:to>
      <xdr:col>102</xdr:col>
      <xdr:colOff>114300</xdr:colOff>
      <xdr:row>107</xdr:row>
      <xdr:rowOff>55626</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flipV="1">
          <a:off x="18656300" y="1839963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743" name="n_1aveValue【公民館】&#10;一人当たり面積">
          <a:extLst>
            <a:ext uri="{FF2B5EF4-FFF2-40B4-BE49-F238E27FC236}">
              <a16:creationId xmlns:a16="http://schemas.microsoft.com/office/drawing/2014/main" id="{00000000-0008-0000-0100-0000E7020000}"/>
            </a:ext>
          </a:extLst>
        </xdr:cNvPr>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744" name="n_2aveValue【公民館】&#10;一人当たり面積">
          <a:extLst>
            <a:ext uri="{FF2B5EF4-FFF2-40B4-BE49-F238E27FC236}">
              <a16:creationId xmlns:a16="http://schemas.microsoft.com/office/drawing/2014/main" id="{00000000-0008-0000-0100-0000E8020000}"/>
            </a:ext>
          </a:extLst>
        </xdr:cNvPr>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745" name="n_3aveValue【公民館】&#10;一人当たり面積">
          <a:extLst>
            <a:ext uri="{FF2B5EF4-FFF2-40B4-BE49-F238E27FC236}">
              <a16:creationId xmlns:a16="http://schemas.microsoft.com/office/drawing/2014/main" id="{00000000-0008-0000-0100-0000E9020000}"/>
            </a:ext>
          </a:extLst>
        </xdr:cNvPr>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746" name="n_4aveValue【公民館】&#10;一人当たり面積">
          <a:extLst>
            <a:ext uri="{FF2B5EF4-FFF2-40B4-BE49-F238E27FC236}">
              <a16:creationId xmlns:a16="http://schemas.microsoft.com/office/drawing/2014/main" id="{00000000-0008-0000-0100-0000EA020000}"/>
            </a:ext>
          </a:extLst>
        </xdr:cNvPr>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94696</xdr:rowOff>
    </xdr:from>
    <xdr:ext cx="469744" cy="259045"/>
    <xdr:sp macro="" textlink="">
      <xdr:nvSpPr>
        <xdr:cNvPr id="747" name="n_1mainValue【公民館】&#10;一人当たり面積">
          <a:extLst>
            <a:ext uri="{FF2B5EF4-FFF2-40B4-BE49-F238E27FC236}">
              <a16:creationId xmlns:a16="http://schemas.microsoft.com/office/drawing/2014/main" id="{00000000-0008-0000-0100-0000EB020000}"/>
            </a:ext>
          </a:extLst>
        </xdr:cNvPr>
        <xdr:cNvSpPr txBox="1"/>
      </xdr:nvSpPr>
      <xdr:spPr>
        <a:xfrm>
          <a:off x="21075727" y="1843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95266</xdr:rowOff>
    </xdr:from>
    <xdr:ext cx="469744" cy="259045"/>
    <xdr:sp macro="" textlink="">
      <xdr:nvSpPr>
        <xdr:cNvPr id="748" name="n_2mainValue【公民館】&#10;一人当たり面積">
          <a:extLst>
            <a:ext uri="{FF2B5EF4-FFF2-40B4-BE49-F238E27FC236}">
              <a16:creationId xmlns:a16="http://schemas.microsoft.com/office/drawing/2014/main" id="{00000000-0008-0000-0100-0000EC020000}"/>
            </a:ext>
          </a:extLst>
        </xdr:cNvPr>
        <xdr:cNvSpPr txBox="1"/>
      </xdr:nvSpPr>
      <xdr:spPr>
        <a:xfrm>
          <a:off x="20199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96410</xdr:rowOff>
    </xdr:from>
    <xdr:ext cx="469744" cy="259045"/>
    <xdr:sp macro="" textlink="">
      <xdr:nvSpPr>
        <xdr:cNvPr id="749" name="n_3mainValue【公民館】&#10;一人当たり面積">
          <a:extLst>
            <a:ext uri="{FF2B5EF4-FFF2-40B4-BE49-F238E27FC236}">
              <a16:creationId xmlns:a16="http://schemas.microsoft.com/office/drawing/2014/main" id="{00000000-0008-0000-0100-0000ED020000}"/>
            </a:ext>
          </a:extLst>
        </xdr:cNvPr>
        <xdr:cNvSpPr txBox="1"/>
      </xdr:nvSpPr>
      <xdr:spPr>
        <a:xfrm>
          <a:off x="19310427" y="184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97553</xdr:rowOff>
    </xdr:from>
    <xdr:ext cx="469744" cy="259045"/>
    <xdr:sp macro="" textlink="">
      <xdr:nvSpPr>
        <xdr:cNvPr id="750" name="n_4mainValue【公民館】&#10;一人当たり面積">
          <a:extLst>
            <a:ext uri="{FF2B5EF4-FFF2-40B4-BE49-F238E27FC236}">
              <a16:creationId xmlns:a16="http://schemas.microsoft.com/office/drawing/2014/main" id="{00000000-0008-0000-0100-0000EE020000}"/>
            </a:ext>
          </a:extLst>
        </xdr:cNvPr>
        <xdr:cNvSpPr txBox="1"/>
      </xdr:nvSpPr>
      <xdr:spPr>
        <a:xfrm>
          <a:off x="184214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道路資産の有形固定資産減価償却率は類似団体平均より１２．７ポイントも高く、増加傾向が続いている。小学校校舎及び中学校校舎は建設から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年以上経過しており、維持補修に係る経費が増加していることから、今後は小学校、中学校の校舎の統合等を視野に入れな</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ら、整備計画を立てる必要がある。公営住宅についても、一番古いもので建設から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年を経過するものがあり、老朽化が顕著な建物となっている。劣化の浅い住棟については、屋根の改修工事や外断熱工事を計画的に実施し、長寿命化を実施しているが、老朽化の状況から</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建て替え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や廃止を検討する必要も考えられる。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6,232
5,927
49.75
6,186,862
6,028,715
146,271
2,485,967
3,529,146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1445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111596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41728</xdr:rowOff>
    </xdr:from>
    <xdr:to>
      <xdr:col>10</xdr:col>
      <xdr:colOff>165100</xdr:colOff>
      <xdr:row>36</xdr:row>
      <xdr:rowOff>143328</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93980</xdr:rowOff>
    </xdr:from>
    <xdr:to>
      <xdr:col>6</xdr:col>
      <xdr:colOff>38100</xdr:colOff>
      <xdr:row>37</xdr:row>
      <xdr:rowOff>24130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169092</xdr:rowOff>
    </xdr:from>
    <xdr:to>
      <xdr:col>24</xdr:col>
      <xdr:colOff>114300</xdr:colOff>
      <xdr:row>34</xdr:row>
      <xdr:rowOff>99242</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20519</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56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125004</xdr:rowOff>
    </xdr:from>
    <xdr:to>
      <xdr:col>20</xdr:col>
      <xdr:colOff>38100</xdr:colOff>
      <xdr:row>34</xdr:row>
      <xdr:rowOff>55154</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57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4354</xdr:rowOff>
    </xdr:from>
    <xdr:to>
      <xdr:col>24</xdr:col>
      <xdr:colOff>63500</xdr:colOff>
      <xdr:row>34</xdr:row>
      <xdr:rowOff>48442</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5833654"/>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82550</xdr:rowOff>
    </xdr:from>
    <xdr:to>
      <xdr:col>15</xdr:col>
      <xdr:colOff>101600</xdr:colOff>
      <xdr:row>34</xdr:row>
      <xdr:rowOff>12700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133350</xdr:rowOff>
    </xdr:from>
    <xdr:to>
      <xdr:col>19</xdr:col>
      <xdr:colOff>177800</xdr:colOff>
      <xdr:row>34</xdr:row>
      <xdr:rowOff>4354</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579120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38463</xdr:rowOff>
    </xdr:from>
    <xdr:to>
      <xdr:col>10</xdr:col>
      <xdr:colOff>165100</xdr:colOff>
      <xdr:row>33</xdr:row>
      <xdr:rowOff>140063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569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89263</xdr:rowOff>
    </xdr:from>
    <xdr:to>
      <xdr:col>15</xdr:col>
      <xdr:colOff>50800</xdr:colOff>
      <xdr:row>33</xdr:row>
      <xdr:rowOff>133350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57471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167458</xdr:rowOff>
    </xdr:from>
    <xdr:to>
      <xdr:col>6</xdr:col>
      <xdr:colOff>38100</xdr:colOff>
      <xdr:row>33</xdr:row>
      <xdr:rowOff>97608</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56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46808</xdr:rowOff>
    </xdr:from>
    <xdr:to>
      <xdr:col>10</xdr:col>
      <xdr:colOff>114300</xdr:colOff>
      <xdr:row>33</xdr:row>
      <xdr:rowOff>89263</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570465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23421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134455</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15257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71681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55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29227</xdr:rowOff>
    </xdr:from>
    <xdr:ext cx="340478"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38061"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156590</xdr:rowOff>
    </xdr:from>
    <xdr:ext cx="340478"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49061" y="54715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114135</xdr:rowOff>
    </xdr:from>
    <xdr:ext cx="340478"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60061" y="5429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125730</xdr:rowOff>
    </xdr:from>
    <xdr:to>
      <xdr:col>54</xdr:col>
      <xdr:colOff>189865</xdr:colOff>
      <xdr:row>41</xdr:row>
      <xdr:rowOff>60960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6121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72407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125730</xdr:rowOff>
    </xdr:from>
    <xdr:to>
      <xdr:col>55</xdr:col>
      <xdr:colOff>88900</xdr:colOff>
      <xdr:row>32</xdr:row>
      <xdr:rowOff>125730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135907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6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71120</xdr:rowOff>
    </xdr:from>
    <xdr:to>
      <xdr:col>46</xdr:col>
      <xdr:colOff>38100</xdr:colOff>
      <xdr:row>40</xdr:row>
      <xdr:rowOff>1270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105410</xdr:rowOff>
    </xdr:from>
    <xdr:to>
      <xdr:col>41</xdr:col>
      <xdr:colOff>101600</xdr:colOff>
      <xdr:row>40</xdr:row>
      <xdr:rowOff>35560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xdr:rowOff>
    </xdr:from>
    <xdr:to>
      <xdr:col>36</xdr:col>
      <xdr:colOff>165100</xdr:colOff>
      <xdr:row>40</xdr:row>
      <xdr:rowOff>104140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xdr:rowOff>
    </xdr:from>
    <xdr:to>
      <xdr:col>55</xdr:col>
      <xdr:colOff>50800</xdr:colOff>
      <xdr:row>40</xdr:row>
      <xdr:rowOff>107950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156227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xdr:rowOff>
    </xdr:from>
    <xdr:to>
      <xdr:col>50</xdr:col>
      <xdr:colOff>165100</xdr:colOff>
      <xdr:row>40</xdr:row>
      <xdr:rowOff>115570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57150</xdr:rowOff>
    </xdr:from>
    <xdr:to>
      <xdr:col>55</xdr:col>
      <xdr:colOff>0</xdr:colOff>
      <xdr:row>40</xdr:row>
      <xdr:rowOff>64770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9151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17780</xdr:rowOff>
    </xdr:from>
    <xdr:to>
      <xdr:col>46</xdr:col>
      <xdr:colOff>38100</xdr:colOff>
      <xdr:row>40</xdr:row>
      <xdr:rowOff>119380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64770</xdr:rowOff>
    </xdr:from>
    <xdr:to>
      <xdr:col>50</xdr:col>
      <xdr:colOff>114300</xdr:colOff>
      <xdr:row>40</xdr:row>
      <xdr:rowOff>68580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92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21590</xdr:rowOff>
    </xdr:from>
    <xdr:to>
      <xdr:col>41</xdr:col>
      <xdr:colOff>101600</xdr:colOff>
      <xdr:row>40</xdr:row>
      <xdr:rowOff>123190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68580</xdr:rowOff>
    </xdr:from>
    <xdr:to>
      <xdr:col>45</xdr:col>
      <xdr:colOff>177800</xdr:colOff>
      <xdr:row>40</xdr:row>
      <xdr:rowOff>72390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861300" y="69265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72390</xdr:rowOff>
    </xdr:from>
    <xdr:to>
      <xdr:col>41</xdr:col>
      <xdr:colOff>50800</xdr:colOff>
      <xdr:row>40</xdr:row>
      <xdr:rowOff>76200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69303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17797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52087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120667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106697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110507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114317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118127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93218</xdr:rowOff>
    </xdr:from>
    <xdr:to>
      <xdr:col>24</xdr:col>
      <xdr:colOff>114300</xdr:colOff>
      <xdr:row>60</xdr:row>
      <xdr:rowOff>23368</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2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71645</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18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42926</xdr:rowOff>
    </xdr:from>
    <xdr:to>
      <xdr:col>20</xdr:col>
      <xdr:colOff>38100</xdr:colOff>
      <xdr:row>59</xdr:row>
      <xdr:rowOff>144526</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93726</xdr:rowOff>
    </xdr:from>
    <xdr:to>
      <xdr:col>24</xdr:col>
      <xdr:colOff>63500</xdr:colOff>
      <xdr:row>59</xdr:row>
      <xdr:rowOff>144018</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02092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145796</xdr:rowOff>
    </xdr:from>
    <xdr:to>
      <xdr:col>15</xdr:col>
      <xdr:colOff>101600</xdr:colOff>
      <xdr:row>59</xdr:row>
      <xdr:rowOff>75946</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25146</xdr:rowOff>
    </xdr:from>
    <xdr:to>
      <xdr:col>19</xdr:col>
      <xdr:colOff>177800</xdr:colOff>
      <xdr:row>59</xdr:row>
      <xdr:rowOff>93726</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01406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113792</xdr:rowOff>
    </xdr:from>
    <xdr:to>
      <xdr:col>10</xdr:col>
      <xdr:colOff>165100</xdr:colOff>
      <xdr:row>59</xdr:row>
      <xdr:rowOff>43942</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164592</xdr:rowOff>
    </xdr:from>
    <xdr:to>
      <xdr:col>15</xdr:col>
      <xdr:colOff>50800</xdr:colOff>
      <xdr:row>59</xdr:row>
      <xdr:rowOff>25146</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1086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134366</xdr:rowOff>
    </xdr:from>
    <xdr:to>
      <xdr:col>6</xdr:col>
      <xdr:colOff>38100</xdr:colOff>
      <xdr:row>59</xdr:row>
      <xdr:rowOff>64516</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0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164592</xdr:rowOff>
    </xdr:from>
    <xdr:to>
      <xdr:col>10</xdr:col>
      <xdr:colOff>114300</xdr:colOff>
      <xdr:row>59</xdr:row>
      <xdr:rowOff>13716</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flipV="1">
          <a:off x="1130300" y="1010869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112793</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135653</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92473</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35069</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15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55643</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171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144416</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77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138938</xdr:rowOff>
    </xdr:from>
    <xdr:to>
      <xdr:col>55</xdr:col>
      <xdr:colOff>50800</xdr:colOff>
      <xdr:row>57</xdr:row>
      <xdr:rowOff>69088</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97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91965</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969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166370</xdr:rowOff>
    </xdr:from>
    <xdr:to>
      <xdr:col>50</xdr:col>
      <xdr:colOff>165100</xdr:colOff>
      <xdr:row>57</xdr:row>
      <xdr:rowOff>96520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18288</xdr:rowOff>
    </xdr:from>
    <xdr:to>
      <xdr:col>55</xdr:col>
      <xdr:colOff>0</xdr:colOff>
      <xdr:row>57</xdr:row>
      <xdr:rowOff>45720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9639300" y="979093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4064</xdr:rowOff>
    </xdr:from>
    <xdr:to>
      <xdr:col>46</xdr:col>
      <xdr:colOff>38100</xdr:colOff>
      <xdr:row>57</xdr:row>
      <xdr:rowOff>105664</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97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45720</xdr:rowOff>
    </xdr:from>
    <xdr:to>
      <xdr:col>50</xdr:col>
      <xdr:colOff>114300</xdr:colOff>
      <xdr:row>57</xdr:row>
      <xdr:rowOff>54864</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8750300" y="981837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18923</xdr:rowOff>
    </xdr:from>
    <xdr:to>
      <xdr:col>41</xdr:col>
      <xdr:colOff>101600</xdr:colOff>
      <xdr:row>57</xdr:row>
      <xdr:rowOff>120523</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97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54864</xdr:rowOff>
    </xdr:from>
    <xdr:to>
      <xdr:col>45</xdr:col>
      <xdr:colOff>177800</xdr:colOff>
      <xdr:row>57</xdr:row>
      <xdr:rowOff>69723</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7861300" y="982751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36830</xdr:rowOff>
    </xdr:from>
    <xdr:to>
      <xdr:col>36</xdr:col>
      <xdr:colOff>165100</xdr:colOff>
      <xdr:row>57</xdr:row>
      <xdr:rowOff>138430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69723</xdr:rowOff>
    </xdr:from>
    <xdr:to>
      <xdr:col>41</xdr:col>
      <xdr:colOff>50800</xdr:colOff>
      <xdr:row>57</xdr:row>
      <xdr:rowOff>87630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6972300" y="9842373"/>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52214</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48785</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4208</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080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84980</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08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113047</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954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122191</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95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137050</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956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154957</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958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00000000-0008-0000-0200-00002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3" name="【市民会館】&#10;有形固定資産減価償却率最小値テキスト">
          <a:extLst>
            <a:ext uri="{FF2B5EF4-FFF2-40B4-BE49-F238E27FC236}">
              <a16:creationId xmlns:a16="http://schemas.microsoft.com/office/drawing/2014/main" id="{00000000-0008-0000-0200-00002F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305" name="【市民会館】&#10;有形固定資産減価償却率最大値テキスト">
          <a:extLst>
            <a:ext uri="{FF2B5EF4-FFF2-40B4-BE49-F238E27FC236}">
              <a16:creationId xmlns:a16="http://schemas.microsoft.com/office/drawing/2014/main" id="{00000000-0008-0000-0200-000031010000}"/>
            </a:ext>
          </a:extLst>
        </xdr:cNvPr>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307" name="【市民会館】&#10;有形固定資産減価償却率平均値テキスト">
          <a:extLst>
            <a:ext uri="{FF2B5EF4-FFF2-40B4-BE49-F238E27FC236}">
              <a16:creationId xmlns:a16="http://schemas.microsoft.com/office/drawing/2014/main" id="{00000000-0008-0000-0200-000033010000}"/>
            </a:ext>
          </a:extLst>
        </xdr:cNvPr>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1968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1079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84455</xdr:rowOff>
    </xdr:from>
    <xdr:to>
      <xdr:col>24</xdr:col>
      <xdr:colOff>114300</xdr:colOff>
      <xdr:row>105</xdr:row>
      <xdr:rowOff>14605</xdr:rowOff>
    </xdr:to>
    <xdr:sp macro="" textlink="">
      <xdr:nvSpPr>
        <xdr:cNvPr id="318" name="楕円 317">
          <a:extLst>
            <a:ext uri="{FF2B5EF4-FFF2-40B4-BE49-F238E27FC236}">
              <a16:creationId xmlns:a16="http://schemas.microsoft.com/office/drawing/2014/main" id="{00000000-0008-0000-0200-00003E010000}"/>
            </a:ext>
          </a:extLst>
        </xdr:cNvPr>
        <xdr:cNvSpPr/>
      </xdr:nvSpPr>
      <xdr:spPr>
        <a:xfrm>
          <a:off x="45847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62882</xdr:rowOff>
    </xdr:from>
    <xdr:ext cx="405111" cy="259045"/>
    <xdr:sp macro="" textlink="">
      <xdr:nvSpPr>
        <xdr:cNvPr id="319" name="【市民会館】&#10;有形固定資産減価償却率該当値テキスト">
          <a:extLst>
            <a:ext uri="{FF2B5EF4-FFF2-40B4-BE49-F238E27FC236}">
              <a16:creationId xmlns:a16="http://schemas.microsoft.com/office/drawing/2014/main" id="{00000000-0008-0000-0200-00003F010000}"/>
            </a:ext>
          </a:extLst>
        </xdr:cNvPr>
        <xdr:cNvSpPr txBox="1"/>
      </xdr:nvSpPr>
      <xdr:spPr>
        <a:xfrm>
          <a:off x="4673600"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40639</xdr:rowOff>
    </xdr:from>
    <xdr:to>
      <xdr:col>20</xdr:col>
      <xdr:colOff>38100</xdr:colOff>
      <xdr:row>104</xdr:row>
      <xdr:rowOff>142239</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3746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91439</xdr:rowOff>
    </xdr:from>
    <xdr:to>
      <xdr:col>24</xdr:col>
      <xdr:colOff>63500</xdr:colOff>
      <xdr:row>104</xdr:row>
      <xdr:rowOff>135255</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3797300" y="179222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170180</xdr:rowOff>
    </xdr:from>
    <xdr:to>
      <xdr:col>15</xdr:col>
      <xdr:colOff>101600</xdr:colOff>
      <xdr:row>104</xdr:row>
      <xdr:rowOff>100330</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2857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49530</xdr:rowOff>
    </xdr:from>
    <xdr:to>
      <xdr:col>19</xdr:col>
      <xdr:colOff>177800</xdr:colOff>
      <xdr:row>104</xdr:row>
      <xdr:rowOff>91439</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2908300" y="178803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128270</xdr:rowOff>
    </xdr:from>
    <xdr:to>
      <xdr:col>10</xdr:col>
      <xdr:colOff>165100</xdr:colOff>
      <xdr:row>104</xdr:row>
      <xdr:rowOff>58420</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1968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7620</xdr:rowOff>
    </xdr:from>
    <xdr:to>
      <xdr:col>15</xdr:col>
      <xdr:colOff>50800</xdr:colOff>
      <xdr:row>104</xdr:row>
      <xdr:rowOff>49530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2019300" y="17838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95886</xdr:rowOff>
    </xdr:from>
    <xdr:to>
      <xdr:col>6</xdr:col>
      <xdr:colOff>38100</xdr:colOff>
      <xdr:row>108</xdr:row>
      <xdr:rowOff>26036</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10795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7620</xdr:rowOff>
    </xdr:from>
    <xdr:to>
      <xdr:col>10</xdr:col>
      <xdr:colOff>114300</xdr:colOff>
      <xdr:row>107</xdr:row>
      <xdr:rowOff>146686</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flipV="1">
          <a:off x="1130300" y="17838420"/>
          <a:ext cx="889000" cy="65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328" name="n_1aveValue【市民会館】&#10;有形固定資産減価償却率">
          <a:extLst>
            <a:ext uri="{FF2B5EF4-FFF2-40B4-BE49-F238E27FC236}">
              <a16:creationId xmlns:a16="http://schemas.microsoft.com/office/drawing/2014/main" id="{00000000-0008-0000-0200-000048010000}"/>
            </a:ext>
          </a:extLst>
        </xdr:cNvPr>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329" name="n_2aveValue【市民会館】&#10;有形固定資産減価償却率">
          <a:extLst>
            <a:ext uri="{FF2B5EF4-FFF2-40B4-BE49-F238E27FC236}">
              <a16:creationId xmlns:a16="http://schemas.microsoft.com/office/drawing/2014/main" id="{00000000-0008-0000-0200-000049010000}"/>
            </a:ext>
          </a:extLst>
        </xdr:cNvPr>
        <xdr:cNvSpPr txBox="1"/>
      </xdr:nvSpPr>
      <xdr:spPr>
        <a:xfrm>
          <a:off x="2705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128288</xdr:rowOff>
    </xdr:from>
    <xdr:ext cx="405111" cy="259045"/>
    <xdr:sp macro="" textlink="">
      <xdr:nvSpPr>
        <xdr:cNvPr id="330" name="n_3aveValue【市民会館】&#10;有形固定資産減価償却率">
          <a:extLst>
            <a:ext uri="{FF2B5EF4-FFF2-40B4-BE49-F238E27FC236}">
              <a16:creationId xmlns:a16="http://schemas.microsoft.com/office/drawing/2014/main" id="{00000000-0008-0000-0200-00004A010000}"/>
            </a:ext>
          </a:extLst>
        </xdr:cNvPr>
        <xdr:cNvSpPr txBox="1"/>
      </xdr:nvSpPr>
      <xdr:spPr>
        <a:xfrm>
          <a:off x="1816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156863</xdr:rowOff>
    </xdr:from>
    <xdr:ext cx="405111" cy="259045"/>
    <xdr:sp macro="" textlink="">
      <xdr:nvSpPr>
        <xdr:cNvPr id="331" name="n_4aveValue【市民会館】&#10;有形固定資産減価償却率">
          <a:extLst>
            <a:ext uri="{FF2B5EF4-FFF2-40B4-BE49-F238E27FC236}">
              <a16:creationId xmlns:a16="http://schemas.microsoft.com/office/drawing/2014/main" id="{00000000-0008-0000-0200-00004B010000}"/>
            </a:ext>
          </a:extLst>
        </xdr:cNvPr>
        <xdr:cNvSpPr txBox="1"/>
      </xdr:nvSpPr>
      <xdr:spPr>
        <a:xfrm>
          <a:off x="927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133366</xdr:rowOff>
    </xdr:from>
    <xdr:ext cx="405111" cy="259045"/>
    <xdr:sp macro="" textlink="">
      <xdr:nvSpPr>
        <xdr:cNvPr id="332" name="n_1mainValue【市民会館】&#10;有形固定資産減価償却率">
          <a:extLst>
            <a:ext uri="{FF2B5EF4-FFF2-40B4-BE49-F238E27FC236}">
              <a16:creationId xmlns:a16="http://schemas.microsoft.com/office/drawing/2014/main" id="{00000000-0008-0000-0200-00004C010000}"/>
            </a:ext>
          </a:extLst>
        </xdr:cNvPr>
        <xdr:cNvSpPr txBox="1"/>
      </xdr:nvSpPr>
      <xdr:spPr>
        <a:xfrm>
          <a:off x="3582044"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91457</xdr:rowOff>
    </xdr:from>
    <xdr:ext cx="405111" cy="259045"/>
    <xdr:sp macro="" textlink="">
      <xdr:nvSpPr>
        <xdr:cNvPr id="333" name="n_2mainValue【市民会館】&#10;有形固定資産減価償却率">
          <a:extLst>
            <a:ext uri="{FF2B5EF4-FFF2-40B4-BE49-F238E27FC236}">
              <a16:creationId xmlns:a16="http://schemas.microsoft.com/office/drawing/2014/main" id="{00000000-0008-0000-0200-00004D010000}"/>
            </a:ext>
          </a:extLst>
        </xdr:cNvPr>
        <xdr:cNvSpPr txBox="1"/>
      </xdr:nvSpPr>
      <xdr:spPr>
        <a:xfrm>
          <a:off x="2705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49547</xdr:rowOff>
    </xdr:from>
    <xdr:ext cx="405111" cy="259045"/>
    <xdr:sp macro="" textlink="">
      <xdr:nvSpPr>
        <xdr:cNvPr id="334" name="n_3mainValue【市民会館】&#10;有形固定資産減価償却率">
          <a:extLst>
            <a:ext uri="{FF2B5EF4-FFF2-40B4-BE49-F238E27FC236}">
              <a16:creationId xmlns:a16="http://schemas.microsoft.com/office/drawing/2014/main" id="{00000000-0008-0000-0200-00004E010000}"/>
            </a:ext>
          </a:extLst>
        </xdr:cNvPr>
        <xdr:cNvSpPr txBox="1"/>
      </xdr:nvSpPr>
      <xdr:spPr>
        <a:xfrm>
          <a:off x="1816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17163</xdr:rowOff>
    </xdr:from>
    <xdr:ext cx="405111" cy="259045"/>
    <xdr:sp macro="" textlink="">
      <xdr:nvSpPr>
        <xdr:cNvPr id="335" name="n_4mainValue【市民会館】&#10;有形固定資産減価償却率">
          <a:extLst>
            <a:ext uri="{FF2B5EF4-FFF2-40B4-BE49-F238E27FC236}">
              <a16:creationId xmlns:a16="http://schemas.microsoft.com/office/drawing/2014/main" id="{00000000-0008-0000-0200-00004F010000}"/>
            </a:ext>
          </a:extLst>
        </xdr:cNvPr>
        <xdr:cNvSpPr txBox="1"/>
      </xdr:nvSpPr>
      <xdr:spPr>
        <a:xfrm>
          <a:off x="927744" y="185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00000000-0008-0000-0200-00006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360" name="【市民会館】&#10;一人当たり面積最小値テキスト">
          <a:extLst>
            <a:ext uri="{FF2B5EF4-FFF2-40B4-BE49-F238E27FC236}">
              <a16:creationId xmlns:a16="http://schemas.microsoft.com/office/drawing/2014/main" id="{00000000-0008-0000-0200-000068010000}"/>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362" name="【市民会館】&#10;一人当たり面積最大値テキスト">
          <a:extLst>
            <a:ext uri="{FF2B5EF4-FFF2-40B4-BE49-F238E27FC236}">
              <a16:creationId xmlns:a16="http://schemas.microsoft.com/office/drawing/2014/main" id="{00000000-0008-0000-0200-00006A010000}"/>
            </a:ext>
          </a:extLst>
        </xdr:cNvPr>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137431</xdr:rowOff>
    </xdr:from>
    <xdr:ext cx="469744" cy="259045"/>
    <xdr:sp macro="" textlink="">
      <xdr:nvSpPr>
        <xdr:cNvPr id="364" name="【市民会館】&#10;一人当たり面積平均値テキスト">
          <a:extLst>
            <a:ext uri="{FF2B5EF4-FFF2-40B4-BE49-F238E27FC236}">
              <a16:creationId xmlns:a16="http://schemas.microsoft.com/office/drawing/2014/main" id="{00000000-0008-0000-0200-00006C010000}"/>
            </a:ext>
          </a:extLst>
        </xdr:cNvPr>
        <xdr:cNvSpPr txBox="1"/>
      </xdr:nvSpPr>
      <xdr:spPr>
        <a:xfrm>
          <a:off x="10515600" y="1813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8699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7810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6921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142748</xdr:rowOff>
    </xdr:from>
    <xdr:to>
      <xdr:col>55</xdr:col>
      <xdr:colOff>50800</xdr:colOff>
      <xdr:row>107</xdr:row>
      <xdr:rowOff>72898</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10426700" y="183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121175</xdr:rowOff>
    </xdr:from>
    <xdr:ext cx="469744" cy="259045"/>
    <xdr:sp macro="" textlink="">
      <xdr:nvSpPr>
        <xdr:cNvPr id="376" name="【市民会館】&#10;一人当たり面積該当値テキスト">
          <a:extLst>
            <a:ext uri="{FF2B5EF4-FFF2-40B4-BE49-F238E27FC236}">
              <a16:creationId xmlns:a16="http://schemas.microsoft.com/office/drawing/2014/main" id="{00000000-0008-0000-0200-000078010000}"/>
            </a:ext>
          </a:extLst>
        </xdr:cNvPr>
        <xdr:cNvSpPr txBox="1"/>
      </xdr:nvSpPr>
      <xdr:spPr>
        <a:xfrm>
          <a:off x="10515600" y="1829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71882</xdr:rowOff>
    </xdr:from>
    <xdr:to>
      <xdr:col>50</xdr:col>
      <xdr:colOff>165100</xdr:colOff>
      <xdr:row>109</xdr:row>
      <xdr:rowOff>2032</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9588500" y="185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22098</xdr:rowOff>
    </xdr:from>
    <xdr:to>
      <xdr:col>55</xdr:col>
      <xdr:colOff>0</xdr:colOff>
      <xdr:row>108</xdr:row>
      <xdr:rowOff>122682</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9639300" y="18367248"/>
          <a:ext cx="838200" cy="2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151892</xdr:rowOff>
    </xdr:from>
    <xdr:to>
      <xdr:col>46</xdr:col>
      <xdr:colOff>38100</xdr:colOff>
      <xdr:row>107</xdr:row>
      <xdr:rowOff>82042</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8699500" y="1832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31242</xdr:rowOff>
    </xdr:from>
    <xdr:to>
      <xdr:col>50</xdr:col>
      <xdr:colOff>114300</xdr:colOff>
      <xdr:row>108</xdr:row>
      <xdr:rowOff>122682</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8750300" y="18376392"/>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154939</xdr:rowOff>
    </xdr:from>
    <xdr:to>
      <xdr:col>41</xdr:col>
      <xdr:colOff>101600</xdr:colOff>
      <xdr:row>107</xdr:row>
      <xdr:rowOff>85089</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7810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31242</xdr:rowOff>
    </xdr:from>
    <xdr:to>
      <xdr:col>45</xdr:col>
      <xdr:colOff>177800</xdr:colOff>
      <xdr:row>107</xdr:row>
      <xdr:rowOff>34289</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7861300" y="18376392"/>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159513</xdr:rowOff>
    </xdr:from>
    <xdr:to>
      <xdr:col>36</xdr:col>
      <xdr:colOff>165100</xdr:colOff>
      <xdr:row>107</xdr:row>
      <xdr:rowOff>89663</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6921500" y="183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34289</xdr:rowOff>
    </xdr:from>
    <xdr:to>
      <xdr:col>41</xdr:col>
      <xdr:colOff>50800</xdr:colOff>
      <xdr:row>107</xdr:row>
      <xdr:rowOff>38863</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flipV="1">
          <a:off x="6972300" y="183794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113809</xdr:rowOff>
    </xdr:from>
    <xdr:ext cx="469744" cy="259045"/>
    <xdr:sp macro="" textlink="">
      <xdr:nvSpPr>
        <xdr:cNvPr id="385" name="n_1aveValue【市民会館】&#10;一人当たり面積">
          <a:extLst>
            <a:ext uri="{FF2B5EF4-FFF2-40B4-BE49-F238E27FC236}">
              <a16:creationId xmlns:a16="http://schemas.microsoft.com/office/drawing/2014/main" id="{00000000-0008-0000-0200-000081010000}"/>
            </a:ext>
          </a:extLst>
        </xdr:cNvPr>
        <xdr:cNvSpPr txBox="1"/>
      </xdr:nvSpPr>
      <xdr:spPr>
        <a:xfrm>
          <a:off x="93917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82314</xdr:rowOff>
    </xdr:from>
    <xdr:ext cx="469744" cy="259045"/>
    <xdr:sp macro="" textlink="">
      <xdr:nvSpPr>
        <xdr:cNvPr id="386" name="n_2aveValue【市民会館】&#10;一人当たり面積">
          <a:extLst>
            <a:ext uri="{FF2B5EF4-FFF2-40B4-BE49-F238E27FC236}">
              <a16:creationId xmlns:a16="http://schemas.microsoft.com/office/drawing/2014/main" id="{00000000-0008-0000-0200-000082010000}"/>
            </a:ext>
          </a:extLst>
        </xdr:cNvPr>
        <xdr:cNvSpPr txBox="1"/>
      </xdr:nvSpPr>
      <xdr:spPr>
        <a:xfrm>
          <a:off x="8515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56659</xdr:rowOff>
    </xdr:from>
    <xdr:ext cx="469744" cy="259045"/>
    <xdr:sp macro="" textlink="">
      <xdr:nvSpPr>
        <xdr:cNvPr id="387" name="n_3aveValue【市民会館】&#10;一人当たり面積">
          <a:extLst>
            <a:ext uri="{FF2B5EF4-FFF2-40B4-BE49-F238E27FC236}">
              <a16:creationId xmlns:a16="http://schemas.microsoft.com/office/drawing/2014/main" id="{00000000-0008-0000-0200-000083010000}"/>
            </a:ext>
          </a:extLst>
        </xdr:cNvPr>
        <xdr:cNvSpPr txBox="1"/>
      </xdr:nvSpPr>
      <xdr:spPr>
        <a:xfrm>
          <a:off x="7626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45229</xdr:rowOff>
    </xdr:from>
    <xdr:ext cx="469744" cy="259045"/>
    <xdr:sp macro="" textlink="">
      <xdr:nvSpPr>
        <xdr:cNvPr id="388" name="n_4aveValue【市民会館】&#10;一人当たり面積">
          <a:extLst>
            <a:ext uri="{FF2B5EF4-FFF2-40B4-BE49-F238E27FC236}">
              <a16:creationId xmlns:a16="http://schemas.microsoft.com/office/drawing/2014/main" id="{00000000-0008-0000-0200-000084010000}"/>
            </a:ext>
          </a:extLst>
        </xdr:cNvPr>
        <xdr:cNvSpPr txBox="1"/>
      </xdr:nvSpPr>
      <xdr:spPr>
        <a:xfrm>
          <a:off x="6737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164609</xdr:rowOff>
    </xdr:from>
    <xdr:ext cx="469744" cy="259045"/>
    <xdr:sp macro="" textlink="">
      <xdr:nvSpPr>
        <xdr:cNvPr id="389" name="n_1mainValue【市民会館】&#10;一人当たり面積">
          <a:extLst>
            <a:ext uri="{FF2B5EF4-FFF2-40B4-BE49-F238E27FC236}">
              <a16:creationId xmlns:a16="http://schemas.microsoft.com/office/drawing/2014/main" id="{00000000-0008-0000-0200-000085010000}"/>
            </a:ext>
          </a:extLst>
        </xdr:cNvPr>
        <xdr:cNvSpPr txBox="1"/>
      </xdr:nvSpPr>
      <xdr:spPr>
        <a:xfrm>
          <a:off x="9391727" y="1868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98569</xdr:rowOff>
    </xdr:from>
    <xdr:ext cx="469744" cy="259045"/>
    <xdr:sp macro="" textlink="">
      <xdr:nvSpPr>
        <xdr:cNvPr id="390" name="n_2mainValue【市民会館】&#10;一人当たり面積">
          <a:extLst>
            <a:ext uri="{FF2B5EF4-FFF2-40B4-BE49-F238E27FC236}">
              <a16:creationId xmlns:a16="http://schemas.microsoft.com/office/drawing/2014/main" id="{00000000-0008-0000-0200-000086010000}"/>
            </a:ext>
          </a:extLst>
        </xdr:cNvPr>
        <xdr:cNvSpPr txBox="1"/>
      </xdr:nvSpPr>
      <xdr:spPr>
        <a:xfrm>
          <a:off x="8515427" y="1810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76216</xdr:rowOff>
    </xdr:from>
    <xdr:ext cx="469744" cy="259045"/>
    <xdr:sp macro="" textlink="">
      <xdr:nvSpPr>
        <xdr:cNvPr id="391" name="n_3mainValue【市民会館】&#10;一人当たり面積">
          <a:extLst>
            <a:ext uri="{FF2B5EF4-FFF2-40B4-BE49-F238E27FC236}">
              <a16:creationId xmlns:a16="http://schemas.microsoft.com/office/drawing/2014/main" id="{00000000-0008-0000-0200-000087010000}"/>
            </a:ext>
          </a:extLst>
        </xdr:cNvPr>
        <xdr:cNvSpPr txBox="1"/>
      </xdr:nvSpPr>
      <xdr:spPr>
        <a:xfrm>
          <a:off x="7626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80790</xdr:rowOff>
    </xdr:from>
    <xdr:ext cx="469744" cy="259045"/>
    <xdr:sp macro="" textlink="">
      <xdr:nvSpPr>
        <xdr:cNvPr id="392" name="n_4mainValue【市民会館】&#10;一人当たり面積">
          <a:extLst>
            <a:ext uri="{FF2B5EF4-FFF2-40B4-BE49-F238E27FC236}">
              <a16:creationId xmlns:a16="http://schemas.microsoft.com/office/drawing/2014/main" id="{00000000-0008-0000-0200-000088010000}"/>
            </a:ext>
          </a:extLst>
        </xdr:cNvPr>
        <xdr:cNvSpPr txBox="1"/>
      </xdr:nvSpPr>
      <xdr:spPr>
        <a:xfrm>
          <a:off x="6737427" y="1842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a:extLst>
            <a:ext uri="{FF2B5EF4-FFF2-40B4-BE49-F238E27FC236}">
              <a16:creationId xmlns:a16="http://schemas.microsoft.com/office/drawing/2014/main" id="{00000000-0008-0000-02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一般廃棄物処理施設】&#10;有形固定資産減価償却率最小値テキスト">
          <a:extLst>
            <a:ext uri="{FF2B5EF4-FFF2-40B4-BE49-F238E27FC236}">
              <a16:creationId xmlns:a16="http://schemas.microsoft.com/office/drawing/2014/main" id="{00000000-0008-0000-0200-0000A2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20" name="【一般廃棄物処理施設】&#10;有形固定資産減価償却率最大値テキスト">
          <a:extLst>
            <a:ext uri="{FF2B5EF4-FFF2-40B4-BE49-F238E27FC236}">
              <a16:creationId xmlns:a16="http://schemas.microsoft.com/office/drawing/2014/main" id="{00000000-0008-0000-0200-0000A4010000}"/>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422" name="【一般廃棄物処理施設】&#10;有形固定資産減価償却率平均値テキスト">
          <a:extLst>
            <a:ext uri="{FF2B5EF4-FFF2-40B4-BE49-F238E27FC236}">
              <a16:creationId xmlns:a16="http://schemas.microsoft.com/office/drawing/2014/main" id="{00000000-0008-0000-0200-0000A6010000}"/>
            </a:ext>
          </a:extLst>
        </xdr:cNvPr>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168275</xdr:rowOff>
    </xdr:from>
    <xdr:to>
      <xdr:col>85</xdr:col>
      <xdr:colOff>177800</xdr:colOff>
      <xdr:row>36</xdr:row>
      <xdr:rowOff>98425</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62687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19702</xdr:rowOff>
    </xdr:from>
    <xdr:ext cx="405111" cy="259045"/>
    <xdr:sp macro="" textlink="">
      <xdr:nvSpPr>
        <xdr:cNvPr id="434" name="【一般廃棄物処理施設】&#10;有形固定資産減価償却率該当値テキスト">
          <a:extLst>
            <a:ext uri="{FF2B5EF4-FFF2-40B4-BE49-F238E27FC236}">
              <a16:creationId xmlns:a16="http://schemas.microsoft.com/office/drawing/2014/main" id="{00000000-0008-0000-0200-0000B2010000}"/>
            </a:ext>
          </a:extLst>
        </xdr:cNvPr>
        <xdr:cNvSpPr txBox="1"/>
      </xdr:nvSpPr>
      <xdr:spPr>
        <a:xfrm>
          <a:off x="16357600"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42545</xdr:rowOff>
    </xdr:from>
    <xdr:to>
      <xdr:col>81</xdr:col>
      <xdr:colOff>101600</xdr:colOff>
      <xdr:row>36</xdr:row>
      <xdr:rowOff>144145</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5430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47625</xdr:rowOff>
    </xdr:from>
    <xdr:to>
      <xdr:col>85</xdr:col>
      <xdr:colOff>127000</xdr:colOff>
      <xdr:row>36</xdr:row>
      <xdr:rowOff>93345</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flipV="1">
          <a:off x="15481300" y="62198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164465</xdr:rowOff>
    </xdr:from>
    <xdr:to>
      <xdr:col>76</xdr:col>
      <xdr:colOff>165100</xdr:colOff>
      <xdr:row>36</xdr:row>
      <xdr:rowOff>94615</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4541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43815</xdr:rowOff>
    </xdr:from>
    <xdr:to>
      <xdr:col>81</xdr:col>
      <xdr:colOff>50800</xdr:colOff>
      <xdr:row>36</xdr:row>
      <xdr:rowOff>93345</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4592300" y="621601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113030</xdr:rowOff>
    </xdr:from>
    <xdr:to>
      <xdr:col>72</xdr:col>
      <xdr:colOff>38100</xdr:colOff>
      <xdr:row>36</xdr:row>
      <xdr:rowOff>43180</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3652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163830</xdr:rowOff>
    </xdr:from>
    <xdr:to>
      <xdr:col>76</xdr:col>
      <xdr:colOff>114300</xdr:colOff>
      <xdr:row>36</xdr:row>
      <xdr:rowOff>43815</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3703300" y="61645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65405</xdr:rowOff>
    </xdr:from>
    <xdr:to>
      <xdr:col>67</xdr:col>
      <xdr:colOff>101600</xdr:colOff>
      <xdr:row>35</xdr:row>
      <xdr:rowOff>167005</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2763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116205</xdr:rowOff>
    </xdr:from>
    <xdr:to>
      <xdr:col>71</xdr:col>
      <xdr:colOff>177800</xdr:colOff>
      <xdr:row>35</xdr:row>
      <xdr:rowOff>163830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2814300" y="61169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32402</xdr:rowOff>
    </xdr:from>
    <xdr:ext cx="405111" cy="259045"/>
    <xdr:sp macro="" textlink="">
      <xdr:nvSpPr>
        <xdr:cNvPr id="443" name="n_1aveValue【一般廃棄物処理施設】&#10;有形固定資産減価償却率">
          <a:extLst>
            <a:ext uri="{FF2B5EF4-FFF2-40B4-BE49-F238E27FC236}">
              <a16:creationId xmlns:a16="http://schemas.microsoft.com/office/drawing/2014/main" id="{00000000-0008-0000-0200-0000BB010000}"/>
            </a:ext>
          </a:extLst>
        </xdr:cNvPr>
        <xdr:cNvSpPr txBox="1"/>
      </xdr:nvSpPr>
      <xdr:spPr>
        <a:xfrm>
          <a:off x="15266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444" name="n_2aveValue【一般廃棄物処理施設】&#10;有形固定資産減価償却率">
          <a:extLst>
            <a:ext uri="{FF2B5EF4-FFF2-40B4-BE49-F238E27FC236}">
              <a16:creationId xmlns:a16="http://schemas.microsoft.com/office/drawing/2014/main" id="{00000000-0008-0000-0200-0000BC010000}"/>
            </a:ext>
          </a:extLst>
        </xdr:cNvPr>
        <xdr:cNvSpPr txBox="1"/>
      </xdr:nvSpPr>
      <xdr:spPr>
        <a:xfrm>
          <a:off x="14389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95267</xdr:rowOff>
    </xdr:from>
    <xdr:ext cx="405111" cy="259045"/>
    <xdr:sp macro="" textlink="">
      <xdr:nvSpPr>
        <xdr:cNvPr id="445" name="n_3ave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3500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91457</xdr:rowOff>
    </xdr:from>
    <xdr:ext cx="405111" cy="259045"/>
    <xdr:sp macro="" textlink="">
      <xdr:nvSpPr>
        <xdr:cNvPr id="446" name="n_4ave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2611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160672</xdr:rowOff>
    </xdr:from>
    <xdr:ext cx="405111" cy="259045"/>
    <xdr:sp macro="" textlink="">
      <xdr:nvSpPr>
        <xdr:cNvPr id="447" name="n_1main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52660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111142</xdr:rowOff>
    </xdr:from>
    <xdr:ext cx="405111" cy="259045"/>
    <xdr:sp macro="" textlink="">
      <xdr:nvSpPr>
        <xdr:cNvPr id="448" name="n_2main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43897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59707</xdr:rowOff>
    </xdr:from>
    <xdr:ext cx="405111" cy="259045"/>
    <xdr:sp macro="" textlink="">
      <xdr:nvSpPr>
        <xdr:cNvPr id="449" name="n_3main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3500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12082</xdr:rowOff>
    </xdr:from>
    <xdr:ext cx="405111" cy="259045"/>
    <xdr:sp macro="" textlink="">
      <xdr:nvSpPr>
        <xdr:cNvPr id="450" name="n_4main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26117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00000000-0008-0000-0200-0000D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473" name="【一般廃棄物処理施設】&#10;一人当たり有形固定資産（償却資産）額最小値テキスト">
          <a:extLst>
            <a:ext uri="{FF2B5EF4-FFF2-40B4-BE49-F238E27FC236}">
              <a16:creationId xmlns:a16="http://schemas.microsoft.com/office/drawing/2014/main" id="{00000000-0008-0000-0200-0000D9010000}"/>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475" name="【一般廃棄物処理施設】&#10;一人当たり有形固定資産（償却資産）額最大値テキスト">
          <a:extLst>
            <a:ext uri="{FF2B5EF4-FFF2-40B4-BE49-F238E27FC236}">
              <a16:creationId xmlns:a16="http://schemas.microsoft.com/office/drawing/2014/main" id="{00000000-0008-0000-0200-0000DB010000}"/>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477" name="【一般廃棄物処理施設】&#10;一人当たり有形固定資産（償却資産）額平均値テキスト">
          <a:extLst>
            <a:ext uri="{FF2B5EF4-FFF2-40B4-BE49-F238E27FC236}">
              <a16:creationId xmlns:a16="http://schemas.microsoft.com/office/drawing/2014/main" id="{00000000-0008-0000-0200-0000DD010000}"/>
            </a:ext>
          </a:extLst>
        </xdr:cNvPr>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102926</xdr:rowOff>
    </xdr:from>
    <xdr:to>
      <xdr:col>116</xdr:col>
      <xdr:colOff>114300</xdr:colOff>
      <xdr:row>39</xdr:row>
      <xdr:rowOff>33076</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22110700" y="661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125803</xdr:rowOff>
    </xdr:from>
    <xdr:ext cx="599010" cy="259045"/>
    <xdr:sp macro="" textlink="">
      <xdr:nvSpPr>
        <xdr:cNvPr id="489" name="【一般廃棄物処理施設】&#10;一人当たり有形固定資産（償却資産）額該当値テキスト">
          <a:extLst>
            <a:ext uri="{FF2B5EF4-FFF2-40B4-BE49-F238E27FC236}">
              <a16:creationId xmlns:a16="http://schemas.microsoft.com/office/drawing/2014/main" id="{00000000-0008-0000-0200-0000E9010000}"/>
            </a:ext>
          </a:extLst>
        </xdr:cNvPr>
        <xdr:cNvSpPr txBox="1"/>
      </xdr:nvSpPr>
      <xdr:spPr>
        <a:xfrm>
          <a:off x="22199600" y="646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626</xdr:rowOff>
    </xdr:from>
    <xdr:to>
      <xdr:col>112</xdr:col>
      <xdr:colOff>38100</xdr:colOff>
      <xdr:row>39</xdr:row>
      <xdr:rowOff>102226</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21272500" y="66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153726</xdr:rowOff>
    </xdr:from>
    <xdr:to>
      <xdr:col>116</xdr:col>
      <xdr:colOff>63500</xdr:colOff>
      <xdr:row>39</xdr:row>
      <xdr:rowOff>51426</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flipV="1">
          <a:off x="21323300" y="6668826"/>
          <a:ext cx="838200" cy="6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7805</xdr:rowOff>
    </xdr:from>
    <xdr:to>
      <xdr:col>107</xdr:col>
      <xdr:colOff>101600</xdr:colOff>
      <xdr:row>39</xdr:row>
      <xdr:rowOff>109405</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20383500" y="669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51426</xdr:rowOff>
    </xdr:from>
    <xdr:to>
      <xdr:col>111</xdr:col>
      <xdr:colOff>177800</xdr:colOff>
      <xdr:row>39</xdr:row>
      <xdr:rowOff>58605</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20434300" y="6737976"/>
          <a:ext cx="889000" cy="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12882</xdr:rowOff>
    </xdr:from>
    <xdr:to>
      <xdr:col>102</xdr:col>
      <xdr:colOff>165100</xdr:colOff>
      <xdr:row>39</xdr:row>
      <xdr:rowOff>114482</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9494500" y="669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58605</xdr:rowOff>
    </xdr:from>
    <xdr:to>
      <xdr:col>107</xdr:col>
      <xdr:colOff>50800</xdr:colOff>
      <xdr:row>39</xdr:row>
      <xdr:rowOff>63682</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19545300" y="6745155"/>
          <a:ext cx="889000" cy="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20988</xdr:rowOff>
    </xdr:from>
    <xdr:to>
      <xdr:col>98</xdr:col>
      <xdr:colOff>38100</xdr:colOff>
      <xdr:row>39</xdr:row>
      <xdr:rowOff>122588</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8605500" y="670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63682</xdr:rowOff>
    </xdr:from>
    <xdr:to>
      <xdr:col>102</xdr:col>
      <xdr:colOff>114300</xdr:colOff>
      <xdr:row>39</xdr:row>
      <xdr:rowOff>71788</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18656300" y="6750232"/>
          <a:ext cx="88900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77180</xdr:rowOff>
    </xdr:from>
    <xdr:ext cx="599010" cy="259045"/>
    <xdr:sp macro="" textlink="">
      <xdr:nvSpPr>
        <xdr:cNvPr id="498" name="n_1aveValue【一般廃棄物処理施設】&#10;一人当たり有形固定資産（償却資産）額">
          <a:extLst>
            <a:ext uri="{FF2B5EF4-FFF2-40B4-BE49-F238E27FC236}">
              <a16:creationId xmlns:a16="http://schemas.microsoft.com/office/drawing/2014/main" id="{00000000-0008-0000-0200-0000F2010000}"/>
            </a:ext>
          </a:extLst>
        </xdr:cNvPr>
        <xdr:cNvSpPr txBox="1"/>
      </xdr:nvSpPr>
      <xdr:spPr>
        <a:xfrm>
          <a:off x="21011095" y="693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57138</xdr:rowOff>
    </xdr:from>
    <xdr:ext cx="599010" cy="259045"/>
    <xdr:sp macro="" textlink="">
      <xdr:nvSpPr>
        <xdr:cNvPr id="499" name="n_2aveValue【一般廃棄物処理施設】&#10;一人当たり有形固定資産（償却資産）額">
          <a:extLst>
            <a:ext uri="{FF2B5EF4-FFF2-40B4-BE49-F238E27FC236}">
              <a16:creationId xmlns:a16="http://schemas.microsoft.com/office/drawing/2014/main" id="{00000000-0008-0000-0200-0000F3010000}"/>
            </a:ext>
          </a:extLst>
        </xdr:cNvPr>
        <xdr:cNvSpPr txBox="1"/>
      </xdr:nvSpPr>
      <xdr:spPr>
        <a:xfrm>
          <a:off x="20134795" y="69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37409</xdr:rowOff>
    </xdr:from>
    <xdr:ext cx="599010" cy="259045"/>
    <xdr:sp macro="" textlink="">
      <xdr:nvSpPr>
        <xdr:cNvPr id="500" name="n_3ave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19245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84109</xdr:rowOff>
    </xdr:from>
    <xdr:ext cx="599010" cy="259045"/>
    <xdr:sp macro="" textlink="">
      <xdr:nvSpPr>
        <xdr:cNvPr id="501" name="n_4ave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18356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118754</xdr:rowOff>
    </xdr:from>
    <xdr:ext cx="599010" cy="259045"/>
    <xdr:sp macro="" textlink="">
      <xdr:nvSpPr>
        <xdr:cNvPr id="502" name="n_1main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21011095" y="646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125932</xdr:rowOff>
    </xdr:from>
    <xdr:ext cx="599010" cy="259045"/>
    <xdr:sp macro="" textlink="">
      <xdr:nvSpPr>
        <xdr:cNvPr id="503" name="n_2main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20134795" y="646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131009</xdr:rowOff>
    </xdr:from>
    <xdr:ext cx="599010" cy="259045"/>
    <xdr:sp macro="" textlink="">
      <xdr:nvSpPr>
        <xdr:cNvPr id="504" name="n_3main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19245795" y="647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139115</xdr:rowOff>
    </xdr:from>
    <xdr:ext cx="599010" cy="259045"/>
    <xdr:sp macro="" textlink="">
      <xdr:nvSpPr>
        <xdr:cNvPr id="505" name="n_4main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8356795" y="648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a:extLst>
            <a:ext uri="{FF2B5EF4-FFF2-40B4-BE49-F238E27FC236}">
              <a16:creationId xmlns:a16="http://schemas.microsoft.com/office/drawing/2014/main" id="{00000000-0008-0000-0200-00001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30" name="【保健センター・保健所】&#10;有形固定資産減価償却率最小値テキスト">
          <a:extLst>
            <a:ext uri="{FF2B5EF4-FFF2-40B4-BE49-F238E27FC236}">
              <a16:creationId xmlns:a16="http://schemas.microsoft.com/office/drawing/2014/main" id="{00000000-0008-0000-0200-000012020000}"/>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532" name="【保健センター・保健所】&#10;有形固定資産減価償却率最大値テキスト">
          <a:extLst>
            <a:ext uri="{FF2B5EF4-FFF2-40B4-BE49-F238E27FC236}">
              <a16:creationId xmlns:a16="http://schemas.microsoft.com/office/drawing/2014/main" id="{00000000-0008-0000-0200-000014020000}"/>
            </a:ext>
          </a:extLst>
        </xdr:cNvPr>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80662</xdr:rowOff>
    </xdr:from>
    <xdr:ext cx="405111" cy="259045"/>
    <xdr:sp macro="" textlink="">
      <xdr:nvSpPr>
        <xdr:cNvPr id="534" name="【保健センター・保健所】&#10;有形固定資産減価償却率平均値テキスト">
          <a:extLst>
            <a:ext uri="{FF2B5EF4-FFF2-40B4-BE49-F238E27FC236}">
              <a16:creationId xmlns:a16="http://schemas.microsoft.com/office/drawing/2014/main" id="{00000000-0008-0000-0200-000016020000}"/>
            </a:ext>
          </a:extLst>
        </xdr:cNvPr>
        <xdr:cNvSpPr txBox="1"/>
      </xdr:nvSpPr>
      <xdr:spPr>
        <a:xfrm>
          <a:off x="16357600" y="10196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62687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3827</xdr:rowOff>
    </xdr:from>
    <xdr:ext cx="405111" cy="259045"/>
    <xdr:sp macro="" textlink="">
      <xdr:nvSpPr>
        <xdr:cNvPr id="546" name="【保健センター・保健所】&#10;有形固定資産減価償却率該当値テキスト">
          <a:extLst>
            <a:ext uri="{FF2B5EF4-FFF2-40B4-BE49-F238E27FC236}">
              <a16:creationId xmlns:a16="http://schemas.microsoft.com/office/drawing/2014/main" id="{00000000-0008-0000-0200-000022020000}"/>
            </a:ext>
          </a:extLst>
        </xdr:cNvPr>
        <xdr:cNvSpPr txBox="1"/>
      </xdr:nvSpPr>
      <xdr:spPr>
        <a:xfrm>
          <a:off x="16357600"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141605</xdr:rowOff>
    </xdr:from>
    <xdr:to>
      <xdr:col>81</xdr:col>
      <xdr:colOff>101600</xdr:colOff>
      <xdr:row>61</xdr:row>
      <xdr:rowOff>71755</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5430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20955</xdr:rowOff>
    </xdr:from>
    <xdr:to>
      <xdr:col>85</xdr:col>
      <xdr:colOff>127000</xdr:colOff>
      <xdr:row>61</xdr:row>
      <xdr:rowOff>76200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5481300" y="1047940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122555</xdr:rowOff>
    </xdr:from>
    <xdr:to>
      <xdr:col>76</xdr:col>
      <xdr:colOff>165100</xdr:colOff>
      <xdr:row>61</xdr:row>
      <xdr:rowOff>52705</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14541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1905</xdr:rowOff>
    </xdr:from>
    <xdr:to>
      <xdr:col>81</xdr:col>
      <xdr:colOff>50800</xdr:colOff>
      <xdr:row>61</xdr:row>
      <xdr:rowOff>20955</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4592300" y="104603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128270</xdr:rowOff>
    </xdr:from>
    <xdr:to>
      <xdr:col>72</xdr:col>
      <xdr:colOff>38100</xdr:colOff>
      <xdr:row>61</xdr:row>
      <xdr:rowOff>58420</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3652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1905</xdr:rowOff>
    </xdr:from>
    <xdr:to>
      <xdr:col>76</xdr:col>
      <xdr:colOff>114300</xdr:colOff>
      <xdr:row>61</xdr:row>
      <xdr:rowOff>7620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flipV="1">
          <a:off x="13703300" y="104603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101600</xdr:rowOff>
    </xdr:from>
    <xdr:to>
      <xdr:col>67</xdr:col>
      <xdr:colOff>101600</xdr:colOff>
      <xdr:row>61</xdr:row>
      <xdr:rowOff>31750</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12763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152400</xdr:rowOff>
    </xdr:from>
    <xdr:to>
      <xdr:col>71</xdr:col>
      <xdr:colOff>177800</xdr:colOff>
      <xdr:row>61</xdr:row>
      <xdr:rowOff>7620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2814300" y="10439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31132</xdr:rowOff>
    </xdr:from>
    <xdr:ext cx="405111" cy="259045"/>
    <xdr:sp macro="" textlink="">
      <xdr:nvSpPr>
        <xdr:cNvPr id="555" name="n_1aveValue【保健センター・保健所】&#10;有形固定資産減価償却率">
          <a:extLst>
            <a:ext uri="{FF2B5EF4-FFF2-40B4-BE49-F238E27FC236}">
              <a16:creationId xmlns:a16="http://schemas.microsoft.com/office/drawing/2014/main" id="{00000000-0008-0000-0200-00002B020000}"/>
            </a:ext>
          </a:extLst>
        </xdr:cNvPr>
        <xdr:cNvSpPr txBox="1"/>
      </xdr:nvSpPr>
      <xdr:spPr>
        <a:xfrm>
          <a:off x="15266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556" name="n_2aveValue【保健センター・保健所】&#10;有形固定資産減価償却率">
          <a:extLst>
            <a:ext uri="{FF2B5EF4-FFF2-40B4-BE49-F238E27FC236}">
              <a16:creationId xmlns:a16="http://schemas.microsoft.com/office/drawing/2014/main" id="{00000000-0008-0000-0200-00002C020000}"/>
            </a:ext>
          </a:extLst>
        </xdr:cNvPr>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86377</xdr:rowOff>
    </xdr:from>
    <xdr:ext cx="405111" cy="259045"/>
    <xdr:sp macro="" textlink="">
      <xdr:nvSpPr>
        <xdr:cNvPr id="557" name="n_3aveValue【保健センター・保健所】&#10;有形固定資産減価償却率">
          <a:extLst>
            <a:ext uri="{FF2B5EF4-FFF2-40B4-BE49-F238E27FC236}">
              <a16:creationId xmlns:a16="http://schemas.microsoft.com/office/drawing/2014/main" id="{00000000-0008-0000-0200-00002D020000}"/>
            </a:ext>
          </a:extLst>
        </xdr:cNvPr>
        <xdr:cNvSpPr txBox="1"/>
      </xdr:nvSpPr>
      <xdr:spPr>
        <a:xfrm>
          <a:off x="13500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166387</xdr:rowOff>
    </xdr:from>
    <xdr:ext cx="405111" cy="259045"/>
    <xdr:sp macro="" textlink="">
      <xdr:nvSpPr>
        <xdr:cNvPr id="558" name="n_4aveValue【保健センター・保健所】&#10;有形固定資産減価償却率">
          <a:extLst>
            <a:ext uri="{FF2B5EF4-FFF2-40B4-BE49-F238E27FC236}">
              <a16:creationId xmlns:a16="http://schemas.microsoft.com/office/drawing/2014/main" id="{00000000-0008-0000-0200-00002E020000}"/>
            </a:ext>
          </a:extLst>
        </xdr:cNvPr>
        <xdr:cNvSpPr txBox="1"/>
      </xdr:nvSpPr>
      <xdr:spPr>
        <a:xfrm>
          <a:off x="12611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62882</xdr:rowOff>
    </xdr:from>
    <xdr:ext cx="405111" cy="259045"/>
    <xdr:sp macro="" textlink="">
      <xdr:nvSpPr>
        <xdr:cNvPr id="559" name="n_1main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52660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43832</xdr:rowOff>
    </xdr:from>
    <xdr:ext cx="405111" cy="259045"/>
    <xdr:sp macro="" textlink="">
      <xdr:nvSpPr>
        <xdr:cNvPr id="560" name="n_2main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43897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49547</xdr:rowOff>
    </xdr:from>
    <xdr:ext cx="405111" cy="259045"/>
    <xdr:sp macro="" textlink="">
      <xdr:nvSpPr>
        <xdr:cNvPr id="561" name="n_3main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3500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22877</xdr:rowOff>
    </xdr:from>
    <xdr:ext cx="405111" cy="259045"/>
    <xdr:sp macro="" textlink="">
      <xdr:nvSpPr>
        <xdr:cNvPr id="562" name="n_4main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2611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a:extLst>
            <a:ext uri="{FF2B5EF4-FFF2-40B4-BE49-F238E27FC236}">
              <a16:creationId xmlns:a16="http://schemas.microsoft.com/office/drawing/2014/main" id="{00000000-0008-0000-0200-00004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585" name="【保健センター・保健所】&#10;一人当たり面積最小値テキスト">
          <a:extLst>
            <a:ext uri="{FF2B5EF4-FFF2-40B4-BE49-F238E27FC236}">
              <a16:creationId xmlns:a16="http://schemas.microsoft.com/office/drawing/2014/main" id="{00000000-0008-0000-0200-000049020000}"/>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587" name="【保健センター・保健所】&#10;一人当たり面積最大値テキスト">
          <a:extLst>
            <a:ext uri="{FF2B5EF4-FFF2-40B4-BE49-F238E27FC236}">
              <a16:creationId xmlns:a16="http://schemas.microsoft.com/office/drawing/2014/main" id="{00000000-0008-0000-0200-00004B020000}"/>
            </a:ext>
          </a:extLst>
        </xdr:cNvPr>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138854</xdr:rowOff>
    </xdr:from>
    <xdr:ext cx="469744" cy="259045"/>
    <xdr:sp macro="" textlink="">
      <xdr:nvSpPr>
        <xdr:cNvPr id="589" name="【保健センター・保健所】&#10;一人当たり面積平均値テキスト">
          <a:extLst>
            <a:ext uri="{FF2B5EF4-FFF2-40B4-BE49-F238E27FC236}">
              <a16:creationId xmlns:a16="http://schemas.microsoft.com/office/drawing/2014/main" id="{00000000-0008-0000-0200-00004D020000}"/>
            </a:ext>
          </a:extLst>
        </xdr:cNvPr>
        <xdr:cNvSpPr txBox="1"/>
      </xdr:nvSpPr>
      <xdr:spPr>
        <a:xfrm>
          <a:off x="22199600" y="10768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132097</xdr:rowOff>
    </xdr:from>
    <xdr:ext cx="469744" cy="259045"/>
    <xdr:sp macro="" textlink="">
      <xdr:nvSpPr>
        <xdr:cNvPr id="601" name="【保健センター・保健所】&#10;一人当たり面積該当値テキスト">
          <a:extLst>
            <a:ext uri="{FF2B5EF4-FFF2-40B4-BE49-F238E27FC236}">
              <a16:creationId xmlns:a16="http://schemas.microsoft.com/office/drawing/2014/main" id="{00000000-0008-0000-0200-000059020000}"/>
            </a:ext>
          </a:extLst>
        </xdr:cNvPr>
        <xdr:cNvSpPr txBox="1"/>
      </xdr:nvSpPr>
      <xdr:spPr>
        <a:xfrm>
          <a:off x="22199600"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113335</xdr:rowOff>
    </xdr:from>
    <xdr:to>
      <xdr:col>112</xdr:col>
      <xdr:colOff>38100</xdr:colOff>
      <xdr:row>63</xdr:row>
      <xdr:rowOff>43485</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21272500" y="107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160020</xdr:rowOff>
    </xdr:from>
    <xdr:to>
      <xdr:col>116</xdr:col>
      <xdr:colOff>63500</xdr:colOff>
      <xdr:row>62</xdr:row>
      <xdr:rowOff>164135</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21323300" y="10789920"/>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114706</xdr:rowOff>
    </xdr:from>
    <xdr:to>
      <xdr:col>107</xdr:col>
      <xdr:colOff>101600</xdr:colOff>
      <xdr:row>63</xdr:row>
      <xdr:rowOff>44856</xdr:rowOff>
    </xdr:to>
    <xdr:sp macro="" textlink="">
      <xdr:nvSpPr>
        <xdr:cNvPr id="604" name="楕円 603">
          <a:extLst>
            <a:ext uri="{FF2B5EF4-FFF2-40B4-BE49-F238E27FC236}">
              <a16:creationId xmlns:a16="http://schemas.microsoft.com/office/drawing/2014/main" id="{00000000-0008-0000-0200-00005C020000}"/>
            </a:ext>
          </a:extLst>
        </xdr:cNvPr>
        <xdr:cNvSpPr/>
      </xdr:nvSpPr>
      <xdr:spPr>
        <a:xfrm>
          <a:off x="20383500" y="1074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164135</xdr:rowOff>
    </xdr:from>
    <xdr:to>
      <xdr:col>111</xdr:col>
      <xdr:colOff>177800</xdr:colOff>
      <xdr:row>62</xdr:row>
      <xdr:rowOff>165506</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flipV="1">
          <a:off x="20434300" y="1079403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116536</xdr:rowOff>
    </xdr:from>
    <xdr:to>
      <xdr:col>102</xdr:col>
      <xdr:colOff>165100</xdr:colOff>
      <xdr:row>63</xdr:row>
      <xdr:rowOff>46686</xdr:rowOff>
    </xdr:to>
    <xdr:sp macro="" textlink="">
      <xdr:nvSpPr>
        <xdr:cNvPr id="606" name="楕円 605">
          <a:extLst>
            <a:ext uri="{FF2B5EF4-FFF2-40B4-BE49-F238E27FC236}">
              <a16:creationId xmlns:a16="http://schemas.microsoft.com/office/drawing/2014/main" id="{00000000-0008-0000-0200-00005E020000}"/>
            </a:ext>
          </a:extLst>
        </xdr:cNvPr>
        <xdr:cNvSpPr/>
      </xdr:nvSpPr>
      <xdr:spPr>
        <a:xfrm>
          <a:off x="19494500" y="107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165506</xdr:rowOff>
    </xdr:from>
    <xdr:to>
      <xdr:col>107</xdr:col>
      <xdr:colOff>50800</xdr:colOff>
      <xdr:row>62</xdr:row>
      <xdr:rowOff>167336</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flipV="1">
          <a:off x="19545300" y="10795406"/>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119279</xdr:rowOff>
    </xdr:from>
    <xdr:to>
      <xdr:col>98</xdr:col>
      <xdr:colOff>38100</xdr:colOff>
      <xdr:row>63</xdr:row>
      <xdr:rowOff>49429</xdr:rowOff>
    </xdr:to>
    <xdr:sp macro="" textlink="">
      <xdr:nvSpPr>
        <xdr:cNvPr id="608" name="楕円 607">
          <a:extLst>
            <a:ext uri="{FF2B5EF4-FFF2-40B4-BE49-F238E27FC236}">
              <a16:creationId xmlns:a16="http://schemas.microsoft.com/office/drawing/2014/main" id="{00000000-0008-0000-0200-000060020000}"/>
            </a:ext>
          </a:extLst>
        </xdr:cNvPr>
        <xdr:cNvSpPr/>
      </xdr:nvSpPr>
      <xdr:spPr>
        <a:xfrm>
          <a:off x="18605500" y="107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167336</xdr:rowOff>
    </xdr:from>
    <xdr:to>
      <xdr:col>102</xdr:col>
      <xdr:colOff>114300</xdr:colOff>
      <xdr:row>62</xdr:row>
      <xdr:rowOff>170079</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flipV="1">
          <a:off x="18656300" y="1079723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89019</xdr:rowOff>
    </xdr:from>
    <xdr:ext cx="469744" cy="259045"/>
    <xdr:sp macro="" textlink="">
      <xdr:nvSpPr>
        <xdr:cNvPr id="610" name="n_1aveValue【保健センター・保健所】&#10;一人当たり面積">
          <a:extLst>
            <a:ext uri="{FF2B5EF4-FFF2-40B4-BE49-F238E27FC236}">
              <a16:creationId xmlns:a16="http://schemas.microsoft.com/office/drawing/2014/main" id="{00000000-0008-0000-0200-000062020000}"/>
            </a:ext>
          </a:extLst>
        </xdr:cNvPr>
        <xdr:cNvSpPr txBox="1"/>
      </xdr:nvSpPr>
      <xdr:spPr>
        <a:xfrm>
          <a:off x="21075727" y="1089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121023</xdr:rowOff>
    </xdr:from>
    <xdr:ext cx="469744" cy="259045"/>
    <xdr:sp macro="" textlink="">
      <xdr:nvSpPr>
        <xdr:cNvPr id="611" name="n_2aveValue【保健センター・保健所】&#10;一人当たり面積">
          <a:extLst>
            <a:ext uri="{FF2B5EF4-FFF2-40B4-BE49-F238E27FC236}">
              <a16:creationId xmlns:a16="http://schemas.microsoft.com/office/drawing/2014/main" id="{00000000-0008-0000-0200-000063020000}"/>
            </a:ext>
          </a:extLst>
        </xdr:cNvPr>
        <xdr:cNvSpPr txBox="1"/>
      </xdr:nvSpPr>
      <xdr:spPr>
        <a:xfrm>
          <a:off x="201994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110964</xdr:rowOff>
    </xdr:from>
    <xdr:ext cx="469744" cy="259045"/>
    <xdr:sp macro="" textlink="">
      <xdr:nvSpPr>
        <xdr:cNvPr id="612" name="n_3aveValue【保健センター・保健所】&#10;一人当たり面積">
          <a:extLst>
            <a:ext uri="{FF2B5EF4-FFF2-40B4-BE49-F238E27FC236}">
              <a16:creationId xmlns:a16="http://schemas.microsoft.com/office/drawing/2014/main" id="{00000000-0008-0000-0200-000064020000}"/>
            </a:ext>
          </a:extLst>
        </xdr:cNvPr>
        <xdr:cNvSpPr txBox="1"/>
      </xdr:nvSpPr>
      <xdr:spPr>
        <a:xfrm>
          <a:off x="19310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112793</xdr:rowOff>
    </xdr:from>
    <xdr:ext cx="469744" cy="259045"/>
    <xdr:sp macro="" textlink="">
      <xdr:nvSpPr>
        <xdr:cNvPr id="613" name="n_4aveValue【保健センター・保健所】&#10;一人当たり面積">
          <a:extLst>
            <a:ext uri="{FF2B5EF4-FFF2-40B4-BE49-F238E27FC236}">
              <a16:creationId xmlns:a16="http://schemas.microsoft.com/office/drawing/2014/main" id="{00000000-0008-0000-0200-000065020000}"/>
            </a:ext>
          </a:extLst>
        </xdr:cNvPr>
        <xdr:cNvSpPr txBox="1"/>
      </xdr:nvSpPr>
      <xdr:spPr>
        <a:xfrm>
          <a:off x="18421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60012</xdr:rowOff>
    </xdr:from>
    <xdr:ext cx="469744" cy="259045"/>
    <xdr:sp macro="" textlink="">
      <xdr:nvSpPr>
        <xdr:cNvPr id="614" name="n_1mainValue【保健センター・保健所】&#10;一人当たり面積">
          <a:extLst>
            <a:ext uri="{FF2B5EF4-FFF2-40B4-BE49-F238E27FC236}">
              <a16:creationId xmlns:a16="http://schemas.microsoft.com/office/drawing/2014/main" id="{00000000-0008-0000-0200-000066020000}"/>
            </a:ext>
          </a:extLst>
        </xdr:cNvPr>
        <xdr:cNvSpPr txBox="1"/>
      </xdr:nvSpPr>
      <xdr:spPr>
        <a:xfrm>
          <a:off x="21075727" y="1051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61383</xdr:rowOff>
    </xdr:from>
    <xdr:ext cx="469744" cy="259045"/>
    <xdr:sp macro="" textlink="">
      <xdr:nvSpPr>
        <xdr:cNvPr id="615" name="n_2mainValue【保健センター・保健所】&#10;一人当たり面積">
          <a:extLst>
            <a:ext uri="{FF2B5EF4-FFF2-40B4-BE49-F238E27FC236}">
              <a16:creationId xmlns:a16="http://schemas.microsoft.com/office/drawing/2014/main" id="{00000000-0008-0000-0200-000067020000}"/>
            </a:ext>
          </a:extLst>
        </xdr:cNvPr>
        <xdr:cNvSpPr txBox="1"/>
      </xdr:nvSpPr>
      <xdr:spPr>
        <a:xfrm>
          <a:off x="20199427" y="105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63213</xdr:rowOff>
    </xdr:from>
    <xdr:ext cx="469744" cy="259045"/>
    <xdr:sp macro="" textlink="">
      <xdr:nvSpPr>
        <xdr:cNvPr id="616" name="n_3mainValue【保健センター・保健所】&#10;一人当たり面積">
          <a:extLst>
            <a:ext uri="{FF2B5EF4-FFF2-40B4-BE49-F238E27FC236}">
              <a16:creationId xmlns:a16="http://schemas.microsoft.com/office/drawing/2014/main" id="{00000000-0008-0000-0200-000068020000}"/>
            </a:ext>
          </a:extLst>
        </xdr:cNvPr>
        <xdr:cNvSpPr txBox="1"/>
      </xdr:nvSpPr>
      <xdr:spPr>
        <a:xfrm>
          <a:off x="19310427" y="1052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65956</xdr:rowOff>
    </xdr:from>
    <xdr:ext cx="469744" cy="259045"/>
    <xdr:sp macro="" textlink="">
      <xdr:nvSpPr>
        <xdr:cNvPr id="617" name="n_4mainValue【保健センター・保健所】&#10;一人当たり面積">
          <a:extLst>
            <a:ext uri="{FF2B5EF4-FFF2-40B4-BE49-F238E27FC236}">
              <a16:creationId xmlns:a16="http://schemas.microsoft.com/office/drawing/2014/main" id="{00000000-0008-0000-0200-000069020000}"/>
            </a:ext>
          </a:extLst>
        </xdr:cNvPr>
        <xdr:cNvSpPr txBox="1"/>
      </xdr:nvSpPr>
      <xdr:spPr>
        <a:xfrm>
          <a:off x="18421427" y="1052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00000000-0008-0000-0200-00008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消防施設】&#10;有形固定資産減価償却率最小値テキスト">
          <a:extLst>
            <a:ext uri="{FF2B5EF4-FFF2-40B4-BE49-F238E27FC236}">
              <a16:creationId xmlns:a16="http://schemas.microsoft.com/office/drawing/2014/main" id="{00000000-0008-0000-0200-00008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646" name="【消防施設】&#10;有形固定資産減価償却率最大値テキスト">
          <a:extLst>
            <a:ext uri="{FF2B5EF4-FFF2-40B4-BE49-F238E27FC236}">
              <a16:creationId xmlns:a16="http://schemas.microsoft.com/office/drawing/2014/main" id="{00000000-0008-0000-0200-000086020000}"/>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00000000-0008-0000-0200-000088020000}"/>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132624</xdr:rowOff>
    </xdr:from>
    <xdr:to>
      <xdr:col>67</xdr:col>
      <xdr:colOff>101600</xdr:colOff>
      <xdr:row>82</xdr:row>
      <xdr:rowOff>62774</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2763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93997</xdr:rowOff>
    </xdr:from>
    <xdr:ext cx="405111" cy="259045"/>
    <xdr:sp macro="" textlink="">
      <xdr:nvSpPr>
        <xdr:cNvPr id="660" name="n_1aveValue【消防施設】&#10;有形固定資産減価償却率">
          <a:extLst>
            <a:ext uri="{FF2B5EF4-FFF2-40B4-BE49-F238E27FC236}">
              <a16:creationId xmlns:a16="http://schemas.microsoft.com/office/drawing/2014/main" id="{00000000-0008-0000-0200-000094020000}"/>
            </a:ext>
          </a:extLst>
        </xdr:cNvPr>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82566</xdr:rowOff>
    </xdr:from>
    <xdr:ext cx="405111" cy="259045"/>
    <xdr:sp macro="" textlink="">
      <xdr:nvSpPr>
        <xdr:cNvPr id="661" name="n_2aveValue【消防施設】&#10;有形固定資産減価償却率">
          <a:extLst>
            <a:ext uri="{FF2B5EF4-FFF2-40B4-BE49-F238E27FC236}">
              <a16:creationId xmlns:a16="http://schemas.microsoft.com/office/drawing/2014/main" id="{00000000-0008-0000-0200-000095020000}"/>
            </a:ext>
          </a:extLst>
        </xdr:cNvPr>
        <xdr:cNvSpPr txBox="1"/>
      </xdr:nvSpPr>
      <xdr:spPr>
        <a:xfrm>
          <a:off x="14389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662" name="n_3aveValue【消防施設】&#10;有形固定資産減価償却率">
          <a:extLst>
            <a:ext uri="{FF2B5EF4-FFF2-40B4-BE49-F238E27FC236}">
              <a16:creationId xmlns:a16="http://schemas.microsoft.com/office/drawing/2014/main" id="{00000000-0008-0000-0200-000096020000}"/>
            </a:ext>
          </a:extLst>
        </xdr:cNvPr>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65332</xdr:rowOff>
    </xdr:from>
    <xdr:ext cx="405111" cy="259045"/>
    <xdr:sp macro="" textlink="">
      <xdr:nvSpPr>
        <xdr:cNvPr id="663" name="n_4aveValue【消防施設】&#10;有形固定資産減価償却率">
          <a:extLst>
            <a:ext uri="{FF2B5EF4-FFF2-40B4-BE49-F238E27FC236}">
              <a16:creationId xmlns:a16="http://schemas.microsoft.com/office/drawing/2014/main" id="{00000000-0008-0000-0200-000097020000}"/>
            </a:ext>
          </a:extLst>
        </xdr:cNvPr>
        <xdr:cNvSpPr txBox="1"/>
      </xdr:nvSpPr>
      <xdr:spPr>
        <a:xfrm>
          <a:off x="12611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79301</xdr:rowOff>
    </xdr:from>
    <xdr:ext cx="405111" cy="259045"/>
    <xdr:sp macro="" textlink="">
      <xdr:nvSpPr>
        <xdr:cNvPr id="664" name="n_4mainValue【消防施設】&#10;有形固定資産減価償却率">
          <a:extLst>
            <a:ext uri="{FF2B5EF4-FFF2-40B4-BE49-F238E27FC236}">
              <a16:creationId xmlns:a16="http://schemas.microsoft.com/office/drawing/2014/main" id="{00000000-0008-0000-0200-000098020000}"/>
            </a:ext>
          </a:extLst>
        </xdr:cNvPr>
        <xdr:cNvSpPr txBox="1"/>
      </xdr:nvSpPr>
      <xdr:spPr>
        <a:xfrm>
          <a:off x="126117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9" name="【消防施設】&#10;一人当たり面積グラフ枠">
          <a:extLst>
            <a:ext uri="{FF2B5EF4-FFF2-40B4-BE49-F238E27FC236}">
              <a16:creationId xmlns:a16="http://schemas.microsoft.com/office/drawing/2014/main" id="{00000000-0008-0000-0200-0000B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691" name="【消防施設】&#10;一人当たり面積最小値テキスト">
          <a:extLst>
            <a:ext uri="{FF2B5EF4-FFF2-40B4-BE49-F238E27FC236}">
              <a16:creationId xmlns:a16="http://schemas.microsoft.com/office/drawing/2014/main" id="{00000000-0008-0000-0200-0000B3020000}"/>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693" name="【消防施設】&#10;一人当たり面積最大値テキスト">
          <a:extLst>
            <a:ext uri="{FF2B5EF4-FFF2-40B4-BE49-F238E27FC236}">
              <a16:creationId xmlns:a16="http://schemas.microsoft.com/office/drawing/2014/main" id="{00000000-0008-0000-0200-0000B5020000}"/>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91457</xdr:rowOff>
    </xdr:from>
    <xdr:ext cx="469744" cy="259045"/>
    <xdr:sp macro="" textlink="">
      <xdr:nvSpPr>
        <xdr:cNvPr id="695" name="【消防施設】&#10;一人当たり面積平均値テキスト">
          <a:extLst>
            <a:ext uri="{FF2B5EF4-FFF2-40B4-BE49-F238E27FC236}">
              <a16:creationId xmlns:a16="http://schemas.microsoft.com/office/drawing/2014/main" id="{00000000-0008-0000-0200-0000B7020000}"/>
            </a:ext>
          </a:extLst>
        </xdr:cNvPr>
        <xdr:cNvSpPr txBox="1"/>
      </xdr:nvSpPr>
      <xdr:spPr>
        <a:xfrm>
          <a:off x="22199600" y="14664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93436</xdr:rowOff>
    </xdr:from>
    <xdr:to>
      <xdr:col>98</xdr:col>
      <xdr:colOff>38100</xdr:colOff>
      <xdr:row>86</xdr:row>
      <xdr:rowOff>23586</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18605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82566</xdr:rowOff>
    </xdr:from>
    <xdr:ext cx="469744" cy="259045"/>
    <xdr:sp macro="" textlink="">
      <xdr:nvSpPr>
        <xdr:cNvPr id="707" name="n_1aveValue【消防施設】&#10;一人当たり面積">
          <a:extLst>
            <a:ext uri="{FF2B5EF4-FFF2-40B4-BE49-F238E27FC236}">
              <a16:creationId xmlns:a16="http://schemas.microsoft.com/office/drawing/2014/main" id="{00000000-0008-0000-0200-0000C3020000}"/>
            </a:ext>
          </a:extLst>
        </xdr:cNvPr>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708" name="n_2aveValue【消防施設】&#10;一人当たり面積">
          <a:extLst>
            <a:ext uri="{FF2B5EF4-FFF2-40B4-BE49-F238E27FC236}">
              <a16:creationId xmlns:a16="http://schemas.microsoft.com/office/drawing/2014/main" id="{00000000-0008-0000-0200-0000C4020000}"/>
            </a:ext>
          </a:extLst>
        </xdr:cNvPr>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709" name="n_3aveValue【消防施設】&#10;一人当たり面積">
          <a:extLst>
            <a:ext uri="{FF2B5EF4-FFF2-40B4-BE49-F238E27FC236}">
              <a16:creationId xmlns:a16="http://schemas.microsoft.com/office/drawing/2014/main" id="{00000000-0008-0000-0200-0000C5020000}"/>
            </a:ext>
          </a:extLst>
        </xdr:cNvPr>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71319</xdr:rowOff>
    </xdr:from>
    <xdr:ext cx="469744" cy="259045"/>
    <xdr:sp macro="" textlink="">
      <xdr:nvSpPr>
        <xdr:cNvPr id="710" name="n_4aveValue【消防施設】&#10;一人当たり面積">
          <a:extLst>
            <a:ext uri="{FF2B5EF4-FFF2-40B4-BE49-F238E27FC236}">
              <a16:creationId xmlns:a16="http://schemas.microsoft.com/office/drawing/2014/main" id="{00000000-0008-0000-0200-0000C6020000}"/>
            </a:ext>
          </a:extLst>
        </xdr:cNvPr>
        <xdr:cNvSpPr txBox="1"/>
      </xdr:nvSpPr>
      <xdr:spPr>
        <a:xfrm>
          <a:off x="18421427" y="148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40113</xdr:rowOff>
    </xdr:from>
    <xdr:ext cx="469744" cy="259045"/>
    <xdr:sp macro="" textlink="">
      <xdr:nvSpPr>
        <xdr:cNvPr id="711" name="n_4mainValue【消防施設】&#10;一人当たり面積">
          <a:extLst>
            <a:ext uri="{FF2B5EF4-FFF2-40B4-BE49-F238E27FC236}">
              <a16:creationId xmlns:a16="http://schemas.microsoft.com/office/drawing/2014/main" id="{00000000-0008-0000-0200-0000C7020000}"/>
            </a:ext>
          </a:extLst>
        </xdr:cNvPr>
        <xdr:cNvSpPr txBox="1"/>
      </xdr:nvSpPr>
      <xdr:spPr>
        <a:xfrm>
          <a:off x="18421427" y="1444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庁舎】&#10;有形固定資産減価償却率グラフ枠">
          <a:extLst>
            <a:ext uri="{FF2B5EF4-FFF2-40B4-BE49-F238E27FC236}">
              <a16:creationId xmlns:a16="http://schemas.microsoft.com/office/drawing/2014/main" id="{00000000-0008-0000-0200-0000E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8" name="【庁舎】&#10;有形固定資産減価償却率最小値テキスト">
          <a:extLst>
            <a:ext uri="{FF2B5EF4-FFF2-40B4-BE49-F238E27FC236}">
              <a16:creationId xmlns:a16="http://schemas.microsoft.com/office/drawing/2014/main" id="{00000000-0008-0000-0200-0000E2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40" name="【庁舎】&#10;有形固定資産減価償却率最大値テキスト">
          <a:extLst>
            <a:ext uri="{FF2B5EF4-FFF2-40B4-BE49-F238E27FC236}">
              <a16:creationId xmlns:a16="http://schemas.microsoft.com/office/drawing/2014/main" id="{00000000-0008-0000-0200-0000E402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742" name="【庁舎】&#10;有形固定資産減価償却率平均値テキスト">
          <a:extLst>
            <a:ext uri="{FF2B5EF4-FFF2-40B4-BE49-F238E27FC236}">
              <a16:creationId xmlns:a16="http://schemas.microsoft.com/office/drawing/2014/main" id="{00000000-0008-0000-0200-0000E6020000}"/>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43" name="フローチャート: 判断 742">
          <a:extLst>
            <a:ext uri="{FF2B5EF4-FFF2-40B4-BE49-F238E27FC236}">
              <a16:creationId xmlns:a16="http://schemas.microsoft.com/office/drawing/2014/main" id="{00000000-0008-0000-0200-0000E702000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744" name="フローチャート: 判断 743">
          <a:extLst>
            <a:ext uri="{FF2B5EF4-FFF2-40B4-BE49-F238E27FC236}">
              <a16:creationId xmlns:a16="http://schemas.microsoft.com/office/drawing/2014/main" id="{00000000-0008-0000-0200-0000E8020000}"/>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745" name="フローチャート: 判断 744">
          <a:extLst>
            <a:ext uri="{FF2B5EF4-FFF2-40B4-BE49-F238E27FC236}">
              <a16:creationId xmlns:a16="http://schemas.microsoft.com/office/drawing/2014/main" id="{00000000-0008-0000-0200-0000E9020000}"/>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747" name="フローチャート: 判断 746">
          <a:extLst>
            <a:ext uri="{FF2B5EF4-FFF2-40B4-BE49-F238E27FC236}">
              <a16:creationId xmlns:a16="http://schemas.microsoft.com/office/drawing/2014/main" id="{00000000-0008-0000-0200-0000EB020000}"/>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67855</xdr:rowOff>
    </xdr:from>
    <xdr:to>
      <xdr:col>85</xdr:col>
      <xdr:colOff>177800</xdr:colOff>
      <xdr:row>105</xdr:row>
      <xdr:rowOff>169455</xdr:rowOff>
    </xdr:to>
    <xdr:sp macro="" textlink="">
      <xdr:nvSpPr>
        <xdr:cNvPr id="753" name="楕円 752">
          <a:extLst>
            <a:ext uri="{FF2B5EF4-FFF2-40B4-BE49-F238E27FC236}">
              <a16:creationId xmlns:a16="http://schemas.microsoft.com/office/drawing/2014/main" id="{00000000-0008-0000-0200-0000F1020000}"/>
            </a:ext>
          </a:extLst>
        </xdr:cNvPr>
        <xdr:cNvSpPr/>
      </xdr:nvSpPr>
      <xdr:spPr>
        <a:xfrm>
          <a:off x="162687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46282</xdr:rowOff>
    </xdr:from>
    <xdr:ext cx="405111" cy="259045"/>
    <xdr:sp macro="" textlink="">
      <xdr:nvSpPr>
        <xdr:cNvPr id="754" name="【庁舎】&#10;有形固定資産減価償却率該当値テキスト">
          <a:extLst>
            <a:ext uri="{FF2B5EF4-FFF2-40B4-BE49-F238E27FC236}">
              <a16:creationId xmlns:a16="http://schemas.microsoft.com/office/drawing/2014/main" id="{00000000-0008-0000-0200-0000F2020000}"/>
            </a:ext>
          </a:extLst>
        </xdr:cNvPr>
        <xdr:cNvSpPr txBox="1"/>
      </xdr:nvSpPr>
      <xdr:spPr>
        <a:xfrm>
          <a:off x="16357600"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755" name="楕円 754">
          <a:extLst>
            <a:ext uri="{FF2B5EF4-FFF2-40B4-BE49-F238E27FC236}">
              <a16:creationId xmlns:a16="http://schemas.microsoft.com/office/drawing/2014/main" id="{00000000-0008-0000-0200-0000F3020000}"/>
            </a:ext>
          </a:extLst>
        </xdr:cNvPr>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87630</xdr:rowOff>
    </xdr:from>
    <xdr:to>
      <xdr:col>85</xdr:col>
      <xdr:colOff>127000</xdr:colOff>
      <xdr:row>105</xdr:row>
      <xdr:rowOff>118655</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5481300" y="1808988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57" name="楕円 756">
          <a:extLst>
            <a:ext uri="{FF2B5EF4-FFF2-40B4-BE49-F238E27FC236}">
              <a16:creationId xmlns:a16="http://schemas.microsoft.com/office/drawing/2014/main" id="{00000000-0008-0000-0200-0000F5020000}"/>
            </a:ext>
          </a:extLst>
        </xdr:cNvPr>
        <xdr:cNvSpPr/>
      </xdr:nvSpPr>
      <xdr:spPr>
        <a:xfrm>
          <a:off x="14541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53339</xdr:rowOff>
    </xdr:from>
    <xdr:to>
      <xdr:col>81</xdr:col>
      <xdr:colOff>50800</xdr:colOff>
      <xdr:row>105</xdr:row>
      <xdr:rowOff>87630</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4592300" y="180555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13652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20682</xdr:rowOff>
    </xdr:from>
    <xdr:to>
      <xdr:col>76</xdr:col>
      <xdr:colOff>114300</xdr:colOff>
      <xdr:row>105</xdr:row>
      <xdr:rowOff>53339</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3703300" y="180229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116839</xdr:rowOff>
    </xdr:from>
    <xdr:to>
      <xdr:col>67</xdr:col>
      <xdr:colOff>101600</xdr:colOff>
      <xdr:row>105</xdr:row>
      <xdr:rowOff>46989</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2763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167639</xdr:rowOff>
    </xdr:from>
    <xdr:to>
      <xdr:col>71</xdr:col>
      <xdr:colOff>177800</xdr:colOff>
      <xdr:row>105</xdr:row>
      <xdr:rowOff>20682</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2814300" y="1799843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763" name="n_1aveValue【庁舎】&#10;有形固定資産減価償却率">
          <a:extLst>
            <a:ext uri="{FF2B5EF4-FFF2-40B4-BE49-F238E27FC236}">
              <a16:creationId xmlns:a16="http://schemas.microsoft.com/office/drawing/2014/main" id="{00000000-0008-0000-0200-0000FB020000}"/>
            </a:ext>
          </a:extLst>
        </xdr:cNvPr>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764" name="n_2aveValue【庁舎】&#10;有形固定資産減価償却率">
          <a:extLst>
            <a:ext uri="{FF2B5EF4-FFF2-40B4-BE49-F238E27FC236}">
              <a16:creationId xmlns:a16="http://schemas.microsoft.com/office/drawing/2014/main" id="{00000000-0008-0000-0200-0000FC020000}"/>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765" name="n_3aveValue【庁舎】&#10;有形固定資産減価償却率">
          <a:extLst>
            <a:ext uri="{FF2B5EF4-FFF2-40B4-BE49-F238E27FC236}">
              <a16:creationId xmlns:a16="http://schemas.microsoft.com/office/drawing/2014/main" id="{00000000-0008-0000-0200-0000FD020000}"/>
            </a:ext>
          </a:extLst>
        </xdr:cNvPr>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80571</xdr:rowOff>
    </xdr:from>
    <xdr:ext cx="405111" cy="259045"/>
    <xdr:sp macro="" textlink="">
      <xdr:nvSpPr>
        <xdr:cNvPr id="766" name="n_4aveValue【庁舎】&#10;有形固定資産減価償却率">
          <a:extLst>
            <a:ext uri="{FF2B5EF4-FFF2-40B4-BE49-F238E27FC236}">
              <a16:creationId xmlns:a16="http://schemas.microsoft.com/office/drawing/2014/main" id="{00000000-0008-0000-0200-0000FE020000}"/>
            </a:ext>
          </a:extLst>
        </xdr:cNvPr>
        <xdr:cNvSpPr txBox="1"/>
      </xdr:nvSpPr>
      <xdr:spPr>
        <a:xfrm>
          <a:off x="12611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129557</xdr:rowOff>
    </xdr:from>
    <xdr:ext cx="405111" cy="259045"/>
    <xdr:sp macro="" textlink="">
      <xdr:nvSpPr>
        <xdr:cNvPr id="767" name="n_1mainValue【庁舎】&#10;有形固定資産減価償却率">
          <a:extLst>
            <a:ext uri="{FF2B5EF4-FFF2-40B4-BE49-F238E27FC236}">
              <a16:creationId xmlns:a16="http://schemas.microsoft.com/office/drawing/2014/main" id="{00000000-0008-0000-0200-0000FF020000}"/>
            </a:ext>
          </a:extLst>
        </xdr:cNvPr>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68" name="n_2mainValue【庁舎】&#10;有形固定資産減価償却率">
          <a:extLst>
            <a:ext uri="{FF2B5EF4-FFF2-40B4-BE49-F238E27FC236}">
              <a16:creationId xmlns:a16="http://schemas.microsoft.com/office/drawing/2014/main" id="{00000000-0008-0000-0200-000000030000}"/>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62609</xdr:rowOff>
    </xdr:from>
    <xdr:ext cx="405111" cy="259045"/>
    <xdr:sp macro="" textlink="">
      <xdr:nvSpPr>
        <xdr:cNvPr id="769" name="n_3mainValue【庁舎】&#10;有形固定資産減価償却率">
          <a:extLst>
            <a:ext uri="{FF2B5EF4-FFF2-40B4-BE49-F238E27FC236}">
              <a16:creationId xmlns:a16="http://schemas.microsoft.com/office/drawing/2014/main" id="{00000000-0008-0000-0200-000001030000}"/>
            </a:ext>
          </a:extLst>
        </xdr:cNvPr>
        <xdr:cNvSpPr txBox="1"/>
      </xdr:nvSpPr>
      <xdr:spPr>
        <a:xfrm>
          <a:off x="13500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70" name="n_4mainValue【庁舎】&#10;有形固定資産減価償却率">
          <a:extLst>
            <a:ext uri="{FF2B5EF4-FFF2-40B4-BE49-F238E27FC236}">
              <a16:creationId xmlns:a16="http://schemas.microsoft.com/office/drawing/2014/main" id="{00000000-0008-0000-0200-000002030000}"/>
            </a:ext>
          </a:extLst>
        </xdr:cNvPr>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庁舎】&#10;一人当たり面積グラフ枠">
          <a:extLst>
            <a:ext uri="{FF2B5EF4-FFF2-40B4-BE49-F238E27FC236}">
              <a16:creationId xmlns:a16="http://schemas.microsoft.com/office/drawing/2014/main" id="{00000000-0008-0000-0200-00001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795" name="【庁舎】&#10;一人当たり面積最小値テキスト">
          <a:extLst>
            <a:ext uri="{FF2B5EF4-FFF2-40B4-BE49-F238E27FC236}">
              <a16:creationId xmlns:a16="http://schemas.microsoft.com/office/drawing/2014/main" id="{00000000-0008-0000-0200-00001B030000}"/>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797" name="【庁舎】&#10;一人当たり面積最大値テキスト">
          <a:extLst>
            <a:ext uri="{FF2B5EF4-FFF2-40B4-BE49-F238E27FC236}">
              <a16:creationId xmlns:a16="http://schemas.microsoft.com/office/drawing/2014/main" id="{00000000-0008-0000-0200-00001D030000}"/>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799" name="【庁舎】&#10;一人当たり面積平均値テキスト">
          <a:extLst>
            <a:ext uri="{FF2B5EF4-FFF2-40B4-BE49-F238E27FC236}">
              <a16:creationId xmlns:a16="http://schemas.microsoft.com/office/drawing/2014/main" id="{00000000-0008-0000-0200-00001F030000}"/>
            </a:ext>
          </a:extLst>
        </xdr:cNvPr>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125730</xdr:rowOff>
    </xdr:from>
    <xdr:to>
      <xdr:col>116</xdr:col>
      <xdr:colOff>114300</xdr:colOff>
      <xdr:row>105</xdr:row>
      <xdr:rowOff>55880</xdr:rowOff>
    </xdr:to>
    <xdr:sp macro="" textlink="">
      <xdr:nvSpPr>
        <xdr:cNvPr id="810" name="楕円 809">
          <a:extLst>
            <a:ext uri="{FF2B5EF4-FFF2-40B4-BE49-F238E27FC236}">
              <a16:creationId xmlns:a16="http://schemas.microsoft.com/office/drawing/2014/main" id="{00000000-0008-0000-0200-00002A030000}"/>
            </a:ext>
          </a:extLst>
        </xdr:cNvPr>
        <xdr:cNvSpPr/>
      </xdr:nvSpPr>
      <xdr:spPr>
        <a:xfrm>
          <a:off x="22110700" y="1795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104157</xdr:rowOff>
    </xdr:from>
    <xdr:ext cx="469744" cy="259045"/>
    <xdr:sp macro="" textlink="">
      <xdr:nvSpPr>
        <xdr:cNvPr id="811" name="【庁舎】&#10;一人当たり面積該当値テキスト">
          <a:extLst>
            <a:ext uri="{FF2B5EF4-FFF2-40B4-BE49-F238E27FC236}">
              <a16:creationId xmlns:a16="http://schemas.microsoft.com/office/drawing/2014/main" id="{00000000-0008-0000-0200-00002B030000}"/>
            </a:ext>
          </a:extLst>
        </xdr:cNvPr>
        <xdr:cNvSpPr txBox="1"/>
      </xdr:nvSpPr>
      <xdr:spPr>
        <a:xfrm>
          <a:off x="22199600" y="1793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139700</xdr:rowOff>
    </xdr:from>
    <xdr:to>
      <xdr:col>112</xdr:col>
      <xdr:colOff>38100</xdr:colOff>
      <xdr:row>105</xdr:row>
      <xdr:rowOff>69850</xdr:rowOff>
    </xdr:to>
    <xdr:sp macro="" textlink="">
      <xdr:nvSpPr>
        <xdr:cNvPr id="812" name="楕円 811">
          <a:extLst>
            <a:ext uri="{FF2B5EF4-FFF2-40B4-BE49-F238E27FC236}">
              <a16:creationId xmlns:a16="http://schemas.microsoft.com/office/drawing/2014/main" id="{00000000-0008-0000-0200-00002C030000}"/>
            </a:ext>
          </a:extLst>
        </xdr:cNvPr>
        <xdr:cNvSpPr/>
      </xdr:nvSpPr>
      <xdr:spPr>
        <a:xfrm>
          <a:off x="2127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5080</xdr:rowOff>
    </xdr:from>
    <xdr:to>
      <xdr:col>116</xdr:col>
      <xdr:colOff>63500</xdr:colOff>
      <xdr:row>105</xdr:row>
      <xdr:rowOff>19050</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flipV="1">
          <a:off x="21323300" y="1800733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144780</xdr:rowOff>
    </xdr:from>
    <xdr:to>
      <xdr:col>107</xdr:col>
      <xdr:colOff>101600</xdr:colOff>
      <xdr:row>105</xdr:row>
      <xdr:rowOff>74930</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20383500" y="179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19050</xdr:rowOff>
    </xdr:from>
    <xdr:to>
      <xdr:col>111</xdr:col>
      <xdr:colOff>177800</xdr:colOff>
      <xdr:row>105</xdr:row>
      <xdr:rowOff>24130</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flipV="1">
          <a:off x="20434300" y="180213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152400</xdr:rowOff>
    </xdr:from>
    <xdr:to>
      <xdr:col>102</xdr:col>
      <xdr:colOff>165100</xdr:colOff>
      <xdr:row>105</xdr:row>
      <xdr:rowOff>82550</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19494500" y="179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24130</xdr:rowOff>
    </xdr:from>
    <xdr:to>
      <xdr:col>107</xdr:col>
      <xdr:colOff>50800</xdr:colOff>
      <xdr:row>105</xdr:row>
      <xdr:rowOff>31750</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flipV="1">
          <a:off x="19545300" y="18026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161289</xdr:rowOff>
    </xdr:from>
    <xdr:to>
      <xdr:col>98</xdr:col>
      <xdr:colOff>38100</xdr:colOff>
      <xdr:row>105</xdr:row>
      <xdr:rowOff>91439</xdr:rowOff>
    </xdr:to>
    <xdr:sp macro="" textlink="">
      <xdr:nvSpPr>
        <xdr:cNvPr id="818" name="楕円 817">
          <a:extLst>
            <a:ext uri="{FF2B5EF4-FFF2-40B4-BE49-F238E27FC236}">
              <a16:creationId xmlns:a16="http://schemas.microsoft.com/office/drawing/2014/main" id="{00000000-0008-0000-0200-000032030000}"/>
            </a:ext>
          </a:extLst>
        </xdr:cNvPr>
        <xdr:cNvSpPr/>
      </xdr:nvSpPr>
      <xdr:spPr>
        <a:xfrm>
          <a:off x="18605500" y="179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31750</xdr:rowOff>
    </xdr:from>
    <xdr:to>
      <xdr:col>102</xdr:col>
      <xdr:colOff>114300</xdr:colOff>
      <xdr:row>105</xdr:row>
      <xdr:rowOff>40639</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flipV="1">
          <a:off x="18656300" y="18034000"/>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81297</xdr:rowOff>
    </xdr:from>
    <xdr:ext cx="469744" cy="259045"/>
    <xdr:sp macro="" textlink="">
      <xdr:nvSpPr>
        <xdr:cNvPr id="820" name="n_1aveValue【庁舎】&#10;一人当たり面積">
          <a:extLst>
            <a:ext uri="{FF2B5EF4-FFF2-40B4-BE49-F238E27FC236}">
              <a16:creationId xmlns:a16="http://schemas.microsoft.com/office/drawing/2014/main" id="{00000000-0008-0000-0200-000034030000}"/>
            </a:ext>
          </a:extLst>
        </xdr:cNvPr>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821" name="n_2aveValue【庁舎】&#10;一人当たり面積">
          <a:extLst>
            <a:ext uri="{FF2B5EF4-FFF2-40B4-BE49-F238E27FC236}">
              <a16:creationId xmlns:a16="http://schemas.microsoft.com/office/drawing/2014/main" id="{00000000-0008-0000-0200-000035030000}"/>
            </a:ext>
          </a:extLst>
        </xdr:cNvPr>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822" name="n_3aveValue【庁舎】&#10;一人当たり面積">
          <a:extLst>
            <a:ext uri="{FF2B5EF4-FFF2-40B4-BE49-F238E27FC236}">
              <a16:creationId xmlns:a16="http://schemas.microsoft.com/office/drawing/2014/main" id="{00000000-0008-0000-0200-000036030000}"/>
            </a:ext>
          </a:extLst>
        </xdr:cNvPr>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823" name="n_4aveValue【庁舎】&#10;一人当たり面積">
          <a:extLst>
            <a:ext uri="{FF2B5EF4-FFF2-40B4-BE49-F238E27FC236}">
              <a16:creationId xmlns:a16="http://schemas.microsoft.com/office/drawing/2014/main" id="{00000000-0008-0000-0200-000037030000}"/>
            </a:ext>
          </a:extLst>
        </xdr:cNvPr>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60977</xdr:rowOff>
    </xdr:from>
    <xdr:ext cx="469744" cy="259045"/>
    <xdr:sp macro="" textlink="">
      <xdr:nvSpPr>
        <xdr:cNvPr id="824" name="n_1mainValue【庁舎】&#10;一人当たり面積">
          <a:extLst>
            <a:ext uri="{FF2B5EF4-FFF2-40B4-BE49-F238E27FC236}">
              <a16:creationId xmlns:a16="http://schemas.microsoft.com/office/drawing/2014/main" id="{00000000-0008-0000-0200-000038030000}"/>
            </a:ext>
          </a:extLst>
        </xdr:cNvPr>
        <xdr:cNvSpPr txBox="1"/>
      </xdr:nvSpPr>
      <xdr:spPr>
        <a:xfrm>
          <a:off x="21075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66057</xdr:rowOff>
    </xdr:from>
    <xdr:ext cx="469744" cy="259045"/>
    <xdr:sp macro="" textlink="">
      <xdr:nvSpPr>
        <xdr:cNvPr id="825" name="n_2mainValue【庁舎】&#10;一人当たり面積">
          <a:extLst>
            <a:ext uri="{FF2B5EF4-FFF2-40B4-BE49-F238E27FC236}">
              <a16:creationId xmlns:a16="http://schemas.microsoft.com/office/drawing/2014/main" id="{00000000-0008-0000-0200-000039030000}"/>
            </a:ext>
          </a:extLst>
        </xdr:cNvPr>
        <xdr:cNvSpPr txBox="1"/>
      </xdr:nvSpPr>
      <xdr:spPr>
        <a:xfrm>
          <a:off x="20199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73677</xdr:rowOff>
    </xdr:from>
    <xdr:ext cx="469744" cy="259045"/>
    <xdr:sp macro="" textlink="">
      <xdr:nvSpPr>
        <xdr:cNvPr id="826" name="n_3mainValue【庁舎】&#10;一人当たり面積">
          <a:extLst>
            <a:ext uri="{FF2B5EF4-FFF2-40B4-BE49-F238E27FC236}">
              <a16:creationId xmlns:a16="http://schemas.microsoft.com/office/drawing/2014/main" id="{00000000-0008-0000-0200-00003A030000}"/>
            </a:ext>
          </a:extLst>
        </xdr:cNvPr>
        <xdr:cNvSpPr txBox="1"/>
      </xdr:nvSpPr>
      <xdr:spPr>
        <a:xfrm>
          <a:off x="19310427" y="180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82566</xdr:rowOff>
    </xdr:from>
    <xdr:ext cx="469744" cy="259045"/>
    <xdr:sp macro="" textlink="">
      <xdr:nvSpPr>
        <xdr:cNvPr id="827" name="n_4mainValue【庁舎】&#10;一人当たり面積">
          <a:extLst>
            <a:ext uri="{FF2B5EF4-FFF2-40B4-BE49-F238E27FC236}">
              <a16:creationId xmlns:a16="http://schemas.microsoft.com/office/drawing/2014/main" id="{00000000-0008-0000-0200-00003B030000}"/>
            </a:ext>
          </a:extLst>
        </xdr:cNvPr>
        <xdr:cNvSpPr txBox="1"/>
      </xdr:nvSpPr>
      <xdr:spPr>
        <a:xfrm>
          <a:off x="184214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体育館・プール、保健センター・保健所、市民会館、庁舎の有形固定資産減価償却率については５０％を超える高い比率となっている。また一般廃棄物処理施設についても</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に迫る比率となっており、施設の老朽化が進んでいることが推測される。また、一般廃棄物処理施設については有形固定資産（償却資産）額が類似団体平均より高い水準となっている。観光地であるため、観光客のゴミを処理する都合上、人口規模より大きな施設が建設されたためである。</a:t>
          </a:r>
          <a:endParaRPr lang="ja-JP" altLang="ja-JP">
            <a:effectLst/>
            <a:latin typeface="ＭＳ Ｐゴシック" panose="020B0600070205080204" pitchFamily="50" charset="-128"/>
            <a:ea typeface="ＭＳ Ｐゴシック" panose="020B0600070205080204" pitchFamily="50" charset="-128"/>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FFF9E5E-EA78-453F-B903-4E52FA3234E4}"/>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C300CCD-AB7D-4391-9F02-ABC3ED081D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EB8DCD4-0D33-40BA-A4E2-4460A3698D6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7EBCBD8-C3F6-42D6-86EF-6C231FBE16AB}"/>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01ED8A3-E5AE-4F78-81F1-E6D26841C80D}"/>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1AB8C3D-0CDC-4ADC-8FA9-A2F55732A86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3E84DE1-6CB5-4487-A041-A91A8E41CE3A}"/>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2DA48E3-D9DD-4281-BE58-BC8016D70E21}"/>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8B1BFE7-2AC6-441D-8DED-32BECF550E6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65D8597-EB2A-492C-BC69-D1D0D8F1E3A6}"/>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6,232
5,927
49.75
6,186,862
6,028,715
146,271
2,485,967
3,529,146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2ED8B20-3801-4444-BAA0-BB3CFFAC30B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ACA6C72-00EE-4D53-9857-E0B334527571}"/>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36C8CBA-155A-4B2A-8D12-B0A0F8CF89F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ED6E5CB4-3E94-4A26-8BFA-1C8077E642E5}"/>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59CE191-454D-48E6-A2C2-5FBE8C1D93BC}"/>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3326BE5-68BA-44C0-807D-A9D255B11063}"/>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7E46E58-B4E6-4233-ABD9-6478D6413173}"/>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7EDB26B-1F15-494B-8136-DDDD1221011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390F1F8-D8A9-418F-8382-A24D5D669E55}"/>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72F0F5B-00C5-4224-A61C-9FD8052C4082}"/>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13929E1-5DBF-459C-9269-9E2BBB8B95F7}"/>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3915139-EBBF-4360-A987-20AF14441EF5}"/>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EB824B3-6E76-45C1-AC62-A79BECFC02CF}"/>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DFF810-9B11-4728-894B-A696F47A31B4}"/>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2D7BBF2-97E7-46FE-8FF2-5BA56665556F}"/>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89B0F50-CFBC-48D2-B054-0268729FFAC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8E33641-8998-41CD-8B36-ADEE16252D24}"/>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B74D1E3-6785-40BA-83B4-A560C088675D}"/>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C762D56-CE59-402A-9867-0F4058EE88EC}"/>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3902F65-418F-4AC9-9866-94ED3A0083B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5DD4B26-FA05-436B-8E4E-F25A22407E8F}"/>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08BA521-7E9F-4A0E-B23D-87EBFC21CA28}"/>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039AE01-6636-4ADA-9E2B-595E005F60CC}"/>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85988529-4CC0-4C84-9F2A-016940AECD7F}"/>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A5E57BB-D553-4494-A7A7-6A552CBCF0F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CB6F3EB-3BB5-47E6-8DF7-C97DA888429F}"/>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D0F8618-0E3C-419B-AC16-51C0CD8F995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10A1BFA-0FB6-411C-9A4A-F269D3F5AB9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4E1DC45-165D-4D9C-8AAF-1A98A25036C2}"/>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01A13DC-5EB7-4B75-8166-AB298EB600A5}"/>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FA2FE9B-4E96-44A4-9452-FF502657F8C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134C90D-3FDB-40B2-B5C8-3FCABEAFD592}"/>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7081DEE5-602B-44BE-B3E4-73690654CEA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71F9EB2-7AC5-44D7-921C-927B0F82E32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DE44AD6-7197-4320-AD18-85F2CCC37822}"/>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B7EEB78-DDA9-4094-BAA9-C4FCACA09014}"/>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48666AF-DCFD-40CA-B086-93C2A1DA8FA9}"/>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R02</a:t>
          </a:r>
          <a:r>
            <a:rPr kumimoji="1" lang="ja-JP" altLang="en-US" sz="1200">
              <a:latin typeface="ＭＳ Ｐゴシック" panose="020B0600070205080204" pitchFamily="50" charset="-128"/>
              <a:ea typeface="ＭＳ Ｐゴシック" panose="020B0600070205080204" pitchFamily="50" charset="-128"/>
            </a:rPr>
            <a:t>財政力指数（</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カ年平均）については、類似団体を大きく上回っているが、前年度と比較すると</a:t>
          </a:r>
          <a:r>
            <a:rPr kumimoji="1" lang="en-US" altLang="ja-JP" sz="1200">
              <a:latin typeface="ＭＳ Ｐゴシック" panose="020B0600070205080204" pitchFamily="50" charset="-128"/>
              <a:ea typeface="ＭＳ Ｐゴシック" panose="020B0600070205080204" pitchFamily="50" charset="-128"/>
            </a:rPr>
            <a:t>0.03</a:t>
          </a:r>
          <a:r>
            <a:rPr kumimoji="1" lang="ja-JP" altLang="en-US" sz="1200">
              <a:latin typeface="ＭＳ Ｐゴシック" panose="020B0600070205080204" pitchFamily="50" charset="-128"/>
              <a:ea typeface="ＭＳ Ｐゴシック" panose="020B0600070205080204" pitchFamily="50" charset="-128"/>
            </a:rPr>
            <a:t>ポイントの減少となった。これは</a:t>
          </a:r>
          <a:r>
            <a:rPr kumimoji="1" lang="en-US" altLang="ja-JP" sz="1200">
              <a:latin typeface="ＭＳ Ｐゴシック" panose="020B0600070205080204" pitchFamily="50" charset="-128"/>
              <a:ea typeface="ＭＳ Ｐゴシック" panose="020B0600070205080204" pitchFamily="50" charset="-128"/>
            </a:rPr>
            <a:t>R02</a:t>
          </a:r>
          <a:r>
            <a:rPr kumimoji="1" lang="ja-JP" altLang="en-US" sz="1200">
              <a:latin typeface="ＭＳ Ｐゴシック" panose="020B0600070205080204" pitchFamily="50" charset="-128"/>
              <a:ea typeface="ＭＳ Ｐゴシック" panose="020B0600070205080204" pitchFamily="50" charset="-128"/>
            </a:rPr>
            <a:t>財政力指数（</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カ年平均）のうち、</a:t>
          </a:r>
          <a:r>
            <a:rPr kumimoji="1" lang="en-US" altLang="ja-JP" sz="1200">
              <a:latin typeface="ＭＳ Ｐゴシック" panose="020B0600070205080204" pitchFamily="50" charset="-128"/>
              <a:ea typeface="ＭＳ Ｐゴシック" panose="020B0600070205080204" pitchFamily="50" charset="-128"/>
            </a:rPr>
            <a:t>R02</a:t>
          </a:r>
          <a:r>
            <a:rPr kumimoji="1" lang="ja-JP" altLang="en-US" sz="1200">
              <a:latin typeface="ＭＳ Ｐゴシック" panose="020B0600070205080204" pitchFamily="50" charset="-128"/>
              <a:ea typeface="ＭＳ Ｐゴシック" panose="020B0600070205080204" pitchFamily="50" charset="-128"/>
            </a:rPr>
            <a:t>の単年度財政力指数が</a:t>
          </a:r>
          <a:r>
            <a:rPr kumimoji="1" lang="en-US" altLang="ja-JP" sz="1200">
              <a:latin typeface="ＭＳ Ｐゴシック" panose="020B0600070205080204" pitchFamily="50" charset="-128"/>
              <a:ea typeface="ＭＳ Ｐゴシック" panose="020B0600070205080204" pitchFamily="50" charset="-128"/>
            </a:rPr>
            <a:t>0.661</a:t>
          </a:r>
          <a:r>
            <a:rPr kumimoji="1" lang="ja-JP" altLang="en-US" sz="1200">
              <a:latin typeface="ＭＳ Ｐゴシック" panose="020B0600070205080204" pitchFamily="50" charset="-128"/>
              <a:ea typeface="ＭＳ Ｐゴシック" panose="020B0600070205080204" pitchFamily="50" charset="-128"/>
            </a:rPr>
            <a:t>と低い水準となったためである。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R02</a:t>
          </a:r>
          <a:r>
            <a:rPr kumimoji="1" lang="ja-JP" altLang="en-US" sz="1200">
              <a:latin typeface="ＭＳ Ｐゴシック" panose="020B0600070205080204" pitchFamily="50" charset="-128"/>
              <a:ea typeface="ＭＳ Ｐゴシック" panose="020B0600070205080204" pitchFamily="50" charset="-128"/>
            </a:rPr>
            <a:t>（単年度）の財政力指数について分析すると、基準財政需要額の個別算定経費において前年度より</a:t>
          </a:r>
          <a:r>
            <a:rPr kumimoji="1" lang="en-US" altLang="ja-JP" sz="1200">
              <a:latin typeface="ＭＳ Ｐゴシック" panose="020B0600070205080204" pitchFamily="50" charset="-128"/>
              <a:ea typeface="ＭＳ Ｐゴシック" panose="020B0600070205080204" pitchFamily="50" charset="-128"/>
            </a:rPr>
            <a:t>125,785</a:t>
          </a:r>
          <a:r>
            <a:rPr kumimoji="1" lang="ja-JP" altLang="en-US" sz="1200">
              <a:latin typeface="ＭＳ Ｐゴシック" panose="020B0600070205080204" pitchFamily="50" charset="-128"/>
              <a:ea typeface="ＭＳ Ｐゴシック" panose="020B0600070205080204" pitchFamily="50" charset="-128"/>
            </a:rPr>
            <a:t>千円の増となった。特に社会福祉費や高齢者保健福祉費で大きく増額となっている。基準財政収入額については、地方消費税交付金が消費税率の引き上げにより、前年度と比べ</a:t>
          </a:r>
          <a:r>
            <a:rPr kumimoji="1" lang="en-US" altLang="ja-JP" sz="1200">
              <a:latin typeface="ＭＳ Ｐゴシック" panose="020B0600070205080204" pitchFamily="50" charset="-128"/>
              <a:ea typeface="ＭＳ Ｐゴシック" panose="020B0600070205080204" pitchFamily="50" charset="-128"/>
            </a:rPr>
            <a:t>13,626</a:t>
          </a:r>
          <a:r>
            <a:rPr kumimoji="1" lang="ja-JP" altLang="en-US" sz="1200">
              <a:latin typeface="ＭＳ Ｐゴシック" panose="020B0600070205080204" pitchFamily="50" charset="-128"/>
              <a:ea typeface="ＭＳ Ｐゴシック" panose="020B0600070205080204" pitchFamily="50" charset="-128"/>
            </a:rPr>
            <a:t>千円増加したが、分母の基準財政需要額の増加幅が分子である基準財政収入額の増加幅を上回ったため、減少となった。</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916AC4F-58FD-45CC-9C8D-2795B7242408}"/>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1BAF71E0-13D6-426E-9A81-49BE7E5A6FE8}"/>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22EA1D6B-9B1D-4EA9-BF2B-78EEC443D26C}"/>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DBB476B1-E250-42C8-A14F-2DEB96A18FAB}"/>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A518DC78-188C-42B2-87B6-436D0A1AB1FC}"/>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6465EA82-129E-47F1-9831-6F1ED0DAF656}"/>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467CFB73-FAD4-442D-A7F4-61E684DBF931}"/>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EBB1600E-E0D0-40E8-9402-1C4B629681C9}"/>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8B652A50-516D-4D5C-925B-20C0AAA6093B}"/>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DE92A6E3-72F6-4CFA-9DAB-FC2D0BE5AFE2}"/>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625CEDE8-C00E-4C4A-A210-22D8468E1BCE}"/>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2E4CB2B8-18AA-45E1-AC8C-4416F271A6B5}"/>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5425DF45-A934-42D9-AFC6-B3A4727A94A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ED880897-ADF3-4EE4-8C13-435C2A159492}"/>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70066B8A-FA79-4086-873F-CA4FBAE83D52}"/>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46E7700C-096F-4446-AC71-BD153D83B0BE}"/>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FDD6C7E1-18DA-4E87-9A71-B63D57C5E82D}"/>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8E27BBB4-8320-492F-809E-62707876C218}"/>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F553A526-4009-4A5E-B7B1-130AAE98B316}"/>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D1525DC-C594-4A56-8DA8-74C363645487}"/>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CB092080-A9A7-4A07-BF21-B39A1A79B96D}"/>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41</xdr:row>
      <xdr:rowOff>24493</xdr:rowOff>
    </xdr:to>
    <xdr:cxnSp macro="">
      <xdr:nvCxnSpPr>
        <xdr:cNvPr id="70" name="直線コネクタ 69">
          <a:extLst>
            <a:ext uri="{FF2B5EF4-FFF2-40B4-BE49-F238E27FC236}">
              <a16:creationId xmlns:a16="http://schemas.microsoft.com/office/drawing/2014/main" id="{6DDFBB7D-90E9-42A0-8F7F-37B236CEF73F}"/>
            </a:ext>
          </a:extLst>
        </xdr:cNvPr>
        <xdr:cNvCxnSpPr/>
      </xdr:nvCxnSpPr>
      <xdr:spPr>
        <a:xfrm>
          <a:off x="4114800" y="70194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D7889D2D-A7AC-453C-86DB-90DA3512C8BC}"/>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F8904A91-0E39-4C64-926D-9D66E39C97E1}"/>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149981</xdr:rowOff>
    </xdr:from>
    <xdr:to>
      <xdr:col>19</xdr:col>
      <xdr:colOff>133350</xdr:colOff>
      <xdr:row>40</xdr:row>
      <xdr:rowOff>161472</xdr:rowOff>
    </xdr:to>
    <xdr:cxnSp macro="">
      <xdr:nvCxnSpPr>
        <xdr:cNvPr id="73" name="直線コネクタ 72">
          <a:extLst>
            <a:ext uri="{FF2B5EF4-FFF2-40B4-BE49-F238E27FC236}">
              <a16:creationId xmlns:a16="http://schemas.microsoft.com/office/drawing/2014/main" id="{7B683C0D-68AE-4A77-A0A9-82C74DAB55BC}"/>
            </a:ext>
          </a:extLst>
        </xdr:cNvPr>
        <xdr:cNvCxnSpPr/>
      </xdr:nvCxnSpPr>
      <xdr:spPr>
        <a:xfrm>
          <a:off x="3225800" y="70079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6C5B315B-6DFA-44F3-8B7F-6DB19B1D1219}"/>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1A57D0E7-0976-401A-A695-65BA8BA2A1DC}"/>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138491</xdr:rowOff>
    </xdr:from>
    <xdr:to>
      <xdr:col>15</xdr:col>
      <xdr:colOff>82550</xdr:colOff>
      <xdr:row>40</xdr:row>
      <xdr:rowOff>149981</xdr:rowOff>
    </xdr:to>
    <xdr:cxnSp macro="">
      <xdr:nvCxnSpPr>
        <xdr:cNvPr id="76" name="直線コネクタ 75">
          <a:extLst>
            <a:ext uri="{FF2B5EF4-FFF2-40B4-BE49-F238E27FC236}">
              <a16:creationId xmlns:a16="http://schemas.microsoft.com/office/drawing/2014/main" id="{8C7B5D23-66D4-4418-86CD-4D627B5CA590}"/>
            </a:ext>
          </a:extLst>
        </xdr:cNvPr>
        <xdr:cNvCxnSpPr/>
      </xdr:nvCxnSpPr>
      <xdr:spPr>
        <a:xfrm>
          <a:off x="2336800" y="69964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B0560CC3-4D76-4237-9657-5D24706BAE9E}"/>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C74806E5-2FCC-4635-B7C4-446CD042D402}"/>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115509</xdr:rowOff>
    </xdr:from>
    <xdr:to>
      <xdr:col>11</xdr:col>
      <xdr:colOff>31750</xdr:colOff>
      <xdr:row>40</xdr:row>
      <xdr:rowOff>138491</xdr:rowOff>
    </xdr:to>
    <xdr:cxnSp macro="">
      <xdr:nvCxnSpPr>
        <xdr:cNvPr id="79" name="直線コネクタ 78">
          <a:extLst>
            <a:ext uri="{FF2B5EF4-FFF2-40B4-BE49-F238E27FC236}">
              <a16:creationId xmlns:a16="http://schemas.microsoft.com/office/drawing/2014/main" id="{A415C56A-A0ED-4EF6-9838-56B6E30F4CC2}"/>
            </a:ext>
          </a:extLst>
        </xdr:cNvPr>
        <xdr:cNvCxnSpPr/>
      </xdr:nvCxnSpPr>
      <xdr:spPr>
        <a:xfrm>
          <a:off x="1447800" y="69735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8D27EDB2-345C-42D9-911F-DEE3BEFED4FB}"/>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E511B087-064F-4C35-8A3A-CD60AB1579E1}"/>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35900C25-CD61-4F15-9190-8DCB91F02632}"/>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26FC83F2-83E8-489A-8475-FDD5C958826A}"/>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0E88D31-53FF-446E-85F9-C25F864307D3}"/>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F646532-5DCB-4201-9BF7-A0BC289BB826}"/>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09161EF-30A4-4E17-AAC5-D4951397E23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4A107DEE-30B3-473C-B360-6C6522A1EF6B}"/>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64101B0B-FAF3-4C50-A196-EFA5187A5FFE}"/>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89" name="楕円 88">
          <a:extLst>
            <a:ext uri="{FF2B5EF4-FFF2-40B4-BE49-F238E27FC236}">
              <a16:creationId xmlns:a16="http://schemas.microsoft.com/office/drawing/2014/main" id="{FD7D0432-42E2-4259-B98B-795C31FCD695}"/>
            </a:ext>
          </a:extLst>
        </xdr:cNvPr>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0" name="財政力該当値テキスト">
          <a:extLst>
            <a:ext uri="{FF2B5EF4-FFF2-40B4-BE49-F238E27FC236}">
              <a16:creationId xmlns:a16="http://schemas.microsoft.com/office/drawing/2014/main" id="{2BDB652C-CAC5-44C9-BEE0-3D3B21AE8F9C}"/>
            </a:ext>
          </a:extLst>
        </xdr:cNvPr>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1" name="楕円 90">
          <a:extLst>
            <a:ext uri="{FF2B5EF4-FFF2-40B4-BE49-F238E27FC236}">
              <a16:creationId xmlns:a16="http://schemas.microsoft.com/office/drawing/2014/main" id="{28AA6FBB-1E75-4EC2-9D8F-3CBEB60D9470}"/>
            </a:ext>
          </a:extLst>
        </xdr:cNvPr>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2" name="テキスト ボックス 91">
          <a:extLst>
            <a:ext uri="{FF2B5EF4-FFF2-40B4-BE49-F238E27FC236}">
              <a16:creationId xmlns:a16="http://schemas.microsoft.com/office/drawing/2014/main" id="{606672DB-1DB8-4503-9C5D-4600E96ABB61}"/>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99181</xdr:rowOff>
    </xdr:from>
    <xdr:to>
      <xdr:col>15</xdr:col>
      <xdr:colOff>133350</xdr:colOff>
      <xdr:row>41</xdr:row>
      <xdr:rowOff>29331</xdr:rowOff>
    </xdr:to>
    <xdr:sp macro="" textlink="">
      <xdr:nvSpPr>
        <xdr:cNvPr id="93" name="楕円 92">
          <a:extLst>
            <a:ext uri="{FF2B5EF4-FFF2-40B4-BE49-F238E27FC236}">
              <a16:creationId xmlns:a16="http://schemas.microsoft.com/office/drawing/2014/main" id="{4C2EE412-F168-4FE3-A123-8861903F591E}"/>
            </a:ext>
          </a:extLst>
        </xdr:cNvPr>
        <xdr:cNvSpPr/>
      </xdr:nvSpPr>
      <xdr:spPr>
        <a:xfrm>
          <a:off x="3175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39508</xdr:rowOff>
    </xdr:from>
    <xdr:ext cx="762000" cy="259045"/>
    <xdr:sp macro="" textlink="">
      <xdr:nvSpPr>
        <xdr:cNvPr id="94" name="テキスト ボックス 93">
          <a:extLst>
            <a:ext uri="{FF2B5EF4-FFF2-40B4-BE49-F238E27FC236}">
              <a16:creationId xmlns:a16="http://schemas.microsoft.com/office/drawing/2014/main" id="{9173633B-320F-4DB6-9E44-D026D5670D50}"/>
            </a:ext>
          </a:extLst>
        </xdr:cNvPr>
        <xdr:cNvSpPr txBox="1"/>
      </xdr:nvSpPr>
      <xdr:spPr>
        <a:xfrm>
          <a:off x="2844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87691</xdr:rowOff>
    </xdr:from>
    <xdr:to>
      <xdr:col>11</xdr:col>
      <xdr:colOff>82550</xdr:colOff>
      <xdr:row>41</xdr:row>
      <xdr:rowOff>17841</xdr:rowOff>
    </xdr:to>
    <xdr:sp macro="" textlink="">
      <xdr:nvSpPr>
        <xdr:cNvPr id="95" name="楕円 94">
          <a:extLst>
            <a:ext uri="{FF2B5EF4-FFF2-40B4-BE49-F238E27FC236}">
              <a16:creationId xmlns:a16="http://schemas.microsoft.com/office/drawing/2014/main" id="{EB719B8A-DC4C-4BB0-A136-4E7D2A9910FE}"/>
            </a:ext>
          </a:extLst>
        </xdr:cNvPr>
        <xdr:cNvSpPr/>
      </xdr:nvSpPr>
      <xdr:spPr>
        <a:xfrm>
          <a:off x="2286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28018</xdr:rowOff>
    </xdr:from>
    <xdr:ext cx="762000" cy="259045"/>
    <xdr:sp macro="" textlink="">
      <xdr:nvSpPr>
        <xdr:cNvPr id="96" name="テキスト ボックス 95">
          <a:extLst>
            <a:ext uri="{FF2B5EF4-FFF2-40B4-BE49-F238E27FC236}">
              <a16:creationId xmlns:a16="http://schemas.microsoft.com/office/drawing/2014/main" id="{F5DE171F-732F-4780-81CF-2A219344D98E}"/>
            </a:ext>
          </a:extLst>
        </xdr:cNvPr>
        <xdr:cNvSpPr txBox="1"/>
      </xdr:nvSpPr>
      <xdr:spPr>
        <a:xfrm>
          <a:off x="1955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64709</xdr:rowOff>
    </xdr:from>
    <xdr:to>
      <xdr:col>7</xdr:col>
      <xdr:colOff>31750</xdr:colOff>
      <xdr:row>40</xdr:row>
      <xdr:rowOff>166309</xdr:rowOff>
    </xdr:to>
    <xdr:sp macro="" textlink="">
      <xdr:nvSpPr>
        <xdr:cNvPr id="97" name="楕円 96">
          <a:extLst>
            <a:ext uri="{FF2B5EF4-FFF2-40B4-BE49-F238E27FC236}">
              <a16:creationId xmlns:a16="http://schemas.microsoft.com/office/drawing/2014/main" id="{C845FE16-F2B7-47E0-8EF3-679A2DA51C1F}"/>
            </a:ext>
          </a:extLst>
        </xdr:cNvPr>
        <xdr:cNvSpPr/>
      </xdr:nvSpPr>
      <xdr:spPr>
        <a:xfrm>
          <a:off x="1397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5036</xdr:rowOff>
    </xdr:from>
    <xdr:ext cx="762000" cy="259045"/>
    <xdr:sp macro="" textlink="">
      <xdr:nvSpPr>
        <xdr:cNvPr id="98" name="テキスト ボックス 97">
          <a:extLst>
            <a:ext uri="{FF2B5EF4-FFF2-40B4-BE49-F238E27FC236}">
              <a16:creationId xmlns:a16="http://schemas.microsoft.com/office/drawing/2014/main" id="{C132225D-DC05-4AC4-9F59-586788847EB4}"/>
            </a:ext>
          </a:extLst>
        </xdr:cNvPr>
        <xdr:cNvSpPr txBox="1"/>
      </xdr:nvSpPr>
      <xdr:spPr>
        <a:xfrm>
          <a:off x="1066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AE05A809-F0A4-4B9F-9992-973478C8960E}"/>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26DB5070-F03E-4DE9-A9C2-068FC12C71D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336DADE0-E8B6-438C-ACC3-73855A4DDAB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BBBEA388-F4AF-41FD-9F95-C29C6D2C6333}"/>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AD106ADE-06B6-450D-9420-88092F15FC4A}"/>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C545B9B1-4629-43BB-AE8B-835D76108FFC}"/>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30A17CE3-D2F0-47CA-93F4-34BFF80577CB}"/>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35FC54ED-6738-45A8-B823-23F189F1C6EB}"/>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DDF8CF44-26C1-439A-A33F-686BCB78A785}"/>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1158E476-4078-4723-8CA3-9429D1EA52B2}"/>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5315EC2F-303B-4FAC-AB87-B2506392570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6EBE2334-BD56-4ABD-A91F-1DE1CF66C994}"/>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B8F07F4B-CA9D-4087-82B6-BCDE8AEB918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R02</a:t>
          </a:r>
          <a:r>
            <a:rPr kumimoji="1" lang="ja-JP" altLang="en-US" sz="1200">
              <a:latin typeface="ＭＳ Ｐゴシック" panose="020B0600070205080204" pitchFamily="50" charset="-128"/>
              <a:ea typeface="ＭＳ Ｐゴシック" panose="020B0600070205080204" pitchFamily="50" charset="-128"/>
            </a:rPr>
            <a:t>では昨年度より</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ポイント減の改善となった。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経常経費充当一般財源（分子）について考えると、公債費及び維持補修費の伸びが顕著であったが、補助費の減少により経常経費充当一般財源が約</a:t>
          </a:r>
          <a:r>
            <a:rPr kumimoji="1" lang="en-US" altLang="ja-JP" sz="1200">
              <a:latin typeface="ＭＳ Ｐゴシック" panose="020B0600070205080204" pitchFamily="50" charset="-128"/>
              <a:ea typeface="ＭＳ Ｐゴシック" panose="020B0600070205080204" pitchFamily="50" charset="-128"/>
            </a:rPr>
            <a:t>7,000</a:t>
          </a:r>
          <a:r>
            <a:rPr kumimoji="1" lang="ja-JP" altLang="en-US" sz="1200">
              <a:latin typeface="ＭＳ Ｐゴシック" panose="020B0600070205080204" pitchFamily="50" charset="-128"/>
              <a:ea typeface="ＭＳ Ｐゴシック" panose="020B0600070205080204" pitchFamily="50" charset="-128"/>
            </a:rPr>
            <a:t>千円程度減少した。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経常一般財源（分母）を考えると、新型コロナウイルスの影響により、町税が約</a:t>
          </a:r>
          <a:r>
            <a:rPr kumimoji="1" lang="en-US" altLang="ja-JP" sz="1200">
              <a:latin typeface="ＭＳ Ｐゴシック" panose="020B0600070205080204" pitchFamily="50" charset="-128"/>
              <a:ea typeface="ＭＳ Ｐゴシック" panose="020B0600070205080204" pitchFamily="50" charset="-128"/>
            </a:rPr>
            <a:t>200,000</a:t>
          </a:r>
          <a:r>
            <a:rPr kumimoji="1" lang="ja-JP" altLang="en-US" sz="1200">
              <a:latin typeface="ＭＳ Ｐゴシック" panose="020B0600070205080204" pitchFamily="50" charset="-128"/>
              <a:ea typeface="ＭＳ Ｐゴシック" panose="020B0600070205080204" pitchFamily="50" charset="-128"/>
            </a:rPr>
            <a:t>千円の減となったが、地方交付税の増額や、猶予特例債の借入を行ったため、経常経費充当一般財源は前年度と比べ</a:t>
          </a:r>
          <a:r>
            <a:rPr kumimoji="1" lang="en-US" altLang="ja-JP" sz="1200">
              <a:latin typeface="ＭＳ Ｐゴシック" panose="020B0600070205080204" pitchFamily="50" charset="-128"/>
              <a:ea typeface="ＭＳ Ｐゴシック" panose="020B0600070205080204" pitchFamily="50" charset="-128"/>
            </a:rPr>
            <a:t>14,934</a:t>
          </a:r>
          <a:r>
            <a:rPr kumimoji="1" lang="ja-JP" altLang="en-US" sz="1200">
              <a:latin typeface="ＭＳ Ｐゴシック" panose="020B0600070205080204" pitchFamily="50" charset="-128"/>
              <a:ea typeface="ＭＳ Ｐゴシック" panose="020B0600070205080204" pitchFamily="50" charset="-128"/>
            </a:rPr>
            <a:t>千円増加した。</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463BA466-3E17-4E21-9C87-49FAD9C0DB2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CAC71601-5ADA-4EF8-9489-C30455FB1E08}"/>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70084BE3-070D-4187-B132-6DD62187EA7D}"/>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F3B1AFF2-6EDB-4E60-9315-B0C2C963685E}"/>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D01286C7-1169-4F0C-9B0C-71845232FEDD}"/>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205F3231-477D-4629-B8E9-114B3499426B}"/>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2DEEB4D1-137C-46AC-8FA5-298ECEDE41CF}"/>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B35694EF-8943-4792-B2E6-2A494A851FE2}"/>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56DBEC62-FAD2-42B5-8D55-65263BBBD873}"/>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5D82D5FC-DFE3-48D0-A56A-96816DD7D227}"/>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F420C76D-FAB2-46B7-8514-1213E1D8AB9F}"/>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5A21C8C7-0B62-453A-AB2F-3D61F133D3E2}"/>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1D4BFF93-47E5-4DD1-98EA-77F21D41DB8B}"/>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296B5C1-9885-464E-92C2-7A7B485FECD2}"/>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21A70058-802F-43C4-AE80-B36DEB07E1C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5028BF1-52FE-4EAA-AAA8-A1DA38F7D7FA}"/>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6C1D44ED-99B9-499A-8472-94AA71953AF4}"/>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2BC9D4FE-45F0-4FA8-A4F2-D3783238F14C}"/>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396C7D81-4637-4C60-BD1B-0CD807A28083}"/>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65786</xdr:rowOff>
    </xdr:from>
    <xdr:to>
      <xdr:col>23</xdr:col>
      <xdr:colOff>133350</xdr:colOff>
      <xdr:row>65</xdr:row>
      <xdr:rowOff>104394</xdr:rowOff>
    </xdr:to>
    <xdr:cxnSp macro="">
      <xdr:nvCxnSpPr>
        <xdr:cNvPr id="131" name="直線コネクタ 130">
          <a:extLst>
            <a:ext uri="{FF2B5EF4-FFF2-40B4-BE49-F238E27FC236}">
              <a16:creationId xmlns:a16="http://schemas.microsoft.com/office/drawing/2014/main" id="{E5A54B69-EAF6-4245-80DE-50CFAA9245AA}"/>
            </a:ext>
          </a:extLst>
        </xdr:cNvPr>
        <xdr:cNvCxnSpPr/>
      </xdr:nvCxnSpPr>
      <xdr:spPr>
        <a:xfrm flipV="1">
          <a:off x="4114800" y="1121003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a:extLst>
            <a:ext uri="{FF2B5EF4-FFF2-40B4-BE49-F238E27FC236}">
              <a16:creationId xmlns:a16="http://schemas.microsoft.com/office/drawing/2014/main" id="{D420F744-036E-4B44-ACBD-18789BCF3ADC}"/>
            </a:ext>
          </a:extLst>
        </xdr:cNvPr>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8FE74B1D-3A47-490E-AEEC-57DA507590C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104394</xdr:rowOff>
    </xdr:from>
    <xdr:to>
      <xdr:col>19</xdr:col>
      <xdr:colOff>133350</xdr:colOff>
      <xdr:row>66</xdr:row>
      <xdr:rowOff>130810</xdr:rowOff>
    </xdr:to>
    <xdr:cxnSp macro="">
      <xdr:nvCxnSpPr>
        <xdr:cNvPr id="134" name="直線コネクタ 133">
          <a:extLst>
            <a:ext uri="{FF2B5EF4-FFF2-40B4-BE49-F238E27FC236}">
              <a16:creationId xmlns:a16="http://schemas.microsoft.com/office/drawing/2014/main" id="{531CCF52-429A-4479-A6ED-436B40013337}"/>
            </a:ext>
          </a:extLst>
        </xdr:cNvPr>
        <xdr:cNvCxnSpPr/>
      </xdr:nvCxnSpPr>
      <xdr:spPr>
        <a:xfrm flipV="1">
          <a:off x="3225800" y="1124864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69A2CD5B-15EA-463B-B018-FCCAB893BE94}"/>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a:extLst>
            <a:ext uri="{FF2B5EF4-FFF2-40B4-BE49-F238E27FC236}">
              <a16:creationId xmlns:a16="http://schemas.microsoft.com/office/drawing/2014/main" id="{7AA89FF2-7DA7-4CDA-BF57-EB2CFE1F533E}"/>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66</xdr:row>
      <xdr:rowOff>130810</xdr:rowOff>
    </xdr:to>
    <xdr:cxnSp macro="">
      <xdr:nvCxnSpPr>
        <xdr:cNvPr id="137" name="直線コネクタ 136">
          <a:extLst>
            <a:ext uri="{FF2B5EF4-FFF2-40B4-BE49-F238E27FC236}">
              <a16:creationId xmlns:a16="http://schemas.microsoft.com/office/drawing/2014/main" id="{D75FC695-A52C-4715-95C1-E386B135F288}"/>
            </a:ext>
          </a:extLst>
        </xdr:cNvPr>
        <xdr:cNvCxnSpPr/>
      </xdr:nvCxnSpPr>
      <xdr:spPr>
        <a:xfrm>
          <a:off x="2336800" y="1127760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AA92757E-A741-4DD1-9F4D-23EBC6409064}"/>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a:extLst>
            <a:ext uri="{FF2B5EF4-FFF2-40B4-BE49-F238E27FC236}">
              <a16:creationId xmlns:a16="http://schemas.microsoft.com/office/drawing/2014/main" id="{195BE903-0028-4F43-B3C1-1D558C9CC6E3}"/>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65</xdr:row>
      <xdr:rowOff>133350</xdr:rowOff>
    </xdr:to>
    <xdr:cxnSp macro="">
      <xdr:nvCxnSpPr>
        <xdr:cNvPr id="140" name="直線コネクタ 139">
          <a:extLst>
            <a:ext uri="{FF2B5EF4-FFF2-40B4-BE49-F238E27FC236}">
              <a16:creationId xmlns:a16="http://schemas.microsoft.com/office/drawing/2014/main" id="{EF7AD6DE-442E-4AD7-B7D7-310FA9C0A955}"/>
            </a:ext>
          </a:extLst>
        </xdr:cNvPr>
        <xdr:cNvCxnSpPr/>
      </xdr:nvCxnSpPr>
      <xdr:spPr>
        <a:xfrm>
          <a:off x="1447800" y="1107973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17B6027C-BE7E-4E0B-BECC-14C72059B57E}"/>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B5EAF8E6-5B3D-41FB-811C-FE291530F7BF}"/>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834053B0-2A94-433A-B0AF-948374EC7B03}"/>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EE8A7B32-3CA1-45D8-AC7F-E999AE36846B}"/>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5EBB959C-8E10-4835-A9F0-1A60BE1C538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40E0049-53E2-47C5-848C-7224D2DBC7DE}"/>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48EDC67-EA3A-4D35-8203-61C04D3AB56D}"/>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A63D73A1-3AEA-4012-8AB8-B7C74F174E01}"/>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AA2A3B5-97E1-4C3F-BB61-7795242236D5}"/>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14986</xdr:rowOff>
    </xdr:from>
    <xdr:to>
      <xdr:col>23</xdr:col>
      <xdr:colOff>184150</xdr:colOff>
      <xdr:row>65</xdr:row>
      <xdr:rowOff>116586</xdr:rowOff>
    </xdr:to>
    <xdr:sp macro="" textlink="">
      <xdr:nvSpPr>
        <xdr:cNvPr id="150" name="楕円 149">
          <a:extLst>
            <a:ext uri="{FF2B5EF4-FFF2-40B4-BE49-F238E27FC236}">
              <a16:creationId xmlns:a16="http://schemas.microsoft.com/office/drawing/2014/main" id="{B238238F-641C-4C8B-A0BC-2FF52F59E3AB}"/>
            </a:ext>
          </a:extLst>
        </xdr:cNvPr>
        <xdr:cNvSpPr/>
      </xdr:nvSpPr>
      <xdr:spPr>
        <a:xfrm>
          <a:off x="49022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158513</xdr:rowOff>
    </xdr:from>
    <xdr:ext cx="762000" cy="259045"/>
    <xdr:sp macro="" textlink="">
      <xdr:nvSpPr>
        <xdr:cNvPr id="151" name="財政構造の弾力性該当値テキスト">
          <a:extLst>
            <a:ext uri="{FF2B5EF4-FFF2-40B4-BE49-F238E27FC236}">
              <a16:creationId xmlns:a16="http://schemas.microsoft.com/office/drawing/2014/main" id="{563B70B7-FF10-4007-9D8B-EE71FCEC1740}"/>
            </a:ext>
          </a:extLst>
        </xdr:cNvPr>
        <xdr:cNvSpPr txBox="1"/>
      </xdr:nvSpPr>
      <xdr:spPr>
        <a:xfrm>
          <a:off x="5041900" y="1113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53594</xdr:rowOff>
    </xdr:from>
    <xdr:to>
      <xdr:col>19</xdr:col>
      <xdr:colOff>184150</xdr:colOff>
      <xdr:row>65</xdr:row>
      <xdr:rowOff>155194</xdr:rowOff>
    </xdr:to>
    <xdr:sp macro="" textlink="">
      <xdr:nvSpPr>
        <xdr:cNvPr id="152" name="楕円 151">
          <a:extLst>
            <a:ext uri="{FF2B5EF4-FFF2-40B4-BE49-F238E27FC236}">
              <a16:creationId xmlns:a16="http://schemas.microsoft.com/office/drawing/2014/main" id="{D5F4E6E4-0E5B-42B3-A25E-CA51D278EB13}"/>
            </a:ext>
          </a:extLst>
        </xdr:cNvPr>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139971</xdr:rowOff>
    </xdr:from>
    <xdr:ext cx="736600" cy="259045"/>
    <xdr:sp macro="" textlink="">
      <xdr:nvSpPr>
        <xdr:cNvPr id="153" name="テキスト ボックス 152">
          <a:extLst>
            <a:ext uri="{FF2B5EF4-FFF2-40B4-BE49-F238E27FC236}">
              <a16:creationId xmlns:a16="http://schemas.microsoft.com/office/drawing/2014/main" id="{698CAB44-10CB-4EDF-8254-5909CB1BB48E}"/>
            </a:ext>
          </a:extLst>
        </xdr:cNvPr>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80010</xdr:rowOff>
    </xdr:from>
    <xdr:to>
      <xdr:col>15</xdr:col>
      <xdr:colOff>133350</xdr:colOff>
      <xdr:row>67</xdr:row>
      <xdr:rowOff>10160</xdr:rowOff>
    </xdr:to>
    <xdr:sp macro="" textlink="">
      <xdr:nvSpPr>
        <xdr:cNvPr id="154" name="楕円 153">
          <a:extLst>
            <a:ext uri="{FF2B5EF4-FFF2-40B4-BE49-F238E27FC236}">
              <a16:creationId xmlns:a16="http://schemas.microsoft.com/office/drawing/2014/main" id="{27647712-BEB2-43CE-B91B-651F27780361}"/>
            </a:ext>
          </a:extLst>
        </xdr:cNvPr>
        <xdr:cNvSpPr/>
      </xdr:nvSpPr>
      <xdr:spPr>
        <a:xfrm>
          <a:off x="3175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166387</xdr:rowOff>
    </xdr:from>
    <xdr:ext cx="762000" cy="259045"/>
    <xdr:sp macro="" textlink="">
      <xdr:nvSpPr>
        <xdr:cNvPr id="155" name="テキスト ボックス 154">
          <a:extLst>
            <a:ext uri="{FF2B5EF4-FFF2-40B4-BE49-F238E27FC236}">
              <a16:creationId xmlns:a16="http://schemas.microsoft.com/office/drawing/2014/main" id="{CDB6FBC6-F931-40CA-A5C1-37D5D67B68C9}"/>
            </a:ext>
          </a:extLst>
        </xdr:cNvPr>
        <xdr:cNvSpPr txBox="1"/>
      </xdr:nvSpPr>
      <xdr:spPr>
        <a:xfrm>
          <a:off x="2844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6" name="楕円 155">
          <a:extLst>
            <a:ext uri="{FF2B5EF4-FFF2-40B4-BE49-F238E27FC236}">
              <a16:creationId xmlns:a16="http://schemas.microsoft.com/office/drawing/2014/main" id="{9E5B489A-E8FC-4FD6-AE18-24AF9DE2B3CE}"/>
            </a:ext>
          </a:extLst>
        </xdr:cNvPr>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57" name="テキスト ボックス 156">
          <a:extLst>
            <a:ext uri="{FF2B5EF4-FFF2-40B4-BE49-F238E27FC236}">
              <a16:creationId xmlns:a16="http://schemas.microsoft.com/office/drawing/2014/main" id="{880EC08B-16CA-42B5-8CEA-1F7C451210B5}"/>
            </a:ext>
          </a:extLst>
        </xdr:cNvPr>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58" name="楕円 157">
          <a:extLst>
            <a:ext uri="{FF2B5EF4-FFF2-40B4-BE49-F238E27FC236}">
              <a16:creationId xmlns:a16="http://schemas.microsoft.com/office/drawing/2014/main" id="{F32060AA-2CEE-4256-8615-FCEC25EB77D0}"/>
            </a:ext>
          </a:extLst>
        </xdr:cNvPr>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59" name="テキスト ボックス 158">
          <a:extLst>
            <a:ext uri="{FF2B5EF4-FFF2-40B4-BE49-F238E27FC236}">
              <a16:creationId xmlns:a16="http://schemas.microsoft.com/office/drawing/2014/main" id="{F6BE229D-4C3E-4F37-A68A-D3B644903621}"/>
            </a:ext>
          </a:extLst>
        </xdr:cNvPr>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5CD3FF82-7AEE-4896-ACD0-3D4BA28141D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EEE5B074-DC3B-493B-8E06-5E65C905E8AD}"/>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12CA4F16-0A19-49A7-BD1A-257290BF04A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[284,648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5BE64466-869B-449E-B5AA-F3155831C7A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152FFAD7-66B4-4385-B075-94A7D4BF3AFA}"/>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B37A2818-4E21-44EC-8F0E-CA7FD3F9FD48}"/>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3032A033-6E95-41E3-91C5-926735527C3C}"/>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B3CF66A3-1A88-4E68-9327-5E234CCA77EF}"/>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FFA5FCC2-01C2-4898-816A-743DDEE1FCF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F2665DB8-3DA3-41CF-8933-717C65DE220E}"/>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F2A724D6-DFA4-4354-97C8-D043813D7BF7}"/>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D15BF0C6-C511-40C1-BA33-BEF4DB4CA55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81488A5-125A-412A-9716-6C74FD1F66E1}"/>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R02</a:t>
          </a:r>
          <a:r>
            <a:rPr kumimoji="1" lang="ja-JP" altLang="en-US" sz="1200">
              <a:latin typeface="ＭＳ Ｐゴシック" panose="020B0600070205080204" pitchFamily="50" charset="-128"/>
              <a:ea typeface="ＭＳ Ｐゴシック" panose="020B0600070205080204" pitchFamily="50" charset="-128"/>
            </a:rPr>
            <a:t>の人件費については、会計年度任用職員制度の開始により、前年度と比べ大きく増加している。前年度からの比較でみると会計年度任用職員制度の開始による影響は約</a:t>
          </a:r>
          <a:r>
            <a:rPr kumimoji="1" lang="en-US" altLang="ja-JP" sz="1200">
              <a:latin typeface="ＭＳ Ｐゴシック" panose="020B0600070205080204" pitchFamily="50" charset="-128"/>
              <a:ea typeface="ＭＳ Ｐゴシック" panose="020B0600070205080204" pitchFamily="50" charset="-128"/>
            </a:rPr>
            <a:t>30,000</a:t>
          </a:r>
          <a:r>
            <a:rPr kumimoji="1" lang="ja-JP" altLang="en-US" sz="1200">
              <a:latin typeface="ＭＳ Ｐゴシック" panose="020B0600070205080204" pitchFamily="50" charset="-128"/>
              <a:ea typeface="ＭＳ Ｐゴシック" panose="020B0600070205080204" pitchFamily="50" charset="-128"/>
            </a:rPr>
            <a:t>千円の増となっている。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物件費においては、委託料が大きく増額となった。新型コロナウイルス関連の業務委託や、地蔵地区再開発に係る業務委託が主な内容となる。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BC11A45E-1035-40AD-B36E-95CE6AB880A1}"/>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CB8DD897-5481-47FE-8789-B353C774E41F}"/>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DD35C4C-06E0-4530-AB8E-77D574932F4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1933A560-24C8-4D0B-BA51-242D307609E3}"/>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8E58DC5E-39C0-4755-9F8F-B4EC0462E94C}"/>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2311FE86-B71E-4AD9-A098-9899EA0EBE82}"/>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2B408026-5251-4DE2-88CD-B9C9C21D82B6}"/>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89C0D2D7-365F-4468-AFAD-553229BC0593}"/>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9AEDC13A-8EEE-4CFB-88A0-3342E40F42FB}"/>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C8964EBD-540C-469A-884B-8B0962100F09}"/>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31274197-CC2B-4DAB-A4E5-F036709FEE33}"/>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3505DA69-CCDC-41F9-88B3-FDB811EE1B3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E2775FF5-A8F6-431B-8203-34D24DEF8B76}"/>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E7CF25AF-B195-4A3A-80E6-86B04BC05E4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1557DC21-F389-42E4-A979-475A01645478}"/>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55F91DF1-2D6E-4086-952B-25F4A6245A13}"/>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68942852-ACA6-4ECC-A56A-8B93D86C89DC}"/>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3732A4C4-6515-4DA7-9DB5-C6DEF44FE249}"/>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42347675-6EEC-4779-BB5F-3A1DCECDB5F9}"/>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142264</xdr:rowOff>
    </xdr:from>
    <xdr:to>
      <xdr:col>23</xdr:col>
      <xdr:colOff>133350</xdr:colOff>
      <xdr:row>82</xdr:row>
      <xdr:rowOff>26456</xdr:rowOff>
    </xdr:to>
    <xdr:cxnSp macro="">
      <xdr:nvCxnSpPr>
        <xdr:cNvPr id="192" name="直線コネクタ 191">
          <a:extLst>
            <a:ext uri="{FF2B5EF4-FFF2-40B4-BE49-F238E27FC236}">
              <a16:creationId xmlns:a16="http://schemas.microsoft.com/office/drawing/2014/main" id="{874C4A95-B190-4B0E-B71A-4A83DFB46782}"/>
            </a:ext>
          </a:extLst>
        </xdr:cNvPr>
        <xdr:cNvCxnSpPr/>
      </xdr:nvCxnSpPr>
      <xdr:spPr>
        <a:xfrm>
          <a:off x="4114800" y="14029714"/>
          <a:ext cx="838200" cy="5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a:extLst>
            <a:ext uri="{FF2B5EF4-FFF2-40B4-BE49-F238E27FC236}">
              <a16:creationId xmlns:a16="http://schemas.microsoft.com/office/drawing/2014/main" id="{C6E7C744-3D34-47C7-B041-540DD0675770}"/>
            </a:ext>
          </a:extLst>
        </xdr:cNvPr>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FE4EC59B-6AED-4DF3-9BB3-D968A254083F}"/>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142264</xdr:rowOff>
    </xdr:from>
    <xdr:to>
      <xdr:col>19</xdr:col>
      <xdr:colOff>133350</xdr:colOff>
      <xdr:row>81</xdr:row>
      <xdr:rowOff>158863</xdr:rowOff>
    </xdr:to>
    <xdr:cxnSp macro="">
      <xdr:nvCxnSpPr>
        <xdr:cNvPr id="195" name="直線コネクタ 194">
          <a:extLst>
            <a:ext uri="{FF2B5EF4-FFF2-40B4-BE49-F238E27FC236}">
              <a16:creationId xmlns:a16="http://schemas.microsoft.com/office/drawing/2014/main" id="{F9F227DB-EA4A-43E6-8BA9-C17F322087F0}"/>
            </a:ext>
          </a:extLst>
        </xdr:cNvPr>
        <xdr:cNvCxnSpPr/>
      </xdr:nvCxnSpPr>
      <xdr:spPr>
        <a:xfrm flipV="1">
          <a:off x="3225800" y="14029714"/>
          <a:ext cx="889000" cy="1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E32B437F-7279-4AAE-A01F-1CEFD3CA7928}"/>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168316</xdr:rowOff>
    </xdr:from>
    <xdr:ext cx="736600" cy="259045"/>
    <xdr:sp macro="" textlink="">
      <xdr:nvSpPr>
        <xdr:cNvPr id="197" name="テキスト ボックス 196">
          <a:extLst>
            <a:ext uri="{FF2B5EF4-FFF2-40B4-BE49-F238E27FC236}">
              <a16:creationId xmlns:a16="http://schemas.microsoft.com/office/drawing/2014/main" id="{8C6DB69C-ED97-4C87-A111-9A8EB8733567}"/>
            </a:ext>
          </a:extLst>
        </xdr:cNvPr>
        <xdr:cNvSpPr txBox="1"/>
      </xdr:nvSpPr>
      <xdr:spPr>
        <a:xfrm>
          <a:off x="3733800" y="137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158863</xdr:rowOff>
    </xdr:from>
    <xdr:to>
      <xdr:col>15</xdr:col>
      <xdr:colOff>82550</xdr:colOff>
      <xdr:row>81</xdr:row>
      <xdr:rowOff>162914</xdr:rowOff>
    </xdr:to>
    <xdr:cxnSp macro="">
      <xdr:nvCxnSpPr>
        <xdr:cNvPr id="198" name="直線コネクタ 197">
          <a:extLst>
            <a:ext uri="{FF2B5EF4-FFF2-40B4-BE49-F238E27FC236}">
              <a16:creationId xmlns:a16="http://schemas.microsoft.com/office/drawing/2014/main" id="{B10A7615-81EA-47A1-AD6F-FAFAE8A81BAE}"/>
            </a:ext>
          </a:extLst>
        </xdr:cNvPr>
        <xdr:cNvCxnSpPr/>
      </xdr:nvCxnSpPr>
      <xdr:spPr>
        <a:xfrm flipV="1">
          <a:off x="2336800" y="14046313"/>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8681445A-F335-47AF-B7DE-12C090B87D1D}"/>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0" name="テキスト ボックス 199">
          <a:extLst>
            <a:ext uri="{FF2B5EF4-FFF2-40B4-BE49-F238E27FC236}">
              <a16:creationId xmlns:a16="http://schemas.microsoft.com/office/drawing/2014/main" id="{DE3962C8-B392-49A5-BB2C-F9BA8D5905B8}"/>
            </a:ext>
          </a:extLst>
        </xdr:cNvPr>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156105</xdr:rowOff>
    </xdr:from>
    <xdr:to>
      <xdr:col>11</xdr:col>
      <xdr:colOff>31750</xdr:colOff>
      <xdr:row>81</xdr:row>
      <xdr:rowOff>162914</xdr:rowOff>
    </xdr:to>
    <xdr:cxnSp macro="">
      <xdr:nvCxnSpPr>
        <xdr:cNvPr id="201" name="直線コネクタ 200">
          <a:extLst>
            <a:ext uri="{FF2B5EF4-FFF2-40B4-BE49-F238E27FC236}">
              <a16:creationId xmlns:a16="http://schemas.microsoft.com/office/drawing/2014/main" id="{57AED063-0453-4930-8ADA-8CFBFE8F7007}"/>
            </a:ext>
          </a:extLst>
        </xdr:cNvPr>
        <xdr:cNvCxnSpPr/>
      </xdr:nvCxnSpPr>
      <xdr:spPr>
        <a:xfrm>
          <a:off x="1447800" y="14043555"/>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1047367C-3D6B-4CA5-B126-90BB48117E8C}"/>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151162</xdr:rowOff>
    </xdr:from>
    <xdr:ext cx="762000" cy="259045"/>
    <xdr:sp macro="" textlink="">
      <xdr:nvSpPr>
        <xdr:cNvPr id="203" name="テキスト ボックス 202">
          <a:extLst>
            <a:ext uri="{FF2B5EF4-FFF2-40B4-BE49-F238E27FC236}">
              <a16:creationId xmlns:a16="http://schemas.microsoft.com/office/drawing/2014/main" id="{A48259E1-AF54-47D3-AE8C-82906AAD22EE}"/>
            </a:ext>
          </a:extLst>
        </xdr:cNvPr>
        <xdr:cNvSpPr txBox="1"/>
      </xdr:nvSpPr>
      <xdr:spPr>
        <a:xfrm>
          <a:off x="1955800" y="1369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E1A2AB5-CF3F-42D0-B059-CA82ECB44C16}"/>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133100</xdr:rowOff>
    </xdr:from>
    <xdr:ext cx="762000" cy="259045"/>
    <xdr:sp macro="" textlink="">
      <xdr:nvSpPr>
        <xdr:cNvPr id="205" name="テキスト ボックス 204">
          <a:extLst>
            <a:ext uri="{FF2B5EF4-FFF2-40B4-BE49-F238E27FC236}">
              <a16:creationId xmlns:a16="http://schemas.microsoft.com/office/drawing/2014/main" id="{2CC8A32B-5173-4037-BAC6-E2D7CE89CDB2}"/>
            </a:ext>
          </a:extLst>
        </xdr:cNvPr>
        <xdr:cNvSpPr txBox="1"/>
      </xdr:nvSpPr>
      <xdr:spPr>
        <a:xfrm>
          <a:off x="1066800" y="1367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D3896757-3A58-44C3-8286-901C4E8EDAE7}"/>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94B3BCBE-BD98-4718-A6EC-F1A659B1F69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7FBAE94E-7FEE-43CB-9C8D-A132157F0CF4}"/>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50F79F0-7D20-49F8-8449-6EBE5BC7862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45FBA157-F9B1-4869-8A89-32A778E374F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147106</xdr:rowOff>
    </xdr:from>
    <xdr:to>
      <xdr:col>23</xdr:col>
      <xdr:colOff>184150</xdr:colOff>
      <xdr:row>82</xdr:row>
      <xdr:rowOff>77256</xdr:rowOff>
    </xdr:to>
    <xdr:sp macro="" textlink="">
      <xdr:nvSpPr>
        <xdr:cNvPr id="211" name="楕円 210">
          <a:extLst>
            <a:ext uri="{FF2B5EF4-FFF2-40B4-BE49-F238E27FC236}">
              <a16:creationId xmlns:a16="http://schemas.microsoft.com/office/drawing/2014/main" id="{7BDF5BEF-C214-465F-96B5-A355784702FD}"/>
            </a:ext>
          </a:extLst>
        </xdr:cNvPr>
        <xdr:cNvSpPr/>
      </xdr:nvSpPr>
      <xdr:spPr>
        <a:xfrm>
          <a:off x="4902200" y="1403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119183</xdr:rowOff>
    </xdr:from>
    <xdr:ext cx="762000" cy="259045"/>
    <xdr:sp macro="" textlink="">
      <xdr:nvSpPr>
        <xdr:cNvPr id="212" name="人件費・物件費等の状況該当値テキスト">
          <a:extLst>
            <a:ext uri="{FF2B5EF4-FFF2-40B4-BE49-F238E27FC236}">
              <a16:creationId xmlns:a16="http://schemas.microsoft.com/office/drawing/2014/main" id="{BD6D6C09-1D4F-4CB5-99E3-227F51B5E063}"/>
            </a:ext>
          </a:extLst>
        </xdr:cNvPr>
        <xdr:cNvSpPr txBox="1"/>
      </xdr:nvSpPr>
      <xdr:spPr>
        <a:xfrm>
          <a:off x="5041900" y="1400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91464</xdr:rowOff>
    </xdr:from>
    <xdr:to>
      <xdr:col>19</xdr:col>
      <xdr:colOff>184150</xdr:colOff>
      <xdr:row>82</xdr:row>
      <xdr:rowOff>21614</xdr:rowOff>
    </xdr:to>
    <xdr:sp macro="" textlink="">
      <xdr:nvSpPr>
        <xdr:cNvPr id="213" name="楕円 212">
          <a:extLst>
            <a:ext uri="{FF2B5EF4-FFF2-40B4-BE49-F238E27FC236}">
              <a16:creationId xmlns:a16="http://schemas.microsoft.com/office/drawing/2014/main" id="{41311D39-0A49-47FC-BF73-71351C1AB533}"/>
            </a:ext>
          </a:extLst>
        </xdr:cNvPr>
        <xdr:cNvSpPr/>
      </xdr:nvSpPr>
      <xdr:spPr>
        <a:xfrm>
          <a:off x="4064000" y="1397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6391</xdr:rowOff>
    </xdr:from>
    <xdr:ext cx="736600" cy="259045"/>
    <xdr:sp macro="" textlink="">
      <xdr:nvSpPr>
        <xdr:cNvPr id="214" name="テキスト ボックス 213">
          <a:extLst>
            <a:ext uri="{FF2B5EF4-FFF2-40B4-BE49-F238E27FC236}">
              <a16:creationId xmlns:a16="http://schemas.microsoft.com/office/drawing/2014/main" id="{98884D4C-12FE-494E-B274-6FC053847A69}"/>
            </a:ext>
          </a:extLst>
        </xdr:cNvPr>
        <xdr:cNvSpPr txBox="1"/>
      </xdr:nvSpPr>
      <xdr:spPr>
        <a:xfrm>
          <a:off x="3733800" y="1406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108063</xdr:rowOff>
    </xdr:from>
    <xdr:to>
      <xdr:col>15</xdr:col>
      <xdr:colOff>133350</xdr:colOff>
      <xdr:row>82</xdr:row>
      <xdr:rowOff>38213</xdr:rowOff>
    </xdr:to>
    <xdr:sp macro="" textlink="">
      <xdr:nvSpPr>
        <xdr:cNvPr id="215" name="楕円 214">
          <a:extLst>
            <a:ext uri="{FF2B5EF4-FFF2-40B4-BE49-F238E27FC236}">
              <a16:creationId xmlns:a16="http://schemas.microsoft.com/office/drawing/2014/main" id="{268056BC-88C9-4023-87FC-C75805D1D1FC}"/>
            </a:ext>
          </a:extLst>
        </xdr:cNvPr>
        <xdr:cNvSpPr/>
      </xdr:nvSpPr>
      <xdr:spPr>
        <a:xfrm>
          <a:off x="3175000" y="1399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22990</xdr:rowOff>
    </xdr:from>
    <xdr:ext cx="762000" cy="259045"/>
    <xdr:sp macro="" textlink="">
      <xdr:nvSpPr>
        <xdr:cNvPr id="216" name="テキスト ボックス 215">
          <a:extLst>
            <a:ext uri="{FF2B5EF4-FFF2-40B4-BE49-F238E27FC236}">
              <a16:creationId xmlns:a16="http://schemas.microsoft.com/office/drawing/2014/main" id="{81673574-0A65-4835-A4E8-3128C1CA1568}"/>
            </a:ext>
          </a:extLst>
        </xdr:cNvPr>
        <xdr:cNvSpPr txBox="1"/>
      </xdr:nvSpPr>
      <xdr:spPr>
        <a:xfrm>
          <a:off x="2844800" y="1408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112114</xdr:rowOff>
    </xdr:from>
    <xdr:to>
      <xdr:col>11</xdr:col>
      <xdr:colOff>82550</xdr:colOff>
      <xdr:row>82</xdr:row>
      <xdr:rowOff>42264</xdr:rowOff>
    </xdr:to>
    <xdr:sp macro="" textlink="">
      <xdr:nvSpPr>
        <xdr:cNvPr id="217" name="楕円 216">
          <a:extLst>
            <a:ext uri="{FF2B5EF4-FFF2-40B4-BE49-F238E27FC236}">
              <a16:creationId xmlns:a16="http://schemas.microsoft.com/office/drawing/2014/main" id="{1963659B-A56D-4968-8986-EA64DA5797E8}"/>
            </a:ext>
          </a:extLst>
        </xdr:cNvPr>
        <xdr:cNvSpPr/>
      </xdr:nvSpPr>
      <xdr:spPr>
        <a:xfrm>
          <a:off x="2286000" y="139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27041</xdr:rowOff>
    </xdr:from>
    <xdr:ext cx="762000" cy="259045"/>
    <xdr:sp macro="" textlink="">
      <xdr:nvSpPr>
        <xdr:cNvPr id="218" name="テキスト ボックス 217">
          <a:extLst>
            <a:ext uri="{FF2B5EF4-FFF2-40B4-BE49-F238E27FC236}">
              <a16:creationId xmlns:a16="http://schemas.microsoft.com/office/drawing/2014/main" id="{A5871A60-1181-443E-82D3-ED6D9D024DE6}"/>
            </a:ext>
          </a:extLst>
        </xdr:cNvPr>
        <xdr:cNvSpPr txBox="1"/>
      </xdr:nvSpPr>
      <xdr:spPr>
        <a:xfrm>
          <a:off x="1955800" y="1408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105305</xdr:rowOff>
    </xdr:from>
    <xdr:to>
      <xdr:col>7</xdr:col>
      <xdr:colOff>31750</xdr:colOff>
      <xdr:row>82</xdr:row>
      <xdr:rowOff>35455</xdr:rowOff>
    </xdr:to>
    <xdr:sp macro="" textlink="">
      <xdr:nvSpPr>
        <xdr:cNvPr id="219" name="楕円 218">
          <a:extLst>
            <a:ext uri="{FF2B5EF4-FFF2-40B4-BE49-F238E27FC236}">
              <a16:creationId xmlns:a16="http://schemas.microsoft.com/office/drawing/2014/main" id="{286EA41C-88B7-4AEC-B340-BA9E8D60E091}"/>
            </a:ext>
          </a:extLst>
        </xdr:cNvPr>
        <xdr:cNvSpPr/>
      </xdr:nvSpPr>
      <xdr:spPr>
        <a:xfrm>
          <a:off x="1397000" y="1399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20232</xdr:rowOff>
    </xdr:from>
    <xdr:ext cx="762000" cy="259045"/>
    <xdr:sp macro="" textlink="">
      <xdr:nvSpPr>
        <xdr:cNvPr id="220" name="テキスト ボックス 219">
          <a:extLst>
            <a:ext uri="{FF2B5EF4-FFF2-40B4-BE49-F238E27FC236}">
              <a16:creationId xmlns:a16="http://schemas.microsoft.com/office/drawing/2014/main" id="{6E5504C1-2EE6-4979-97A2-481193EE7432}"/>
            </a:ext>
          </a:extLst>
        </xdr:cNvPr>
        <xdr:cNvSpPr txBox="1"/>
      </xdr:nvSpPr>
      <xdr:spPr>
        <a:xfrm>
          <a:off x="1066800" y="1407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E8C1C9C4-34C1-4B37-A983-3B8E90A9B6F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1A6E9956-36B1-42E8-8989-64599AB310B2}"/>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1FF0D234-61DD-4C62-A6E2-11D1CA301CA3}"/>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211EA6B2-39E3-46A7-974E-FD1F3855E65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F2D54842-F17B-418C-9E98-AEBCD62944D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C73711CB-CF17-4BA7-8609-46D242A35CEF}"/>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936E43CE-B51F-4A05-A921-975609D8E21B}"/>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BB9370AA-E8E1-4C6C-A0ED-C9A346EAB75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E9C98773-B73F-4135-AFF1-9D759B35A63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1556DD-8A1C-4FE1-8EF5-2E608F1085E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FF3E8755-A739-493A-B817-29E52291B09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5C96EEE5-B3BA-432E-8633-4A3D0F73384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1809AF4B-C71C-4877-BE4B-26526BBEA9F2}"/>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類似団体平均と比較しても、低い水準で推移しているが、今後も財政状況を考慮しながら、国の制度や人事院勧告に準拠した適正な給与水準となるよう努める。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199BE06D-436A-4C4A-A989-665DFC216742}"/>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252CBEF3-E4EA-4E19-B891-1B4163702473}"/>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C080AAA2-6441-42CD-961A-BD36416E254B}"/>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C187D0E3-D01B-4334-B0B6-F52D34D81745}"/>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BC069E25-7F7B-4C02-8AD9-06586A54C2C2}"/>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8F184C3F-8629-4805-9327-23D513C4FADE}"/>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A91FB349-D4F1-43B4-9F5D-7B055E1356AB}"/>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7085F202-B275-4338-A94B-426FCA54E0CD}"/>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3A6AB03-D48A-4DF7-96AE-C8D22D048F21}"/>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335666EB-AF80-472A-AC20-B81D5C3DEFAC}"/>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988F9EA1-D26F-4BB5-8FED-4A31CA3850BB}"/>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17969FC2-23A8-469F-A9B5-0111CDC1E008}"/>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A1DFA76B-43BE-4AAE-9FA7-8F01ED6D20B9}"/>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AC024941-8E17-427F-A81A-083FB0505623}"/>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34E460B6-06A2-4A99-B4A8-FBEB6A9371F2}"/>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BB6DFF89-FF2F-4199-AFBF-BF03241C102B}"/>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4461F61D-49F9-4359-B6F2-659BD8C83EE3}"/>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FD84DA26-309E-4AA2-9281-9045814DCD51}"/>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38A934EA-0634-4876-9C4E-3C06DE0CB708}"/>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C560FCA7-02BD-4181-A321-4D2D46115189}"/>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6D4CA838-534C-4F0A-9397-46A62BE27A2B}"/>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A7FCA39B-0F26-494B-B511-293880673EC3}"/>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DAAC4A8-9ED8-4AEB-8CDF-486571D3E40D}"/>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AED6AB43-080C-4F36-A3F1-6521373BC02E}"/>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112713</xdr:rowOff>
    </xdr:from>
    <xdr:to>
      <xdr:col>81</xdr:col>
      <xdr:colOff>44450</xdr:colOff>
      <xdr:row>85</xdr:row>
      <xdr:rowOff>31750</xdr:rowOff>
    </xdr:to>
    <xdr:cxnSp macro="">
      <xdr:nvCxnSpPr>
        <xdr:cNvPr id="258" name="直線コネクタ 257">
          <a:extLst>
            <a:ext uri="{FF2B5EF4-FFF2-40B4-BE49-F238E27FC236}">
              <a16:creationId xmlns:a16="http://schemas.microsoft.com/office/drawing/2014/main" id="{C25C8D47-8FCD-4105-8E38-E9B4C72F1748}"/>
            </a:ext>
          </a:extLst>
        </xdr:cNvPr>
        <xdr:cNvCxnSpPr/>
      </xdr:nvCxnSpPr>
      <xdr:spPr>
        <a:xfrm>
          <a:off x="16179800" y="14514513"/>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a:extLst>
            <a:ext uri="{FF2B5EF4-FFF2-40B4-BE49-F238E27FC236}">
              <a16:creationId xmlns:a16="http://schemas.microsoft.com/office/drawing/2014/main" id="{9A740E4F-97DA-494E-BF66-828C4CBD8CBB}"/>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4489BD8B-9F98-465F-885D-CD4E7D6614A6}"/>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112713</xdr:rowOff>
    </xdr:to>
    <xdr:cxnSp macro="">
      <xdr:nvCxnSpPr>
        <xdr:cNvPr id="261" name="直線コネクタ 260">
          <a:extLst>
            <a:ext uri="{FF2B5EF4-FFF2-40B4-BE49-F238E27FC236}">
              <a16:creationId xmlns:a16="http://schemas.microsoft.com/office/drawing/2014/main" id="{96B1580D-4206-4751-AAC6-5EA2EBB275E5}"/>
            </a:ext>
          </a:extLst>
        </xdr:cNvPr>
        <xdr:cNvCxnSpPr/>
      </xdr:nvCxnSpPr>
      <xdr:spPr>
        <a:xfrm>
          <a:off x="15290800" y="1448435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7BA07600-F956-464C-A20D-FA361432C146}"/>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a:extLst>
            <a:ext uri="{FF2B5EF4-FFF2-40B4-BE49-F238E27FC236}">
              <a16:creationId xmlns:a16="http://schemas.microsoft.com/office/drawing/2014/main" id="{FBBED4A1-35B5-4BDA-A0F3-104F76BD9C4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12171</xdr:rowOff>
    </xdr:from>
    <xdr:to>
      <xdr:col>72</xdr:col>
      <xdr:colOff>203200</xdr:colOff>
      <xdr:row>84</xdr:row>
      <xdr:rowOff>82550</xdr:rowOff>
    </xdr:to>
    <xdr:cxnSp macro="">
      <xdr:nvCxnSpPr>
        <xdr:cNvPr id="264" name="直線コネクタ 263">
          <a:extLst>
            <a:ext uri="{FF2B5EF4-FFF2-40B4-BE49-F238E27FC236}">
              <a16:creationId xmlns:a16="http://schemas.microsoft.com/office/drawing/2014/main" id="{2DD096F3-5581-46B1-AA17-528F58A86B8A}"/>
            </a:ext>
          </a:extLst>
        </xdr:cNvPr>
        <xdr:cNvCxnSpPr/>
      </xdr:nvCxnSpPr>
      <xdr:spPr>
        <a:xfrm>
          <a:off x="14401800" y="14413971"/>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E1EF3CD0-0BA5-4027-993A-630D369F137F}"/>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a:extLst>
            <a:ext uri="{FF2B5EF4-FFF2-40B4-BE49-F238E27FC236}">
              <a16:creationId xmlns:a16="http://schemas.microsoft.com/office/drawing/2014/main" id="{B0887D3E-A9D8-4DCB-932F-0E5581B8D74C}"/>
            </a:ext>
          </a:extLst>
        </xdr:cNvPr>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12171</xdr:rowOff>
    </xdr:from>
    <xdr:to>
      <xdr:col>68</xdr:col>
      <xdr:colOff>152400</xdr:colOff>
      <xdr:row>84</xdr:row>
      <xdr:rowOff>52388</xdr:rowOff>
    </xdr:to>
    <xdr:cxnSp macro="">
      <xdr:nvCxnSpPr>
        <xdr:cNvPr id="267" name="直線コネクタ 266">
          <a:extLst>
            <a:ext uri="{FF2B5EF4-FFF2-40B4-BE49-F238E27FC236}">
              <a16:creationId xmlns:a16="http://schemas.microsoft.com/office/drawing/2014/main" id="{34D350B2-97D5-4EA9-B277-573E86F68E5F}"/>
            </a:ext>
          </a:extLst>
        </xdr:cNvPr>
        <xdr:cNvCxnSpPr/>
      </xdr:nvCxnSpPr>
      <xdr:spPr>
        <a:xfrm flipV="1">
          <a:off x="13512800" y="1441397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F6E4FB42-BE1D-4A5B-96A6-E1F572716B5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a:extLst>
            <a:ext uri="{FF2B5EF4-FFF2-40B4-BE49-F238E27FC236}">
              <a16:creationId xmlns:a16="http://schemas.microsoft.com/office/drawing/2014/main" id="{339C7AC3-9E04-4BD3-A41D-B8561A315F9E}"/>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3EAEA593-51F4-4363-AEA9-46F107204C02}"/>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4C1A9739-86A5-47A0-92CE-8F69138306D4}"/>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C93B4D56-A4FA-40DD-8A23-653462E6729C}"/>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6510C750-62CD-4051-89D2-15C117570B05}"/>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ECA2CF46-B298-4344-8DAA-3E3B6AA29236}"/>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5D19A5E6-0A5E-45D2-BA09-BC57896D7E5B}"/>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E7FF44B1-AF12-4299-9018-7DD1C77807EC}"/>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7" name="楕円 276">
          <a:extLst>
            <a:ext uri="{FF2B5EF4-FFF2-40B4-BE49-F238E27FC236}">
              <a16:creationId xmlns:a16="http://schemas.microsoft.com/office/drawing/2014/main" id="{5A655046-B8D0-48BA-9332-303E670BF6EA}"/>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8" name="給与水準   （国との比較）該当値テキスト">
          <a:extLst>
            <a:ext uri="{FF2B5EF4-FFF2-40B4-BE49-F238E27FC236}">
              <a16:creationId xmlns:a16="http://schemas.microsoft.com/office/drawing/2014/main" id="{94EB37FF-E99C-442D-8E87-86E99361C48D}"/>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61913</xdr:rowOff>
    </xdr:from>
    <xdr:to>
      <xdr:col>77</xdr:col>
      <xdr:colOff>95250</xdr:colOff>
      <xdr:row>84</xdr:row>
      <xdr:rowOff>163513</xdr:rowOff>
    </xdr:to>
    <xdr:sp macro="" textlink="">
      <xdr:nvSpPr>
        <xdr:cNvPr id="279" name="楕円 278">
          <a:extLst>
            <a:ext uri="{FF2B5EF4-FFF2-40B4-BE49-F238E27FC236}">
              <a16:creationId xmlns:a16="http://schemas.microsoft.com/office/drawing/2014/main" id="{771853D6-8C69-4412-B8A0-06D62550385F}"/>
            </a:ext>
          </a:extLst>
        </xdr:cNvPr>
        <xdr:cNvSpPr/>
      </xdr:nvSpPr>
      <xdr:spPr>
        <a:xfrm>
          <a:off x="16129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2240</xdr:rowOff>
    </xdr:from>
    <xdr:ext cx="736600" cy="259045"/>
    <xdr:sp macro="" textlink="">
      <xdr:nvSpPr>
        <xdr:cNvPr id="280" name="テキスト ボックス 279">
          <a:extLst>
            <a:ext uri="{FF2B5EF4-FFF2-40B4-BE49-F238E27FC236}">
              <a16:creationId xmlns:a16="http://schemas.microsoft.com/office/drawing/2014/main" id="{41ACB6BE-94A1-4594-A9A5-626B9420B81F}"/>
            </a:ext>
          </a:extLst>
        </xdr:cNvPr>
        <xdr:cNvSpPr txBox="1"/>
      </xdr:nvSpPr>
      <xdr:spPr>
        <a:xfrm>
          <a:off x="15798800" y="1423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1" name="楕円 280">
          <a:extLst>
            <a:ext uri="{FF2B5EF4-FFF2-40B4-BE49-F238E27FC236}">
              <a16:creationId xmlns:a16="http://schemas.microsoft.com/office/drawing/2014/main" id="{71F291B4-1518-46F0-BF07-429B052927C3}"/>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2" name="テキスト ボックス 281">
          <a:extLst>
            <a:ext uri="{FF2B5EF4-FFF2-40B4-BE49-F238E27FC236}">
              <a16:creationId xmlns:a16="http://schemas.microsoft.com/office/drawing/2014/main" id="{10BFB2CF-5863-4029-965D-09EAD3FD83FB}"/>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132821</xdr:rowOff>
    </xdr:from>
    <xdr:to>
      <xdr:col>68</xdr:col>
      <xdr:colOff>203200</xdr:colOff>
      <xdr:row>84</xdr:row>
      <xdr:rowOff>62971</xdr:rowOff>
    </xdr:to>
    <xdr:sp macro="" textlink="">
      <xdr:nvSpPr>
        <xdr:cNvPr id="283" name="楕円 282">
          <a:extLst>
            <a:ext uri="{FF2B5EF4-FFF2-40B4-BE49-F238E27FC236}">
              <a16:creationId xmlns:a16="http://schemas.microsoft.com/office/drawing/2014/main" id="{2417B486-2646-460C-B30E-2ACE3D3C7414}"/>
            </a:ext>
          </a:extLst>
        </xdr:cNvPr>
        <xdr:cNvSpPr/>
      </xdr:nvSpPr>
      <xdr:spPr>
        <a:xfrm>
          <a:off x="14351000" y="143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73148</xdr:rowOff>
    </xdr:from>
    <xdr:ext cx="762000" cy="259045"/>
    <xdr:sp macro="" textlink="">
      <xdr:nvSpPr>
        <xdr:cNvPr id="284" name="テキスト ボックス 283">
          <a:extLst>
            <a:ext uri="{FF2B5EF4-FFF2-40B4-BE49-F238E27FC236}">
              <a16:creationId xmlns:a16="http://schemas.microsoft.com/office/drawing/2014/main" id="{6A346BB5-A229-4A55-985B-7CB7B552F402}"/>
            </a:ext>
          </a:extLst>
        </xdr:cNvPr>
        <xdr:cNvSpPr txBox="1"/>
      </xdr:nvSpPr>
      <xdr:spPr>
        <a:xfrm>
          <a:off x="14020800" y="141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1588</xdr:rowOff>
    </xdr:from>
    <xdr:to>
      <xdr:col>64</xdr:col>
      <xdr:colOff>152400</xdr:colOff>
      <xdr:row>84</xdr:row>
      <xdr:rowOff>103188</xdr:rowOff>
    </xdr:to>
    <xdr:sp macro="" textlink="">
      <xdr:nvSpPr>
        <xdr:cNvPr id="285" name="楕円 284">
          <a:extLst>
            <a:ext uri="{FF2B5EF4-FFF2-40B4-BE49-F238E27FC236}">
              <a16:creationId xmlns:a16="http://schemas.microsoft.com/office/drawing/2014/main" id="{F55C9DF2-ED4E-41B2-8E91-2832446B2405}"/>
            </a:ext>
          </a:extLst>
        </xdr:cNvPr>
        <xdr:cNvSpPr/>
      </xdr:nvSpPr>
      <xdr:spPr>
        <a:xfrm>
          <a:off x="13462000" y="144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113365</xdr:rowOff>
    </xdr:from>
    <xdr:ext cx="762000" cy="259045"/>
    <xdr:sp macro="" textlink="">
      <xdr:nvSpPr>
        <xdr:cNvPr id="286" name="テキスト ボックス 285">
          <a:extLst>
            <a:ext uri="{FF2B5EF4-FFF2-40B4-BE49-F238E27FC236}">
              <a16:creationId xmlns:a16="http://schemas.microsoft.com/office/drawing/2014/main" id="{DDB19FE6-364A-4D20-A6E2-C103D8D7115A}"/>
            </a:ext>
          </a:extLst>
        </xdr:cNvPr>
        <xdr:cNvSpPr txBox="1"/>
      </xdr:nvSpPr>
      <xdr:spPr>
        <a:xfrm>
          <a:off x="13131800" y="1417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D8DB50BD-2A5E-4C63-953D-FD26A21938F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9973B7CA-3D59-4CEE-83C0-42FCD4A1C8EC}"/>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CBD3A4E5-8CBA-4A95-A857-27B2324372C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6C964C3D-FA79-4593-83A9-D824D4E4C28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42E0E0-2716-4C9A-83C8-DDECA5DD2C0F}"/>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478B7C8C-1E79-442B-92D4-246B1CA0B53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740E5661-D01F-47C5-A7ED-BAEB26F5A8E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F098C46B-D9FD-44D9-A73C-32EF4A1F676D}"/>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E44FB69-27BE-4864-858E-6DD105CFDBCE}"/>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850EF5B6-FC20-48C0-AAC1-62B6B75E9311}"/>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C9AAA6DE-4AE5-461F-823E-ADC9A0113DF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F9B5FAC1-BAF6-4D74-BF3E-FEBE7F3A2B22}"/>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1C93D6E3-3896-4F28-9A45-5360872F3435}"/>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職員数は類似団体平均を上回る状況で推移している。団塊の世代の定年退職により、職員数を減少したことから、ここ数年は継続的に新規採用を実施している。年間３００万人近くの観光客を迎え入れる町としての特殊事情もあり、職員数は類似団体より多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職員の補充に関しては、引き続き退職者数に対し新規採用職員の抑制などで対応することとなるが、職員数の減少により住民サービスが低下しないよう、適正な人員配置と事務の効率化を実施し、また廃止を含めた事業見直しを検討していく必要がある。</a:t>
          </a:r>
          <a:endParaRPr kumimoji="1" lang="en-US" altLang="ja-JP" sz="12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2A4CD929-0B37-4F03-A7C5-E5C0D57F2CFF}"/>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7E4FE5D8-36BF-4503-956A-AEDCBA382693}"/>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ECF2F3C2-7483-44A4-A21F-D25FA27CF46A}"/>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B593A80B-C254-42EA-8671-604F734F56A3}"/>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82FD57A8-7CAF-4F11-A4C6-F81DB5E6C04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31B8B1FE-F432-4EE0-BF94-A8FC79E4F48E}"/>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F8E498ED-CFB1-4965-BEC2-582EF8A7B878}"/>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91EC10F3-A397-4627-A01A-060DFB800027}"/>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B46F0B5F-1EEC-4E0D-89C7-9A007D2E9C0E}"/>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F33B0DD8-4D40-4F37-A297-7F90A60248B3}"/>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D3D19E93-EFB4-448E-89FD-BE93B77C5FDD}"/>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996326FE-B2BE-45D5-8F0C-C508F0A43AF2}"/>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9E388427-09C1-4927-9512-E45117DAF8F7}"/>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47B337E7-941E-4086-ACB1-1B5411C64C74}"/>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591B36E9-713E-4932-AFE0-EE4A8B514776}"/>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3380CDC3-222E-414F-A887-70C7ADDE9C06}"/>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CD122E5B-7029-46DC-B09D-DFB1243F6F27}"/>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84F5C9B9-3D76-4AA2-8B41-29C1F921878C}"/>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9C8E842E-B163-4083-8B87-4A5C6F722197}"/>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26721</xdr:rowOff>
    </xdr:from>
    <xdr:to>
      <xdr:col>81</xdr:col>
      <xdr:colOff>44450</xdr:colOff>
      <xdr:row>61</xdr:row>
      <xdr:rowOff>56642</xdr:rowOff>
    </xdr:to>
    <xdr:cxnSp macro="">
      <xdr:nvCxnSpPr>
        <xdr:cNvPr id="319" name="直線コネクタ 318">
          <a:extLst>
            <a:ext uri="{FF2B5EF4-FFF2-40B4-BE49-F238E27FC236}">
              <a16:creationId xmlns:a16="http://schemas.microsoft.com/office/drawing/2014/main" id="{CF514F36-F74E-4957-A005-C95E31BB007B}"/>
            </a:ext>
          </a:extLst>
        </xdr:cNvPr>
        <xdr:cNvCxnSpPr/>
      </xdr:nvCxnSpPr>
      <xdr:spPr>
        <a:xfrm>
          <a:off x="16179800" y="10485171"/>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a:extLst>
            <a:ext uri="{FF2B5EF4-FFF2-40B4-BE49-F238E27FC236}">
              <a16:creationId xmlns:a16="http://schemas.microsoft.com/office/drawing/2014/main" id="{DC5FCEEE-EA03-44D2-96DA-538FE5065DF8}"/>
            </a:ext>
          </a:extLst>
        </xdr:cNvPr>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ACD96402-6E65-4A3E-83C8-B8219DA3475F}"/>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16104</xdr:rowOff>
    </xdr:from>
    <xdr:to>
      <xdr:col>77</xdr:col>
      <xdr:colOff>44450</xdr:colOff>
      <xdr:row>61</xdr:row>
      <xdr:rowOff>26721</xdr:rowOff>
    </xdr:to>
    <xdr:cxnSp macro="">
      <xdr:nvCxnSpPr>
        <xdr:cNvPr id="322" name="直線コネクタ 321">
          <a:extLst>
            <a:ext uri="{FF2B5EF4-FFF2-40B4-BE49-F238E27FC236}">
              <a16:creationId xmlns:a16="http://schemas.microsoft.com/office/drawing/2014/main" id="{BFDA3083-864B-4997-B876-5B9DE879E3BC}"/>
            </a:ext>
          </a:extLst>
        </xdr:cNvPr>
        <xdr:cNvCxnSpPr/>
      </xdr:nvCxnSpPr>
      <xdr:spPr>
        <a:xfrm>
          <a:off x="15290800" y="10474554"/>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36BB9B9A-9C33-455F-81B8-2F6B88D729BD}"/>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a:extLst>
            <a:ext uri="{FF2B5EF4-FFF2-40B4-BE49-F238E27FC236}">
              <a16:creationId xmlns:a16="http://schemas.microsoft.com/office/drawing/2014/main" id="{840D6CB7-9B9C-496A-BDF1-1E4C01C6F62D}"/>
            </a:ext>
          </a:extLst>
        </xdr:cNvPr>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16104</xdr:rowOff>
    </xdr:from>
    <xdr:to>
      <xdr:col>72</xdr:col>
      <xdr:colOff>203200</xdr:colOff>
      <xdr:row>61</xdr:row>
      <xdr:rowOff>102971</xdr:rowOff>
    </xdr:to>
    <xdr:cxnSp macro="">
      <xdr:nvCxnSpPr>
        <xdr:cNvPr id="325" name="直線コネクタ 324">
          <a:extLst>
            <a:ext uri="{FF2B5EF4-FFF2-40B4-BE49-F238E27FC236}">
              <a16:creationId xmlns:a16="http://schemas.microsoft.com/office/drawing/2014/main" id="{A378B010-CA52-45C3-92E3-B84C5646DAAD}"/>
            </a:ext>
          </a:extLst>
        </xdr:cNvPr>
        <xdr:cNvCxnSpPr/>
      </xdr:nvCxnSpPr>
      <xdr:spPr>
        <a:xfrm flipV="1">
          <a:off x="14401800" y="10474554"/>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96EEF66C-C625-45F2-BBC8-F9F066A071C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a:extLst>
            <a:ext uri="{FF2B5EF4-FFF2-40B4-BE49-F238E27FC236}">
              <a16:creationId xmlns:a16="http://schemas.microsoft.com/office/drawing/2014/main" id="{9D3FC4C1-3744-4955-8D0E-A00B2F4547BF}"/>
            </a:ext>
          </a:extLst>
        </xdr:cNvPr>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52781</xdr:rowOff>
    </xdr:from>
    <xdr:to>
      <xdr:col>68</xdr:col>
      <xdr:colOff>152400</xdr:colOff>
      <xdr:row>61</xdr:row>
      <xdr:rowOff>102971</xdr:rowOff>
    </xdr:to>
    <xdr:cxnSp macro="">
      <xdr:nvCxnSpPr>
        <xdr:cNvPr id="328" name="直線コネクタ 327">
          <a:extLst>
            <a:ext uri="{FF2B5EF4-FFF2-40B4-BE49-F238E27FC236}">
              <a16:creationId xmlns:a16="http://schemas.microsoft.com/office/drawing/2014/main" id="{AE28F5FC-763A-4F76-8A3E-6881ED18E591}"/>
            </a:ext>
          </a:extLst>
        </xdr:cNvPr>
        <xdr:cNvCxnSpPr/>
      </xdr:nvCxnSpPr>
      <xdr:spPr>
        <a:xfrm>
          <a:off x="13512800" y="10511231"/>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C4161574-9880-472E-BF73-21F46E58A80A}"/>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a:extLst>
            <a:ext uri="{FF2B5EF4-FFF2-40B4-BE49-F238E27FC236}">
              <a16:creationId xmlns:a16="http://schemas.microsoft.com/office/drawing/2014/main" id="{E7A60D26-312D-4698-BAD4-070FA3F01238}"/>
            </a:ext>
          </a:extLst>
        </xdr:cNvPr>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EEB58BCF-8410-428F-83EF-9DB5C4824A66}"/>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2" name="テキスト ボックス 331">
          <a:extLst>
            <a:ext uri="{FF2B5EF4-FFF2-40B4-BE49-F238E27FC236}">
              <a16:creationId xmlns:a16="http://schemas.microsoft.com/office/drawing/2014/main" id="{1D303F66-F818-4E67-B0CF-4F8EAB8B1865}"/>
            </a:ext>
          </a:extLst>
        </xdr:cNvPr>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B8B9D8DF-E3EA-4BD1-B7D9-EEDB99082027}"/>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E6B71A4F-8FC9-4788-8C93-D4C38169C4C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61E7012F-968D-4F98-9831-B55556D0928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3DAC0920-EDF2-441C-B032-DEDE080C6492}"/>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B22281E8-E3C0-43F1-A225-89546EC233BC}"/>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5842</xdr:rowOff>
    </xdr:from>
    <xdr:to>
      <xdr:col>81</xdr:col>
      <xdr:colOff>95250</xdr:colOff>
      <xdr:row>61</xdr:row>
      <xdr:rowOff>107442</xdr:rowOff>
    </xdr:to>
    <xdr:sp macro="" textlink="">
      <xdr:nvSpPr>
        <xdr:cNvPr id="338" name="楕円 337">
          <a:extLst>
            <a:ext uri="{FF2B5EF4-FFF2-40B4-BE49-F238E27FC236}">
              <a16:creationId xmlns:a16="http://schemas.microsoft.com/office/drawing/2014/main" id="{5032A0D0-F217-4EBC-A27E-B07413ADAE3A}"/>
            </a:ext>
          </a:extLst>
        </xdr:cNvPr>
        <xdr:cNvSpPr/>
      </xdr:nvSpPr>
      <xdr:spPr>
        <a:xfrm>
          <a:off x="169672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149369</xdr:rowOff>
    </xdr:from>
    <xdr:ext cx="762000" cy="259045"/>
    <xdr:sp macro="" textlink="">
      <xdr:nvSpPr>
        <xdr:cNvPr id="339" name="定員管理の状況該当値テキスト">
          <a:extLst>
            <a:ext uri="{FF2B5EF4-FFF2-40B4-BE49-F238E27FC236}">
              <a16:creationId xmlns:a16="http://schemas.microsoft.com/office/drawing/2014/main" id="{32C33764-8A05-4D94-A10F-2B63712C5E3F}"/>
            </a:ext>
          </a:extLst>
        </xdr:cNvPr>
        <xdr:cNvSpPr txBox="1"/>
      </xdr:nvSpPr>
      <xdr:spPr>
        <a:xfrm>
          <a:off x="17106900" y="1043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147371</xdr:rowOff>
    </xdr:from>
    <xdr:to>
      <xdr:col>77</xdr:col>
      <xdr:colOff>95250</xdr:colOff>
      <xdr:row>61</xdr:row>
      <xdr:rowOff>77521</xdr:rowOff>
    </xdr:to>
    <xdr:sp macro="" textlink="">
      <xdr:nvSpPr>
        <xdr:cNvPr id="340" name="楕円 339">
          <a:extLst>
            <a:ext uri="{FF2B5EF4-FFF2-40B4-BE49-F238E27FC236}">
              <a16:creationId xmlns:a16="http://schemas.microsoft.com/office/drawing/2014/main" id="{10F3B23C-BD17-4C1F-BD17-E211AA257BA7}"/>
            </a:ext>
          </a:extLst>
        </xdr:cNvPr>
        <xdr:cNvSpPr/>
      </xdr:nvSpPr>
      <xdr:spPr>
        <a:xfrm>
          <a:off x="16129000" y="104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62298</xdr:rowOff>
    </xdr:from>
    <xdr:ext cx="736600" cy="259045"/>
    <xdr:sp macro="" textlink="">
      <xdr:nvSpPr>
        <xdr:cNvPr id="341" name="テキスト ボックス 340">
          <a:extLst>
            <a:ext uri="{FF2B5EF4-FFF2-40B4-BE49-F238E27FC236}">
              <a16:creationId xmlns:a16="http://schemas.microsoft.com/office/drawing/2014/main" id="{B58535E8-BCF3-4B06-902C-1B3213AFDA3E}"/>
            </a:ext>
          </a:extLst>
        </xdr:cNvPr>
        <xdr:cNvSpPr txBox="1"/>
      </xdr:nvSpPr>
      <xdr:spPr>
        <a:xfrm>
          <a:off x="15798800" y="10520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136754</xdr:rowOff>
    </xdr:from>
    <xdr:to>
      <xdr:col>73</xdr:col>
      <xdr:colOff>44450</xdr:colOff>
      <xdr:row>61</xdr:row>
      <xdr:rowOff>66904</xdr:rowOff>
    </xdr:to>
    <xdr:sp macro="" textlink="">
      <xdr:nvSpPr>
        <xdr:cNvPr id="342" name="楕円 341">
          <a:extLst>
            <a:ext uri="{FF2B5EF4-FFF2-40B4-BE49-F238E27FC236}">
              <a16:creationId xmlns:a16="http://schemas.microsoft.com/office/drawing/2014/main" id="{C4C2CD64-13E6-4197-BECB-DD071B9C49C7}"/>
            </a:ext>
          </a:extLst>
        </xdr:cNvPr>
        <xdr:cNvSpPr/>
      </xdr:nvSpPr>
      <xdr:spPr>
        <a:xfrm>
          <a:off x="15240000" y="104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51681</xdr:rowOff>
    </xdr:from>
    <xdr:ext cx="762000" cy="259045"/>
    <xdr:sp macro="" textlink="">
      <xdr:nvSpPr>
        <xdr:cNvPr id="343" name="テキスト ボックス 342">
          <a:extLst>
            <a:ext uri="{FF2B5EF4-FFF2-40B4-BE49-F238E27FC236}">
              <a16:creationId xmlns:a16="http://schemas.microsoft.com/office/drawing/2014/main" id="{13CB6687-0BB3-49BB-B84E-7DC97B05F415}"/>
            </a:ext>
          </a:extLst>
        </xdr:cNvPr>
        <xdr:cNvSpPr txBox="1"/>
      </xdr:nvSpPr>
      <xdr:spPr>
        <a:xfrm>
          <a:off x="14909800" y="1051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52171</xdr:rowOff>
    </xdr:from>
    <xdr:to>
      <xdr:col>68</xdr:col>
      <xdr:colOff>203200</xdr:colOff>
      <xdr:row>61</xdr:row>
      <xdr:rowOff>153771</xdr:rowOff>
    </xdr:to>
    <xdr:sp macro="" textlink="">
      <xdr:nvSpPr>
        <xdr:cNvPr id="344" name="楕円 343">
          <a:extLst>
            <a:ext uri="{FF2B5EF4-FFF2-40B4-BE49-F238E27FC236}">
              <a16:creationId xmlns:a16="http://schemas.microsoft.com/office/drawing/2014/main" id="{0F380811-4888-4E7C-8A65-49B130AC6DDD}"/>
            </a:ext>
          </a:extLst>
        </xdr:cNvPr>
        <xdr:cNvSpPr/>
      </xdr:nvSpPr>
      <xdr:spPr>
        <a:xfrm>
          <a:off x="14351000" y="1051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138548</xdr:rowOff>
    </xdr:from>
    <xdr:ext cx="762000" cy="259045"/>
    <xdr:sp macro="" textlink="">
      <xdr:nvSpPr>
        <xdr:cNvPr id="345" name="テキスト ボックス 344">
          <a:extLst>
            <a:ext uri="{FF2B5EF4-FFF2-40B4-BE49-F238E27FC236}">
              <a16:creationId xmlns:a16="http://schemas.microsoft.com/office/drawing/2014/main" id="{EFCEDF8D-CA9B-4DE1-8557-212BEDA306AE}"/>
            </a:ext>
          </a:extLst>
        </xdr:cNvPr>
        <xdr:cNvSpPr txBox="1"/>
      </xdr:nvSpPr>
      <xdr:spPr>
        <a:xfrm>
          <a:off x="14020800" y="1059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1981</xdr:rowOff>
    </xdr:from>
    <xdr:to>
      <xdr:col>64</xdr:col>
      <xdr:colOff>152400</xdr:colOff>
      <xdr:row>61</xdr:row>
      <xdr:rowOff>103581</xdr:rowOff>
    </xdr:to>
    <xdr:sp macro="" textlink="">
      <xdr:nvSpPr>
        <xdr:cNvPr id="346" name="楕円 345">
          <a:extLst>
            <a:ext uri="{FF2B5EF4-FFF2-40B4-BE49-F238E27FC236}">
              <a16:creationId xmlns:a16="http://schemas.microsoft.com/office/drawing/2014/main" id="{AB3A0442-AB71-4899-8252-829309F62229}"/>
            </a:ext>
          </a:extLst>
        </xdr:cNvPr>
        <xdr:cNvSpPr/>
      </xdr:nvSpPr>
      <xdr:spPr>
        <a:xfrm>
          <a:off x="13462000" y="1046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88358</xdr:rowOff>
    </xdr:from>
    <xdr:ext cx="762000" cy="259045"/>
    <xdr:sp macro="" textlink="">
      <xdr:nvSpPr>
        <xdr:cNvPr id="347" name="テキスト ボックス 346">
          <a:extLst>
            <a:ext uri="{FF2B5EF4-FFF2-40B4-BE49-F238E27FC236}">
              <a16:creationId xmlns:a16="http://schemas.microsoft.com/office/drawing/2014/main" id="{139C4FA7-C5FE-4A12-A160-F2CB940308A6}"/>
            </a:ext>
          </a:extLst>
        </xdr:cNvPr>
        <xdr:cNvSpPr txBox="1"/>
      </xdr:nvSpPr>
      <xdr:spPr>
        <a:xfrm>
          <a:off x="13131800" y="1054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BDB3ED23-3A0A-422F-B29A-C569B51E0947}"/>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E55EFEA6-0E8A-4250-BE58-6CCD2A501211}"/>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670B2CBD-2001-4159-A208-0CE88554E2A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4ED42F98-20D0-4877-9ECA-66C1781EF1AD}"/>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EDD82EBF-7514-408E-85D2-9A3F6EE05AB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E9758E85-B0C6-455D-B5F6-2B419B648BCC}"/>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9A637258-8D85-408E-AE8C-B72C0F6C18A9}"/>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40036406-C76E-491D-B243-FD19CA9D171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91C84DD8-C36F-4095-A8C2-75F89726AE8A}"/>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16EB5D8E-942D-49E9-859C-C15F6F91AEF5}"/>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A9F51305-F21F-4477-8237-C819AEB2B098}"/>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6CE76FEC-414B-4B85-B6A4-C34053DECBD5}"/>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50B4FFA2-EB86-42DE-9704-55EB21544FC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実質公債費比率については、前年度から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ポイントの悪化となった。実質公債費比率は過去</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年間の実質公債費比率の平均で算定されるが、単年度ごとにみると、</a:t>
          </a:r>
          <a:r>
            <a:rPr kumimoji="1" lang="en-US" altLang="ja-JP" sz="1200">
              <a:latin typeface="ＭＳ Ｐゴシック" panose="020B0600070205080204" pitchFamily="50" charset="-128"/>
              <a:ea typeface="ＭＳ Ｐゴシック" panose="020B0600070205080204" pitchFamily="50" charset="-128"/>
            </a:rPr>
            <a:t>R02</a:t>
          </a:r>
          <a:r>
            <a:rPr kumimoji="1" lang="ja-JP" altLang="en-US" sz="1200">
              <a:latin typeface="ＭＳ Ｐゴシック" panose="020B0600070205080204" pitchFamily="50" charset="-128"/>
              <a:ea typeface="ＭＳ Ｐゴシック" panose="020B0600070205080204" pitchFamily="50" charset="-128"/>
            </a:rPr>
            <a:t>では前年度と比べ、公債費で償還開始に伴う増額幅が償還終了に伴う減額幅より大きくなったため、</a:t>
          </a:r>
          <a:r>
            <a:rPr kumimoji="1" lang="en-US" altLang="ja-JP" sz="1200">
              <a:latin typeface="ＭＳ Ｐゴシック" panose="020B0600070205080204" pitchFamily="50" charset="-128"/>
              <a:ea typeface="ＭＳ Ｐゴシック" panose="020B0600070205080204" pitchFamily="50" charset="-128"/>
            </a:rPr>
            <a:t>0.14</a:t>
          </a:r>
          <a:r>
            <a:rPr kumimoji="1" lang="ja-JP" altLang="en-US" sz="1200">
              <a:latin typeface="ＭＳ Ｐゴシック" panose="020B0600070205080204" pitchFamily="50" charset="-128"/>
              <a:ea typeface="ＭＳ Ｐゴシック" panose="020B0600070205080204" pitchFamily="50" charset="-128"/>
            </a:rPr>
            <a:t>ポイントの悪化となっている。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今後においては、緊急性や住民ニーズ等を的確に把握した事業の選択を行い、将来償還額への影響を考慮しながら、適切な地方債発行が必要であると考えられる。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97285355-26C8-4DF9-81C0-868BCB91E41A}"/>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EBCD0620-ECBE-4608-A1E7-142AA4297EB8}"/>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CE78B9D1-66A8-4C15-940A-9201577A1DEB}"/>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3ABD775E-D521-4A2A-89BE-9B1FA68D650E}"/>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88583FC1-5939-48E6-9C69-019BFEAF10E4}"/>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8E2164CB-142F-4535-9348-747DF41F3031}"/>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48B3CC34-AE8E-4F0C-96D9-32E88B926A39}"/>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33CA724C-17E0-454F-B621-8D5A2AB230ED}"/>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24387DF7-33F2-4D79-BE45-2376F0FEB8A4}"/>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B76407A7-63DC-4D83-BCB3-A7DE5F257BA6}"/>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AC430E0C-03A6-42A1-9916-D9BADBBA38B8}"/>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5C87593D-2F4C-4639-93F5-E1B80CC6ACAF}"/>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64DF466F-F859-4B4E-9FB9-E0E126E04029}"/>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5F46F863-249C-479F-9306-ECF32F9934F1}"/>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AE57FDF9-F93C-4579-BE1B-F244BCA1252D}"/>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64B5D930-075D-47F9-929E-99832A9A7E93}"/>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910BDA27-E66A-4D74-B91E-E335E567075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3C8747C6-E812-4750-902E-7EDF3CE5AE47}"/>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E92A7F4-A3B1-47C5-9EAE-238358F181BB}"/>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CB440242-74F5-460B-9D76-BA5B8DEBA0CE}"/>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11430</xdr:rowOff>
    </xdr:from>
    <xdr:to>
      <xdr:col>81</xdr:col>
      <xdr:colOff>44450</xdr:colOff>
      <xdr:row>38</xdr:row>
      <xdr:rowOff>19473</xdr:rowOff>
    </xdr:to>
    <xdr:cxnSp macro="">
      <xdr:nvCxnSpPr>
        <xdr:cNvPr id="381" name="直線コネクタ 380">
          <a:extLst>
            <a:ext uri="{FF2B5EF4-FFF2-40B4-BE49-F238E27FC236}">
              <a16:creationId xmlns:a16="http://schemas.microsoft.com/office/drawing/2014/main" id="{9863EE0D-5FFA-4883-B4A3-47F25E0D4093}"/>
            </a:ext>
          </a:extLst>
        </xdr:cNvPr>
        <xdr:cNvCxnSpPr/>
      </xdr:nvCxnSpPr>
      <xdr:spPr>
        <a:xfrm>
          <a:off x="16179800" y="652653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4F8AFC1F-557B-466F-8535-6B098050BD3F}"/>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8824246D-278E-48FD-A5CE-FB542C7EA187}"/>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118533</xdr:rowOff>
    </xdr:from>
    <xdr:to>
      <xdr:col>77</xdr:col>
      <xdr:colOff>44450</xdr:colOff>
      <xdr:row>38</xdr:row>
      <xdr:rowOff>11430</xdr:rowOff>
    </xdr:to>
    <xdr:cxnSp macro="">
      <xdr:nvCxnSpPr>
        <xdr:cNvPr id="384" name="直線コネクタ 383">
          <a:extLst>
            <a:ext uri="{FF2B5EF4-FFF2-40B4-BE49-F238E27FC236}">
              <a16:creationId xmlns:a16="http://schemas.microsoft.com/office/drawing/2014/main" id="{87BCEB0E-94C8-489C-ADDA-4CA7633448B4}"/>
            </a:ext>
          </a:extLst>
        </xdr:cNvPr>
        <xdr:cNvCxnSpPr/>
      </xdr:nvCxnSpPr>
      <xdr:spPr>
        <a:xfrm>
          <a:off x="15290800" y="64621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4B923134-9ECE-41A4-B089-E4FE9773A9BD}"/>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a:extLst>
            <a:ext uri="{FF2B5EF4-FFF2-40B4-BE49-F238E27FC236}">
              <a16:creationId xmlns:a16="http://schemas.microsoft.com/office/drawing/2014/main" id="{DA17FEE4-05D0-4BC3-9B4A-B17D17E61157}"/>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22013</xdr:rowOff>
    </xdr:from>
    <xdr:to>
      <xdr:col>72</xdr:col>
      <xdr:colOff>203200</xdr:colOff>
      <xdr:row>37</xdr:row>
      <xdr:rowOff>118533</xdr:rowOff>
    </xdr:to>
    <xdr:cxnSp macro="">
      <xdr:nvCxnSpPr>
        <xdr:cNvPr id="387" name="直線コネクタ 386">
          <a:extLst>
            <a:ext uri="{FF2B5EF4-FFF2-40B4-BE49-F238E27FC236}">
              <a16:creationId xmlns:a16="http://schemas.microsoft.com/office/drawing/2014/main" id="{FC14C287-FDC7-44A0-94DB-EAD6067A85CE}"/>
            </a:ext>
          </a:extLst>
        </xdr:cNvPr>
        <xdr:cNvCxnSpPr/>
      </xdr:nvCxnSpPr>
      <xdr:spPr>
        <a:xfrm>
          <a:off x="14401800" y="636566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266A735D-9F47-45C4-878E-FD4C04B0326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a:extLst>
            <a:ext uri="{FF2B5EF4-FFF2-40B4-BE49-F238E27FC236}">
              <a16:creationId xmlns:a16="http://schemas.microsoft.com/office/drawing/2014/main" id="{114E2312-96B6-4C43-8E8E-0381768853C5}"/>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22013</xdr:rowOff>
    </xdr:from>
    <xdr:to>
      <xdr:col>68</xdr:col>
      <xdr:colOff>152400</xdr:colOff>
      <xdr:row>37</xdr:row>
      <xdr:rowOff>30057</xdr:rowOff>
    </xdr:to>
    <xdr:cxnSp macro="">
      <xdr:nvCxnSpPr>
        <xdr:cNvPr id="390" name="直線コネクタ 389">
          <a:extLst>
            <a:ext uri="{FF2B5EF4-FFF2-40B4-BE49-F238E27FC236}">
              <a16:creationId xmlns:a16="http://schemas.microsoft.com/office/drawing/2014/main" id="{32FA9391-D201-4A37-936C-C5C451A2B9E0}"/>
            </a:ext>
          </a:extLst>
        </xdr:cNvPr>
        <xdr:cNvCxnSpPr/>
      </xdr:nvCxnSpPr>
      <xdr:spPr>
        <a:xfrm flipV="1">
          <a:off x="13512800" y="63656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FE325709-3DD7-40A9-B2DE-73EDE8C3EE47}"/>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a:extLst>
            <a:ext uri="{FF2B5EF4-FFF2-40B4-BE49-F238E27FC236}">
              <a16:creationId xmlns:a16="http://schemas.microsoft.com/office/drawing/2014/main" id="{0827B150-9427-49FF-9756-479A45488D58}"/>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F220E9E9-60E7-4092-8706-8FA61F1625E4}"/>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a:extLst>
            <a:ext uri="{FF2B5EF4-FFF2-40B4-BE49-F238E27FC236}">
              <a16:creationId xmlns:a16="http://schemas.microsoft.com/office/drawing/2014/main" id="{3BF0C213-B681-4833-A2D8-81DA2C730654}"/>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E997E201-11B9-41C3-857C-83FFC0ED889F}"/>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5796408-3B5B-49F3-9BB4-E7AF526F850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35EC8E13-610D-4211-9991-69C5D16C25A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48D86EEA-B875-414B-8ABE-8B79A2F220CC}"/>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A01D4F89-1E89-43C6-9E0F-7AAC290C59BD}"/>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140123</xdr:rowOff>
    </xdr:from>
    <xdr:to>
      <xdr:col>81</xdr:col>
      <xdr:colOff>95250</xdr:colOff>
      <xdr:row>38</xdr:row>
      <xdr:rowOff>70273</xdr:rowOff>
    </xdr:to>
    <xdr:sp macro="" textlink="">
      <xdr:nvSpPr>
        <xdr:cNvPr id="400" name="楕円 399">
          <a:extLst>
            <a:ext uri="{FF2B5EF4-FFF2-40B4-BE49-F238E27FC236}">
              <a16:creationId xmlns:a16="http://schemas.microsoft.com/office/drawing/2014/main" id="{04EB1254-C5EF-4276-A152-49AC7F5CDF5E}"/>
            </a:ext>
          </a:extLst>
        </xdr:cNvPr>
        <xdr:cNvSpPr/>
      </xdr:nvSpPr>
      <xdr:spPr>
        <a:xfrm>
          <a:off x="169672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156650</xdr:rowOff>
    </xdr:from>
    <xdr:ext cx="762000" cy="259045"/>
    <xdr:sp macro="" textlink="">
      <xdr:nvSpPr>
        <xdr:cNvPr id="401" name="公債費負担の状況該当値テキスト">
          <a:extLst>
            <a:ext uri="{FF2B5EF4-FFF2-40B4-BE49-F238E27FC236}">
              <a16:creationId xmlns:a16="http://schemas.microsoft.com/office/drawing/2014/main" id="{29340A0A-6AAF-4C8C-8E80-F11824F7853E}"/>
            </a:ext>
          </a:extLst>
        </xdr:cNvPr>
        <xdr:cNvSpPr txBox="1"/>
      </xdr:nvSpPr>
      <xdr:spPr>
        <a:xfrm>
          <a:off x="17106900" y="632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132080</xdr:rowOff>
    </xdr:from>
    <xdr:to>
      <xdr:col>77</xdr:col>
      <xdr:colOff>95250</xdr:colOff>
      <xdr:row>38</xdr:row>
      <xdr:rowOff>62230</xdr:rowOff>
    </xdr:to>
    <xdr:sp macro="" textlink="">
      <xdr:nvSpPr>
        <xdr:cNvPr id="402" name="楕円 401">
          <a:extLst>
            <a:ext uri="{FF2B5EF4-FFF2-40B4-BE49-F238E27FC236}">
              <a16:creationId xmlns:a16="http://schemas.microsoft.com/office/drawing/2014/main" id="{E1A65462-876B-4CFD-B344-15AAD4554A79}"/>
            </a:ext>
          </a:extLst>
        </xdr:cNvPr>
        <xdr:cNvSpPr/>
      </xdr:nvSpPr>
      <xdr:spPr>
        <a:xfrm>
          <a:off x="16129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72407</xdr:rowOff>
    </xdr:from>
    <xdr:ext cx="736600" cy="259045"/>
    <xdr:sp macro="" textlink="">
      <xdr:nvSpPr>
        <xdr:cNvPr id="403" name="テキスト ボックス 402">
          <a:extLst>
            <a:ext uri="{FF2B5EF4-FFF2-40B4-BE49-F238E27FC236}">
              <a16:creationId xmlns:a16="http://schemas.microsoft.com/office/drawing/2014/main" id="{AA58A150-0E97-499D-8AA0-4BD681C24FFD}"/>
            </a:ext>
          </a:extLst>
        </xdr:cNvPr>
        <xdr:cNvSpPr txBox="1"/>
      </xdr:nvSpPr>
      <xdr:spPr>
        <a:xfrm>
          <a:off x="15798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67733</xdr:rowOff>
    </xdr:from>
    <xdr:to>
      <xdr:col>73</xdr:col>
      <xdr:colOff>44450</xdr:colOff>
      <xdr:row>37</xdr:row>
      <xdr:rowOff>169334</xdr:rowOff>
    </xdr:to>
    <xdr:sp macro="" textlink="">
      <xdr:nvSpPr>
        <xdr:cNvPr id="404" name="楕円 403">
          <a:extLst>
            <a:ext uri="{FF2B5EF4-FFF2-40B4-BE49-F238E27FC236}">
              <a16:creationId xmlns:a16="http://schemas.microsoft.com/office/drawing/2014/main" id="{4A39F807-61D0-4B3C-B320-60FD2CD0A99C}"/>
            </a:ext>
          </a:extLst>
        </xdr:cNvPr>
        <xdr:cNvSpPr/>
      </xdr:nvSpPr>
      <xdr:spPr>
        <a:xfrm>
          <a:off x="15240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8060</xdr:rowOff>
    </xdr:from>
    <xdr:ext cx="762000" cy="259045"/>
    <xdr:sp macro="" textlink="">
      <xdr:nvSpPr>
        <xdr:cNvPr id="405" name="テキスト ボックス 404">
          <a:extLst>
            <a:ext uri="{FF2B5EF4-FFF2-40B4-BE49-F238E27FC236}">
              <a16:creationId xmlns:a16="http://schemas.microsoft.com/office/drawing/2014/main" id="{399ADD1F-C5AD-4CAA-BD2C-42F24D7CAA76}"/>
            </a:ext>
          </a:extLst>
        </xdr:cNvPr>
        <xdr:cNvSpPr txBox="1"/>
      </xdr:nvSpPr>
      <xdr:spPr>
        <a:xfrm>
          <a:off x="14909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142663</xdr:rowOff>
    </xdr:from>
    <xdr:to>
      <xdr:col>68</xdr:col>
      <xdr:colOff>203200</xdr:colOff>
      <xdr:row>37</xdr:row>
      <xdr:rowOff>72813</xdr:rowOff>
    </xdr:to>
    <xdr:sp macro="" textlink="">
      <xdr:nvSpPr>
        <xdr:cNvPr id="406" name="楕円 405">
          <a:extLst>
            <a:ext uri="{FF2B5EF4-FFF2-40B4-BE49-F238E27FC236}">
              <a16:creationId xmlns:a16="http://schemas.microsoft.com/office/drawing/2014/main" id="{6AD2113F-BEAA-45DC-9ADC-FC0F8D81F749}"/>
            </a:ext>
          </a:extLst>
        </xdr:cNvPr>
        <xdr:cNvSpPr/>
      </xdr:nvSpPr>
      <xdr:spPr>
        <a:xfrm>
          <a:off x="14351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82990</xdr:rowOff>
    </xdr:from>
    <xdr:ext cx="762000" cy="259045"/>
    <xdr:sp macro="" textlink="">
      <xdr:nvSpPr>
        <xdr:cNvPr id="407" name="テキスト ボックス 406">
          <a:extLst>
            <a:ext uri="{FF2B5EF4-FFF2-40B4-BE49-F238E27FC236}">
              <a16:creationId xmlns:a16="http://schemas.microsoft.com/office/drawing/2014/main" id="{2B79DE78-8913-43F3-8855-D8C7DD6BABD3}"/>
            </a:ext>
          </a:extLst>
        </xdr:cNvPr>
        <xdr:cNvSpPr txBox="1"/>
      </xdr:nvSpPr>
      <xdr:spPr>
        <a:xfrm>
          <a:off x="14020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408" name="楕円 407">
          <a:extLst>
            <a:ext uri="{FF2B5EF4-FFF2-40B4-BE49-F238E27FC236}">
              <a16:creationId xmlns:a16="http://schemas.microsoft.com/office/drawing/2014/main" id="{11FA8B43-2283-40C9-9D4C-2834FC802730}"/>
            </a:ext>
          </a:extLst>
        </xdr:cNvPr>
        <xdr:cNvSpPr/>
      </xdr:nvSpPr>
      <xdr:spPr>
        <a:xfrm>
          <a:off x="13462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409" name="テキスト ボックス 408">
          <a:extLst>
            <a:ext uri="{FF2B5EF4-FFF2-40B4-BE49-F238E27FC236}">
              <a16:creationId xmlns:a16="http://schemas.microsoft.com/office/drawing/2014/main" id="{90F58194-2FDC-4C24-A7EA-0B70D192B988}"/>
            </a:ext>
          </a:extLst>
        </xdr:cNvPr>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83990FD6-CB23-4A50-98BA-F10CFD8DB64A}"/>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6618D774-4834-4348-92ED-6F651BABCD9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FA4B7025-7016-47A0-B7D6-577EE72F8DA8}"/>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DD544225-1FE5-47FF-8E11-38CA179AE27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CB087CB8-0755-4B47-8014-C73301FA462E}"/>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CB952E5A-3D77-42EF-B3FD-23BEEA1DD40A}"/>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F01BFDB0-F064-470C-8F6A-B6FDB4A11BD7}"/>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EE29B0D3-B05D-4EBB-AF8D-AE34D24266E4}"/>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4EF70F4F-13D7-49FA-B8A9-CC27FE31D79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87EC0CB3-1F5F-4204-808A-FC5338407605}"/>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C7388A9F-A873-424F-B593-6C2945F24D82}"/>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89ACAE4-471D-473D-8F7B-5E0768209FF6}"/>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B48AF4DB-1CFB-47BD-9482-F64D70C528BA}"/>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R02</a:t>
          </a:r>
          <a:r>
            <a:rPr kumimoji="1" lang="ja-JP" altLang="en-US" sz="1200">
              <a:latin typeface="ＭＳ Ｐゴシック" panose="020B0600070205080204" pitchFamily="50" charset="-128"/>
              <a:ea typeface="ＭＳ Ｐゴシック" panose="020B0600070205080204" pitchFamily="50" charset="-128"/>
            </a:rPr>
            <a:t>は前年度に引き続き、将来負担比率がマイナスとなり数値が算定されない状況となっている。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これまでのようにふるさと納税による基金の増額が大きく見込めなくなったことなどから、再び将来負担比率が算定される状況となることも考えられる。そのために引き続き充当可能基金の堅実な管理が重要とな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214BD269-7E13-4490-ACAC-0BA2F76DBC3C}"/>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5BDBBB27-4FED-4525-82B6-156D840A14E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935B2F49-E69C-4EBF-B50F-783A9943E067}"/>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C2B1C192-E999-4DB3-8EAA-CEF956107A7A}"/>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D4110CBE-DD18-4F84-B7F9-29B727892692}"/>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D66FE48B-46CB-4110-8BE2-0CA11AC5446E}"/>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B0F9E9AA-9536-495A-9CA1-849B7607B86F}"/>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A1262489-F823-4262-9E01-FC1E963D74FF}"/>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440AC941-FBF9-4D12-B06E-E08485519349}"/>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3765A6CD-640C-4CC5-B365-C610B973839B}"/>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29F2D4FC-55C0-4AAA-AA80-872C62F13BB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82B84A6B-3412-4D84-9E0F-70108BF36302}"/>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1F1CE2E9-4AA2-4E70-A77B-7821CD272B9D}"/>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1458BD62-C8CD-46FC-8DB1-2B870A7F80DE}"/>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3F047B00-39DB-42F0-ACB9-9F09A42E8A5D}"/>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E2E24F3A-3302-42BE-A95A-06E7EBF2F25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926AA6DC-43AE-42E6-9C54-382AE410427C}"/>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3888584D-746E-4CAF-8B65-1F1F61CF8E4D}"/>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B73B7803-78D9-4A6D-960A-71292D40A15B}"/>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7DB3C4-612E-4A25-9503-9B25009B67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E1F537C3-0518-471D-9A78-6E99A48128FB}"/>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A70A889-33AC-4511-ADA4-EB7CAB575388}"/>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44709</xdr:rowOff>
    </xdr:from>
    <xdr:ext cx="762000" cy="259045"/>
    <xdr:sp macro="" textlink="">
      <xdr:nvSpPr>
        <xdr:cNvPr id="445" name="将来負担の状況平均値テキスト">
          <a:extLst>
            <a:ext uri="{FF2B5EF4-FFF2-40B4-BE49-F238E27FC236}">
              <a16:creationId xmlns:a16="http://schemas.microsoft.com/office/drawing/2014/main" id="{BE9639F7-F1F2-4A16-8347-CC28F5862278}"/>
            </a:ext>
          </a:extLst>
        </xdr:cNvPr>
        <xdr:cNvSpPr txBox="1"/>
      </xdr:nvSpPr>
      <xdr:spPr>
        <a:xfrm>
          <a:off x="17106900" y="227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6" name="フローチャート: 判断 445">
          <a:extLst>
            <a:ext uri="{FF2B5EF4-FFF2-40B4-BE49-F238E27FC236}">
              <a16:creationId xmlns:a16="http://schemas.microsoft.com/office/drawing/2014/main" id="{B5C5FDE8-656F-4FEF-9389-8E7E42498477}"/>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47" name="フローチャート: 判断 446">
          <a:extLst>
            <a:ext uri="{FF2B5EF4-FFF2-40B4-BE49-F238E27FC236}">
              <a16:creationId xmlns:a16="http://schemas.microsoft.com/office/drawing/2014/main" id="{081EB596-1B92-4A05-8ECE-A547755E68BE}"/>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48" name="テキスト ボックス 447">
          <a:extLst>
            <a:ext uri="{FF2B5EF4-FFF2-40B4-BE49-F238E27FC236}">
              <a16:creationId xmlns:a16="http://schemas.microsoft.com/office/drawing/2014/main" id="{6ECBBFF1-15E9-4CEB-AEE2-AD89C2FA2F1E}"/>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49" name="フローチャート: 判断 448">
          <a:extLst>
            <a:ext uri="{FF2B5EF4-FFF2-40B4-BE49-F238E27FC236}">
              <a16:creationId xmlns:a16="http://schemas.microsoft.com/office/drawing/2014/main" id="{D54B59E2-5C58-4765-8B88-68B8F82BBC1F}"/>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0" name="テキスト ボックス 449">
          <a:extLst>
            <a:ext uri="{FF2B5EF4-FFF2-40B4-BE49-F238E27FC236}">
              <a16:creationId xmlns:a16="http://schemas.microsoft.com/office/drawing/2014/main" id="{10F5D2E4-B55B-411B-BA8C-8EF776473864}"/>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1" name="フローチャート: 判断 450">
          <a:extLst>
            <a:ext uri="{FF2B5EF4-FFF2-40B4-BE49-F238E27FC236}">
              <a16:creationId xmlns:a16="http://schemas.microsoft.com/office/drawing/2014/main" id="{495FDD58-9CFC-40C4-9CFA-ABC85CDC47E3}"/>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2" name="テキスト ボックス 451">
          <a:extLst>
            <a:ext uri="{FF2B5EF4-FFF2-40B4-BE49-F238E27FC236}">
              <a16:creationId xmlns:a16="http://schemas.microsoft.com/office/drawing/2014/main" id="{6DDBF748-7B48-4B95-8ACB-F794651FD2FC}"/>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3" name="フローチャート: 判断 452">
          <a:extLst>
            <a:ext uri="{FF2B5EF4-FFF2-40B4-BE49-F238E27FC236}">
              <a16:creationId xmlns:a16="http://schemas.microsoft.com/office/drawing/2014/main" id="{5F798E32-4252-4363-B863-E4E3F4F0C6B8}"/>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4" name="テキスト ボックス 453">
          <a:extLst>
            <a:ext uri="{FF2B5EF4-FFF2-40B4-BE49-F238E27FC236}">
              <a16:creationId xmlns:a16="http://schemas.microsoft.com/office/drawing/2014/main" id="{61D99D24-F3A2-4CE4-B745-A03F7ED62FE1}"/>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5D0B5229-7680-473F-97A4-0EE70677D741}"/>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46F12052-349B-49AF-B4AE-69D348398407}"/>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712573F9-AD39-4E04-8EE2-EA8A82061E8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EFA8D8EA-ACB3-4020-BF10-BE743C05017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CB39B460-1D78-45D0-A607-73964A77719A}"/>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5D1F81C4-D30D-424E-A5A2-BC725E34CA9F}"/>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D51E0086-F96C-4BBC-8915-1E45DEBC005B}"/>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1188625B-BEF2-429E-A6C3-3734BCDE9B4B}"/>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77C48570-BB13-4AAD-84FC-DDB940DB4182}"/>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575D5824-AE3E-45FD-B320-B5FE01F3D263}"/>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E3924298-6560-46E3-84C7-51428076E5C1}"/>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50111916-C303-42B4-89FA-5D0E826B9043}"/>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543191C0-A2A9-417F-8BE8-F67F5C12D071}"/>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38EB8AAC-C2F5-4996-9FC2-6CE3E4CBFA18}"/>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8692FC78-03FD-42B6-9BEB-E68E725EDA14}"/>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E1DCCD3-9CFB-4B77-9B53-56092BDE8379}"/>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6,232
5,927
49.75
6,186,862
6,028,715
146,271
2,485,967
3,529,146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ED543325-482E-4C00-880C-44509DDA9E82}"/>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E149424-1EFE-4480-9D87-72895552DFFB}"/>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929122A-563C-46D3-9350-3677DF8644B8}"/>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B15B92EF-784D-4519-9D64-0AABEEE2370E}"/>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EDC29FDB-F338-4B4A-9A71-F22246228F25}"/>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4A210750-ACDA-4942-9307-26DCF03B54C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C2046B85-1341-4676-A8BB-8407A5A1BD6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69FD7EDE-098E-4D51-8147-E18CD6F6C46E}"/>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DA91EFED-7D0B-4A5F-933A-C1FD0E855468}"/>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CE519A56-F9AE-4115-8163-07FB79F5EB99}"/>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A422E575-CF60-4376-B2C5-D675645D6442}"/>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A6FC4956-CA2D-4643-8A30-F1B903A6B8EE}"/>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1BFA92DE-DBAE-41AA-AB19-E86A2ABCD97B}"/>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C0A40FAE-97CF-4683-B943-9ABCCD51D97A}"/>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9461999F-BC04-4887-B701-3839271828F5}"/>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286AE697-4C7E-4CD8-8F73-780FEE6929E9}"/>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E9441F15-9A1B-408D-9025-37396E12A878}"/>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FEF0F982-5E7C-4558-B501-B190032CAEF4}"/>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7CF144DA-54CB-4F4D-B7C2-ABFB262F70F9}"/>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DE01722B-1819-4853-90FA-C66E3A6260CB}"/>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78547B1F-0D38-484D-AD12-41006D5664AF}"/>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AEA2C934-93DD-4E4D-9355-5147D2E54DEB}"/>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28F13A45-E2B0-410B-8079-C792885C06FB}"/>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39DBBA03-7656-4E8C-AE54-A51A46D00DEA}"/>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4A2A6A66-002C-4126-9F9C-39EC3F226618}"/>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8B412FF7-F035-4E9A-90D2-6773B2F52A75}"/>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1368211F-6118-43F3-8E70-EF80696E3BB4}"/>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936F58BA-98EE-4B93-AD1E-ADB48C63E1F1}"/>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FD527188-FDE8-4AC7-A363-B78B98BE7265}"/>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8434CA4-CEB2-44CC-B283-C80884C8B47D}"/>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F4E9A2CD-0BBF-4E8D-910C-40A7238ADF6F}"/>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F7968F7E-D2BD-45D7-BE67-2A739811ED86}"/>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R02</a:t>
          </a:r>
          <a:r>
            <a:rPr kumimoji="1" lang="ja-JP" altLang="en-US" sz="1100">
              <a:latin typeface="ＭＳ Ｐゴシック" panose="020B0600070205080204" pitchFamily="50" charset="-128"/>
              <a:ea typeface="ＭＳ Ｐゴシック" panose="020B0600070205080204" pitchFamily="50" charset="-128"/>
            </a:rPr>
            <a:t>は類似団体平均と比較し</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ポイントの差となった。観光立町として年間約</a:t>
          </a:r>
          <a:r>
            <a:rPr kumimoji="1" lang="en-US" altLang="ja-JP" sz="1100">
              <a:latin typeface="ＭＳ Ｐゴシック" panose="020B0600070205080204" pitchFamily="50" charset="-128"/>
              <a:ea typeface="ＭＳ Ｐゴシック" panose="020B0600070205080204" pitchFamily="50" charset="-128"/>
            </a:rPr>
            <a:t>300</a:t>
          </a:r>
          <a:r>
            <a:rPr kumimoji="1" lang="ja-JP" altLang="en-US" sz="1100">
              <a:latin typeface="ＭＳ Ｐゴシック" panose="020B0600070205080204" pitchFamily="50" charset="-128"/>
              <a:ea typeface="ＭＳ Ｐゴシック" panose="020B0600070205080204" pitchFamily="50" charset="-128"/>
            </a:rPr>
            <a:t>万人を超える来客を支えるインフラ設備等により、他と比べ職員数が多く人件費が高い水準となっている。人件費の削減対策としては、退職者数に対して新規採用を抑えることで対応してきたが、近年は団塊の世代の退職を補填するため、一定数の職員採用を継続的に実施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R02</a:t>
          </a:r>
          <a:r>
            <a:rPr kumimoji="1" lang="ja-JP" altLang="en-US" sz="1100">
              <a:latin typeface="ＭＳ Ｐゴシック" panose="020B0600070205080204" pitchFamily="50" charset="-128"/>
              <a:ea typeface="ＭＳ Ｐゴシック" panose="020B0600070205080204" pitchFamily="50" charset="-128"/>
            </a:rPr>
            <a:t>は会計年度任用職員制度の導入により前年度と比べ</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ポイントの増加となった。今後は職員数の減少により住民サービスが低下しないよう、適正な人員配置と事務の効率化を実施していく必要がある。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DFDD9F0F-1968-4600-8953-25477E2A0BFD}"/>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4F188A17-EC4D-4560-BA6C-A0A2938EEF4C}"/>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404CD73D-1C03-4D09-98FA-832EA67A4816}"/>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3836C9CC-1C83-44BD-B0A4-9077A90D338A}"/>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FF44D1C6-DAF6-4562-A7E9-956E3ECE730F}"/>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79831995-5111-49A2-90FE-99BF335FEF45}"/>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D1EDC19F-7DA6-46C3-B3B2-08D439002544}"/>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1BC352E8-2F33-4EE0-87DE-B5FC6DE38497}"/>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D7937E85-997C-4FBA-8D06-DC3F4C06280C}"/>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516A93AB-87A8-4E94-916F-A781DDA495F3}"/>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1DF6C26A-8895-4E6E-BD21-755874AB1171}"/>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C623030A-9D37-4A9B-8DF8-36C3A14391E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6D473951-4EEA-4903-B8EB-9F32C1A6EC46}"/>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C7F7002D-14B2-439C-9AB4-973234D337B4}"/>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F2C406D7-EFA4-4AA1-B45E-E008246DD267}"/>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677F36D7-1950-40BC-94C8-56FD0FF32C8D}"/>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36EE34E3-9C58-4730-A1A8-B35CF6F3CFD7}"/>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D20EE5F3-2C79-4055-9E00-FB38FE44211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F73B275F-AE9A-4BB2-95D2-97D4FC1B3471}"/>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3B22D6F4-268D-4950-8258-A31D0F4B63F3}"/>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8263F977-4512-4C39-A2ED-15C8DAF5F94B}"/>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F5FFAC90-54D2-4D00-8C5F-56075183C6A4}"/>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2B1CF0A6-8DA6-4D78-B366-3FA7A17C955C}"/>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82913</xdr:rowOff>
    </xdr:from>
    <xdr:to>
      <xdr:col>24</xdr:col>
      <xdr:colOff>25400</xdr:colOff>
      <xdr:row>38</xdr:row>
      <xdr:rowOff>61685</xdr:rowOff>
    </xdr:to>
    <xdr:cxnSp macro="">
      <xdr:nvCxnSpPr>
        <xdr:cNvPr id="68" name="直線コネクタ 67">
          <a:extLst>
            <a:ext uri="{FF2B5EF4-FFF2-40B4-BE49-F238E27FC236}">
              <a16:creationId xmlns:a16="http://schemas.microsoft.com/office/drawing/2014/main" id="{422042E1-B5D0-420D-AE61-564FF9A50673}"/>
            </a:ext>
          </a:extLst>
        </xdr:cNvPr>
        <xdr:cNvCxnSpPr/>
      </xdr:nvCxnSpPr>
      <xdr:spPr>
        <a:xfrm>
          <a:off x="3987800" y="6426563"/>
          <a:ext cx="8382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6C869AB5-255A-4FE1-B86F-50297FAFF5DB}"/>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E88F671F-6899-42F6-A9BC-694D7C421B75}"/>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82913</xdr:rowOff>
    </xdr:from>
    <xdr:to>
      <xdr:col>19</xdr:col>
      <xdr:colOff>187325</xdr:colOff>
      <xdr:row>39</xdr:row>
      <xdr:rowOff>7801</xdr:rowOff>
    </xdr:to>
    <xdr:cxnSp macro="">
      <xdr:nvCxnSpPr>
        <xdr:cNvPr id="71" name="直線コネクタ 70">
          <a:extLst>
            <a:ext uri="{FF2B5EF4-FFF2-40B4-BE49-F238E27FC236}">
              <a16:creationId xmlns:a16="http://schemas.microsoft.com/office/drawing/2014/main" id="{D32BE14F-212A-405B-BD4A-1C1B38671C36}"/>
            </a:ext>
          </a:extLst>
        </xdr:cNvPr>
        <xdr:cNvCxnSpPr/>
      </xdr:nvCxnSpPr>
      <xdr:spPr>
        <a:xfrm flipV="1">
          <a:off x="3098800" y="6426563"/>
          <a:ext cx="8890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424A7FB1-B2D1-4610-8613-186233E4CF4A}"/>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a:extLst>
            <a:ext uri="{FF2B5EF4-FFF2-40B4-BE49-F238E27FC236}">
              <a16:creationId xmlns:a16="http://schemas.microsoft.com/office/drawing/2014/main" id="{E0E17376-593B-4132-A32F-70B5A9AAA783}"/>
            </a:ext>
          </a:extLst>
        </xdr:cNvPr>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22497</xdr:rowOff>
    </xdr:from>
    <xdr:to>
      <xdr:col>15</xdr:col>
      <xdr:colOff>98425</xdr:colOff>
      <xdr:row>39</xdr:row>
      <xdr:rowOff>7801</xdr:rowOff>
    </xdr:to>
    <xdr:cxnSp macro="">
      <xdr:nvCxnSpPr>
        <xdr:cNvPr id="74" name="直線コネクタ 73">
          <a:extLst>
            <a:ext uri="{FF2B5EF4-FFF2-40B4-BE49-F238E27FC236}">
              <a16:creationId xmlns:a16="http://schemas.microsoft.com/office/drawing/2014/main" id="{71F00835-9574-42AF-956A-24E3B30F4DEF}"/>
            </a:ext>
          </a:extLst>
        </xdr:cNvPr>
        <xdr:cNvCxnSpPr/>
      </xdr:nvCxnSpPr>
      <xdr:spPr>
        <a:xfrm>
          <a:off x="2209800" y="6537597"/>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F5A4B011-D461-405F-9C05-48D41DF1B9FE}"/>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a:extLst>
            <a:ext uri="{FF2B5EF4-FFF2-40B4-BE49-F238E27FC236}">
              <a16:creationId xmlns:a16="http://schemas.microsoft.com/office/drawing/2014/main" id="{786DDABC-C652-4BA6-9138-7FB7DD2C8ACC}"/>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141696</xdr:rowOff>
    </xdr:from>
    <xdr:to>
      <xdr:col>11</xdr:col>
      <xdr:colOff>9525</xdr:colOff>
      <xdr:row>38</xdr:row>
      <xdr:rowOff>22497</xdr:rowOff>
    </xdr:to>
    <xdr:cxnSp macro="">
      <xdr:nvCxnSpPr>
        <xdr:cNvPr id="77" name="直線コネクタ 76">
          <a:extLst>
            <a:ext uri="{FF2B5EF4-FFF2-40B4-BE49-F238E27FC236}">
              <a16:creationId xmlns:a16="http://schemas.microsoft.com/office/drawing/2014/main" id="{0B8B384F-77A6-4A57-9742-1B56775DA16D}"/>
            </a:ext>
          </a:extLst>
        </xdr:cNvPr>
        <xdr:cNvCxnSpPr/>
      </xdr:nvCxnSpPr>
      <xdr:spPr>
        <a:xfrm>
          <a:off x="1320800" y="648534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42FCF7DC-8898-437A-8290-5BC8AD7D5B13}"/>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a:extLst>
            <a:ext uri="{FF2B5EF4-FFF2-40B4-BE49-F238E27FC236}">
              <a16:creationId xmlns:a16="http://schemas.microsoft.com/office/drawing/2014/main" id="{41C2AC59-EA78-4E8C-BDD3-EC37379F1414}"/>
            </a:ext>
          </a:extLst>
        </xdr:cNvPr>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EA626F28-1F00-4A96-982B-1E64FF8CD584}"/>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a:extLst>
            <a:ext uri="{FF2B5EF4-FFF2-40B4-BE49-F238E27FC236}">
              <a16:creationId xmlns:a16="http://schemas.microsoft.com/office/drawing/2014/main" id="{B94218C4-20D1-4656-8E2C-974BBE08F2C2}"/>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28215937-4704-4E7A-897B-FA07D966EBAA}"/>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9742C799-DF92-455F-9C3C-93FBD0F7B61F}"/>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EC05D605-C607-431E-A856-FF9DBC434F13}"/>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632EBF29-F43F-4E36-82B8-CE620F2DAF18}"/>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DBB9E46D-3F51-4E65-81CB-C4FFE49F3857}"/>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10885</xdr:rowOff>
    </xdr:from>
    <xdr:to>
      <xdr:col>24</xdr:col>
      <xdr:colOff>76200</xdr:colOff>
      <xdr:row>38</xdr:row>
      <xdr:rowOff>112485</xdr:rowOff>
    </xdr:to>
    <xdr:sp macro="" textlink="">
      <xdr:nvSpPr>
        <xdr:cNvPr id="87" name="楕円 86">
          <a:extLst>
            <a:ext uri="{FF2B5EF4-FFF2-40B4-BE49-F238E27FC236}">
              <a16:creationId xmlns:a16="http://schemas.microsoft.com/office/drawing/2014/main" id="{170D416C-D21E-46BA-B67F-4EDE8B55B434}"/>
            </a:ext>
          </a:extLst>
        </xdr:cNvPr>
        <xdr:cNvSpPr/>
      </xdr:nvSpPr>
      <xdr:spPr>
        <a:xfrm>
          <a:off x="4775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154412</xdr:rowOff>
    </xdr:from>
    <xdr:ext cx="762000" cy="259045"/>
    <xdr:sp macro="" textlink="">
      <xdr:nvSpPr>
        <xdr:cNvPr id="88" name="人件費該当値テキスト">
          <a:extLst>
            <a:ext uri="{FF2B5EF4-FFF2-40B4-BE49-F238E27FC236}">
              <a16:creationId xmlns:a16="http://schemas.microsoft.com/office/drawing/2014/main" id="{E2DFA97A-1071-4FFC-BF29-9C5319CA17D6}"/>
            </a:ext>
          </a:extLst>
        </xdr:cNvPr>
        <xdr:cNvSpPr txBox="1"/>
      </xdr:nvSpPr>
      <xdr:spPr>
        <a:xfrm>
          <a:off x="4914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32113</xdr:rowOff>
    </xdr:from>
    <xdr:to>
      <xdr:col>20</xdr:col>
      <xdr:colOff>38100</xdr:colOff>
      <xdr:row>37</xdr:row>
      <xdr:rowOff>133713</xdr:rowOff>
    </xdr:to>
    <xdr:sp macro="" textlink="">
      <xdr:nvSpPr>
        <xdr:cNvPr id="89" name="楕円 88">
          <a:extLst>
            <a:ext uri="{FF2B5EF4-FFF2-40B4-BE49-F238E27FC236}">
              <a16:creationId xmlns:a16="http://schemas.microsoft.com/office/drawing/2014/main" id="{C1BDFCE4-2C4B-40F5-B1DF-0B9765B36A8D}"/>
            </a:ext>
          </a:extLst>
        </xdr:cNvPr>
        <xdr:cNvSpPr/>
      </xdr:nvSpPr>
      <xdr:spPr>
        <a:xfrm>
          <a:off x="3937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118490</xdr:rowOff>
    </xdr:from>
    <xdr:ext cx="736600" cy="259045"/>
    <xdr:sp macro="" textlink="">
      <xdr:nvSpPr>
        <xdr:cNvPr id="90" name="テキスト ボックス 89">
          <a:extLst>
            <a:ext uri="{FF2B5EF4-FFF2-40B4-BE49-F238E27FC236}">
              <a16:creationId xmlns:a16="http://schemas.microsoft.com/office/drawing/2014/main" id="{0B1A1C4A-D941-4241-BE09-69395EDE1AB0}"/>
            </a:ext>
          </a:extLst>
        </xdr:cNvPr>
        <xdr:cNvSpPr txBox="1"/>
      </xdr:nvSpPr>
      <xdr:spPr>
        <a:xfrm>
          <a:off x="3606800" y="6462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128451</xdr:rowOff>
    </xdr:from>
    <xdr:to>
      <xdr:col>15</xdr:col>
      <xdr:colOff>149225</xdr:colOff>
      <xdr:row>39</xdr:row>
      <xdr:rowOff>58601</xdr:rowOff>
    </xdr:to>
    <xdr:sp macro="" textlink="">
      <xdr:nvSpPr>
        <xdr:cNvPr id="91" name="楕円 90">
          <a:extLst>
            <a:ext uri="{FF2B5EF4-FFF2-40B4-BE49-F238E27FC236}">
              <a16:creationId xmlns:a16="http://schemas.microsoft.com/office/drawing/2014/main" id="{A25C968B-0011-40CD-9A10-446BAD5B20DE}"/>
            </a:ext>
          </a:extLst>
        </xdr:cNvPr>
        <xdr:cNvSpPr/>
      </xdr:nvSpPr>
      <xdr:spPr>
        <a:xfrm>
          <a:off x="3048000" y="664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43378</xdr:rowOff>
    </xdr:from>
    <xdr:ext cx="762000" cy="259045"/>
    <xdr:sp macro="" textlink="">
      <xdr:nvSpPr>
        <xdr:cNvPr id="92" name="テキスト ボックス 91">
          <a:extLst>
            <a:ext uri="{FF2B5EF4-FFF2-40B4-BE49-F238E27FC236}">
              <a16:creationId xmlns:a16="http://schemas.microsoft.com/office/drawing/2014/main" id="{BDCEDAEC-BE61-41D1-B2CE-510E8B00C4E4}"/>
            </a:ext>
          </a:extLst>
        </xdr:cNvPr>
        <xdr:cNvSpPr txBox="1"/>
      </xdr:nvSpPr>
      <xdr:spPr>
        <a:xfrm>
          <a:off x="2717800" y="672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143147</xdr:rowOff>
    </xdr:from>
    <xdr:to>
      <xdr:col>11</xdr:col>
      <xdr:colOff>60325</xdr:colOff>
      <xdr:row>38</xdr:row>
      <xdr:rowOff>73297</xdr:rowOff>
    </xdr:to>
    <xdr:sp macro="" textlink="">
      <xdr:nvSpPr>
        <xdr:cNvPr id="93" name="楕円 92">
          <a:extLst>
            <a:ext uri="{FF2B5EF4-FFF2-40B4-BE49-F238E27FC236}">
              <a16:creationId xmlns:a16="http://schemas.microsoft.com/office/drawing/2014/main" id="{C16D697D-420A-47C1-AE51-C93B3A73EC63}"/>
            </a:ext>
          </a:extLst>
        </xdr:cNvPr>
        <xdr:cNvSpPr/>
      </xdr:nvSpPr>
      <xdr:spPr>
        <a:xfrm>
          <a:off x="2159000" y="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58074</xdr:rowOff>
    </xdr:from>
    <xdr:ext cx="762000" cy="259045"/>
    <xdr:sp macro="" textlink="">
      <xdr:nvSpPr>
        <xdr:cNvPr id="94" name="テキスト ボックス 93">
          <a:extLst>
            <a:ext uri="{FF2B5EF4-FFF2-40B4-BE49-F238E27FC236}">
              <a16:creationId xmlns:a16="http://schemas.microsoft.com/office/drawing/2014/main" id="{9B316110-10EB-41CE-B005-7BC0E56D7F63}"/>
            </a:ext>
          </a:extLst>
        </xdr:cNvPr>
        <xdr:cNvSpPr txBox="1"/>
      </xdr:nvSpPr>
      <xdr:spPr>
        <a:xfrm>
          <a:off x="1828800" y="657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95" name="楕円 94">
          <a:extLst>
            <a:ext uri="{FF2B5EF4-FFF2-40B4-BE49-F238E27FC236}">
              <a16:creationId xmlns:a16="http://schemas.microsoft.com/office/drawing/2014/main" id="{3451F987-3464-45FA-8D8F-EC03D24E4733}"/>
            </a:ext>
          </a:extLst>
        </xdr:cNvPr>
        <xdr:cNvSpPr/>
      </xdr:nvSpPr>
      <xdr:spPr>
        <a:xfrm>
          <a:off x="1270000" y="6434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5823</xdr:rowOff>
    </xdr:from>
    <xdr:ext cx="762000" cy="259045"/>
    <xdr:sp macro="" textlink="">
      <xdr:nvSpPr>
        <xdr:cNvPr id="96" name="テキスト ボックス 95">
          <a:extLst>
            <a:ext uri="{FF2B5EF4-FFF2-40B4-BE49-F238E27FC236}">
              <a16:creationId xmlns:a16="http://schemas.microsoft.com/office/drawing/2014/main" id="{1747704C-BF53-4414-BD31-F714D0C195DD}"/>
            </a:ext>
          </a:extLst>
        </xdr:cNvPr>
        <xdr:cNvSpPr txBox="1"/>
      </xdr:nvSpPr>
      <xdr:spPr>
        <a:xfrm>
          <a:off x="939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AC1EDB8-BFE6-447A-AF66-516C112636F8}"/>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BE3329D5-3C49-48A3-97A5-DD1561BD73BA}"/>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AE1030F2-58AA-4F6D-B078-84C3AC4ECE2D}"/>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F029E857-7E84-47B7-A05B-168C42C20B1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29E41618-A1B7-4E88-8855-FE59782EC84C}"/>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634DB3FF-F348-4349-B287-5850DC7506D6}"/>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D9283867-7BA6-42BD-9DB1-E9A230995B8F}"/>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79BBC6ED-0AF5-4897-A49C-B7994C690DE6}"/>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AE450798-2FB0-4A0E-A0DC-65AE2784C665}"/>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6A5F69E5-0DB2-419E-8B12-B4B3C67EDA56}"/>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793AC408-2ACD-4AC5-BBEF-D78916F5A04C}"/>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物件費に関しては、類似団体と比較して高い水準で推移している。年間</a:t>
          </a:r>
          <a:r>
            <a:rPr kumimoji="1" lang="en-US" altLang="ja-JP" sz="1050">
              <a:latin typeface="ＭＳ Ｐゴシック" panose="020B0600070205080204" pitchFamily="50" charset="-128"/>
              <a:ea typeface="ＭＳ Ｐゴシック" panose="020B0600070205080204" pitchFamily="50" charset="-128"/>
            </a:rPr>
            <a:t>300</a:t>
          </a:r>
          <a:r>
            <a:rPr kumimoji="1" lang="ja-JP" altLang="en-US" sz="1050">
              <a:latin typeface="ＭＳ Ｐゴシック" panose="020B0600070205080204" pitchFamily="50" charset="-128"/>
              <a:ea typeface="ＭＳ Ｐゴシック" panose="020B0600070205080204" pitchFamily="50" charset="-128"/>
            </a:rPr>
            <a:t>万人のお客様を迎えるという観光立町特有の事情により、観光協会への宣伝委託やゴミ収集等に係る委託料が多額となっているためである。また、草津町は寒冷地のため、道路融雪等に係る経費（光熱費等）も多額とな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R02</a:t>
          </a:r>
          <a:r>
            <a:rPr kumimoji="1" lang="ja-JP" altLang="en-US" sz="1050">
              <a:latin typeface="ＭＳ Ｐゴシック" panose="020B0600070205080204" pitchFamily="50" charset="-128"/>
              <a:ea typeface="ＭＳ Ｐゴシック" panose="020B0600070205080204" pitchFamily="50" charset="-128"/>
            </a:rPr>
            <a:t>については、前年度から</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ポイントの減少となった。会計年度任用職員制度の開始により、賃金が物件費の算定から外れたことによるものである。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物件費のうち、情報システム等に関する委託料や使用料等は今後も増加していくことが見込まれるが、現在と同程度の水準を維持していけるよう、これらの見直しを定期的に行っていく。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693C5C3A-8B4A-4B7C-A333-59D7AE932187}"/>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80044A51-8F3F-4796-94D7-2B16F8895884}"/>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45FC66A-B31C-4868-B4CE-DC5416538196}"/>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6F797E8B-95AA-4BDE-9EB5-E6D869CA745E}"/>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8B178B07-FD7A-4AB8-813C-DE59DE62F89B}"/>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23409CAB-A66D-4154-B721-66AF18954D99}"/>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E6067122-5DA0-4774-8C23-2E92A7FCD6C7}"/>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E1CF50F9-D6E1-44E6-95AF-9E9C7BBE30C7}"/>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47821217-0AF2-4ADC-AF57-C0ED223661C6}"/>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F4E2537B-E0D4-4DA1-A343-D5D89F68ADBC}"/>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5346C284-6098-43AE-B952-D9B680E7FB4C}"/>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BDAE9B-9E9E-4125-AD75-C48C45A5461F}"/>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261348E7-7A1B-41F5-839C-E3BE5D2D9834}"/>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DBF99CAC-024F-40B6-9D96-BD61376468E6}"/>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4B5A1F14-6D81-4547-B9C9-4C045625B883}"/>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B44EB4D9-C9BB-4317-884D-A6EB0EDCA699}"/>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E9C864E-4EEA-4B00-8A81-AF92561E570D}"/>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ABA93302-EBE7-402E-AB67-4FA623B84AF3}"/>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42418</xdr:rowOff>
    </xdr:from>
    <xdr:to>
      <xdr:col>82</xdr:col>
      <xdr:colOff>107950</xdr:colOff>
      <xdr:row>19</xdr:row>
      <xdr:rowOff>161290</xdr:rowOff>
    </xdr:to>
    <xdr:cxnSp macro="">
      <xdr:nvCxnSpPr>
        <xdr:cNvPr id="126" name="直線コネクタ 125">
          <a:extLst>
            <a:ext uri="{FF2B5EF4-FFF2-40B4-BE49-F238E27FC236}">
              <a16:creationId xmlns:a16="http://schemas.microsoft.com/office/drawing/2014/main" id="{ABDF0015-FE37-4523-BBB4-C8325206C3D0}"/>
            </a:ext>
          </a:extLst>
        </xdr:cNvPr>
        <xdr:cNvCxnSpPr/>
      </xdr:nvCxnSpPr>
      <xdr:spPr>
        <a:xfrm flipV="1">
          <a:off x="15671800" y="329996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BBB2B246-B141-4ACE-AEAB-9C64A1C39C73}"/>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8CF14EF4-A66A-4765-B394-043120501AAD}"/>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129286</xdr:rowOff>
    </xdr:from>
    <xdr:to>
      <xdr:col>78</xdr:col>
      <xdr:colOff>69850</xdr:colOff>
      <xdr:row>19</xdr:row>
      <xdr:rowOff>161290</xdr:rowOff>
    </xdr:to>
    <xdr:cxnSp macro="">
      <xdr:nvCxnSpPr>
        <xdr:cNvPr id="129" name="直線コネクタ 128">
          <a:extLst>
            <a:ext uri="{FF2B5EF4-FFF2-40B4-BE49-F238E27FC236}">
              <a16:creationId xmlns:a16="http://schemas.microsoft.com/office/drawing/2014/main" id="{14BCBBFC-BD71-4856-9BBC-CC84BD7B6B81}"/>
            </a:ext>
          </a:extLst>
        </xdr:cNvPr>
        <xdr:cNvCxnSpPr/>
      </xdr:nvCxnSpPr>
      <xdr:spPr>
        <a:xfrm>
          <a:off x="14782800" y="33868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7BAFE697-B9BC-4A76-9DDA-4E124B889ECF}"/>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id="{D9FD5CF6-9775-4DA7-92B3-A7E9C594DF04}"/>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120142</xdr:rowOff>
    </xdr:from>
    <xdr:to>
      <xdr:col>73</xdr:col>
      <xdr:colOff>180975</xdr:colOff>
      <xdr:row>19</xdr:row>
      <xdr:rowOff>129286</xdr:rowOff>
    </xdr:to>
    <xdr:cxnSp macro="">
      <xdr:nvCxnSpPr>
        <xdr:cNvPr id="132" name="直線コネクタ 131">
          <a:extLst>
            <a:ext uri="{FF2B5EF4-FFF2-40B4-BE49-F238E27FC236}">
              <a16:creationId xmlns:a16="http://schemas.microsoft.com/office/drawing/2014/main" id="{3E83FBEC-A120-4C94-88ED-A02712B4EE0D}"/>
            </a:ext>
          </a:extLst>
        </xdr:cNvPr>
        <xdr:cNvCxnSpPr/>
      </xdr:nvCxnSpPr>
      <xdr:spPr>
        <a:xfrm>
          <a:off x="13893800" y="33776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C57700F8-E6DF-4830-A48B-D3874F1135F6}"/>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a:extLst>
            <a:ext uri="{FF2B5EF4-FFF2-40B4-BE49-F238E27FC236}">
              <a16:creationId xmlns:a16="http://schemas.microsoft.com/office/drawing/2014/main" id="{9A68B2E9-C324-422F-9C6C-4C43BCE3429D}"/>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56134</xdr:rowOff>
    </xdr:from>
    <xdr:to>
      <xdr:col>69</xdr:col>
      <xdr:colOff>92075</xdr:colOff>
      <xdr:row>19</xdr:row>
      <xdr:rowOff>120142</xdr:rowOff>
    </xdr:to>
    <xdr:cxnSp macro="">
      <xdr:nvCxnSpPr>
        <xdr:cNvPr id="135" name="直線コネクタ 134">
          <a:extLst>
            <a:ext uri="{FF2B5EF4-FFF2-40B4-BE49-F238E27FC236}">
              <a16:creationId xmlns:a16="http://schemas.microsoft.com/office/drawing/2014/main" id="{E84710C2-048D-4B4A-82EF-7B4BABB9E159}"/>
            </a:ext>
          </a:extLst>
        </xdr:cNvPr>
        <xdr:cNvCxnSpPr/>
      </xdr:nvCxnSpPr>
      <xdr:spPr>
        <a:xfrm>
          <a:off x="13004800" y="33136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41296602-879A-4CD8-A85B-E64464F6D0A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AFA71316-00CD-4D3F-B42B-68ED9029B96E}"/>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9806A3AB-A1E1-422F-B5B6-13EF9BFC3B9A}"/>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a:extLst>
            <a:ext uri="{FF2B5EF4-FFF2-40B4-BE49-F238E27FC236}">
              <a16:creationId xmlns:a16="http://schemas.microsoft.com/office/drawing/2014/main" id="{A255E174-93A8-4128-AF63-88F7DD659A4C}"/>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9C4B3B2A-C28D-40DE-9AE5-3DB8C88E1E3D}"/>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297F16BB-1131-40CE-95A6-3128EC1D6B4D}"/>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D6E95AA6-5FE2-45EF-A857-220BAC6BC44F}"/>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F07168BF-67F2-48CC-8547-4CF4A254E763}"/>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EFBDB624-A65A-43C1-9626-9B03704F472D}"/>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163068</xdr:rowOff>
    </xdr:from>
    <xdr:to>
      <xdr:col>82</xdr:col>
      <xdr:colOff>158750</xdr:colOff>
      <xdr:row>19</xdr:row>
      <xdr:rowOff>93218</xdr:rowOff>
    </xdr:to>
    <xdr:sp macro="" textlink="">
      <xdr:nvSpPr>
        <xdr:cNvPr id="145" name="楕円 144">
          <a:extLst>
            <a:ext uri="{FF2B5EF4-FFF2-40B4-BE49-F238E27FC236}">
              <a16:creationId xmlns:a16="http://schemas.microsoft.com/office/drawing/2014/main" id="{BB069337-3DE5-4536-9A38-65ECD9831128}"/>
            </a:ext>
          </a:extLst>
        </xdr:cNvPr>
        <xdr:cNvSpPr/>
      </xdr:nvSpPr>
      <xdr:spPr>
        <a:xfrm>
          <a:off x="164592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135145</xdr:rowOff>
    </xdr:from>
    <xdr:ext cx="762000" cy="259045"/>
    <xdr:sp macro="" textlink="">
      <xdr:nvSpPr>
        <xdr:cNvPr id="146" name="物件費該当値テキスト">
          <a:extLst>
            <a:ext uri="{FF2B5EF4-FFF2-40B4-BE49-F238E27FC236}">
              <a16:creationId xmlns:a16="http://schemas.microsoft.com/office/drawing/2014/main" id="{F6FB541B-7C88-446B-9050-24E39CCEE10E}"/>
            </a:ext>
          </a:extLst>
        </xdr:cNvPr>
        <xdr:cNvSpPr txBox="1"/>
      </xdr:nvSpPr>
      <xdr:spPr>
        <a:xfrm>
          <a:off x="165989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110490</xdr:rowOff>
    </xdr:from>
    <xdr:to>
      <xdr:col>78</xdr:col>
      <xdr:colOff>120650</xdr:colOff>
      <xdr:row>20</xdr:row>
      <xdr:rowOff>40640</xdr:rowOff>
    </xdr:to>
    <xdr:sp macro="" textlink="">
      <xdr:nvSpPr>
        <xdr:cNvPr id="147" name="楕円 146">
          <a:extLst>
            <a:ext uri="{FF2B5EF4-FFF2-40B4-BE49-F238E27FC236}">
              <a16:creationId xmlns:a16="http://schemas.microsoft.com/office/drawing/2014/main" id="{7435D193-55D9-4316-84F9-4874EFCF8766}"/>
            </a:ext>
          </a:extLst>
        </xdr:cNvPr>
        <xdr:cNvSpPr/>
      </xdr:nvSpPr>
      <xdr:spPr>
        <a:xfrm>
          <a:off x="15621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25417</xdr:rowOff>
    </xdr:from>
    <xdr:ext cx="736600" cy="259045"/>
    <xdr:sp macro="" textlink="">
      <xdr:nvSpPr>
        <xdr:cNvPr id="148" name="テキスト ボックス 147">
          <a:extLst>
            <a:ext uri="{FF2B5EF4-FFF2-40B4-BE49-F238E27FC236}">
              <a16:creationId xmlns:a16="http://schemas.microsoft.com/office/drawing/2014/main" id="{7F852561-72CA-4D7A-9E31-A8F8F3CF32AC}"/>
            </a:ext>
          </a:extLst>
        </xdr:cNvPr>
        <xdr:cNvSpPr txBox="1"/>
      </xdr:nvSpPr>
      <xdr:spPr>
        <a:xfrm>
          <a:off x="15290800" y="345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78486</xdr:rowOff>
    </xdr:from>
    <xdr:to>
      <xdr:col>74</xdr:col>
      <xdr:colOff>31750</xdr:colOff>
      <xdr:row>20</xdr:row>
      <xdr:rowOff>8636</xdr:rowOff>
    </xdr:to>
    <xdr:sp macro="" textlink="">
      <xdr:nvSpPr>
        <xdr:cNvPr id="149" name="楕円 148">
          <a:extLst>
            <a:ext uri="{FF2B5EF4-FFF2-40B4-BE49-F238E27FC236}">
              <a16:creationId xmlns:a16="http://schemas.microsoft.com/office/drawing/2014/main" id="{57218FCD-7C9F-416E-957A-B5F7655ABFF1}"/>
            </a:ext>
          </a:extLst>
        </xdr:cNvPr>
        <xdr:cNvSpPr/>
      </xdr:nvSpPr>
      <xdr:spPr>
        <a:xfrm>
          <a:off x="14732000" y="333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164863</xdr:rowOff>
    </xdr:from>
    <xdr:ext cx="762000" cy="259045"/>
    <xdr:sp macro="" textlink="">
      <xdr:nvSpPr>
        <xdr:cNvPr id="150" name="テキスト ボックス 149">
          <a:extLst>
            <a:ext uri="{FF2B5EF4-FFF2-40B4-BE49-F238E27FC236}">
              <a16:creationId xmlns:a16="http://schemas.microsoft.com/office/drawing/2014/main" id="{C75F7031-A041-4888-BEB9-8605EE641ED3}"/>
            </a:ext>
          </a:extLst>
        </xdr:cNvPr>
        <xdr:cNvSpPr txBox="1"/>
      </xdr:nvSpPr>
      <xdr:spPr>
        <a:xfrm>
          <a:off x="14401800" y="342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69342</xdr:rowOff>
    </xdr:from>
    <xdr:to>
      <xdr:col>69</xdr:col>
      <xdr:colOff>142875</xdr:colOff>
      <xdr:row>19</xdr:row>
      <xdr:rowOff>170942</xdr:rowOff>
    </xdr:to>
    <xdr:sp macro="" textlink="">
      <xdr:nvSpPr>
        <xdr:cNvPr id="151" name="楕円 150">
          <a:extLst>
            <a:ext uri="{FF2B5EF4-FFF2-40B4-BE49-F238E27FC236}">
              <a16:creationId xmlns:a16="http://schemas.microsoft.com/office/drawing/2014/main" id="{E3196F6A-2085-42CB-8C11-29EE6132ACD8}"/>
            </a:ext>
          </a:extLst>
        </xdr:cNvPr>
        <xdr:cNvSpPr/>
      </xdr:nvSpPr>
      <xdr:spPr>
        <a:xfrm>
          <a:off x="138430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155719</xdr:rowOff>
    </xdr:from>
    <xdr:ext cx="762000" cy="259045"/>
    <xdr:sp macro="" textlink="">
      <xdr:nvSpPr>
        <xdr:cNvPr id="152" name="テキスト ボックス 151">
          <a:extLst>
            <a:ext uri="{FF2B5EF4-FFF2-40B4-BE49-F238E27FC236}">
              <a16:creationId xmlns:a16="http://schemas.microsoft.com/office/drawing/2014/main" id="{1E3AC362-FEA3-4028-91A8-E2BED2F6C951}"/>
            </a:ext>
          </a:extLst>
        </xdr:cNvPr>
        <xdr:cNvSpPr txBox="1"/>
      </xdr:nvSpPr>
      <xdr:spPr>
        <a:xfrm>
          <a:off x="13512800" y="341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5334</xdr:rowOff>
    </xdr:from>
    <xdr:to>
      <xdr:col>65</xdr:col>
      <xdr:colOff>53975</xdr:colOff>
      <xdr:row>19</xdr:row>
      <xdr:rowOff>106934</xdr:rowOff>
    </xdr:to>
    <xdr:sp macro="" textlink="">
      <xdr:nvSpPr>
        <xdr:cNvPr id="153" name="楕円 152">
          <a:extLst>
            <a:ext uri="{FF2B5EF4-FFF2-40B4-BE49-F238E27FC236}">
              <a16:creationId xmlns:a16="http://schemas.microsoft.com/office/drawing/2014/main" id="{2C45307B-8DE8-4685-80C4-019852C3B55D}"/>
            </a:ext>
          </a:extLst>
        </xdr:cNvPr>
        <xdr:cNvSpPr/>
      </xdr:nvSpPr>
      <xdr:spPr>
        <a:xfrm>
          <a:off x="12954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91711</xdr:rowOff>
    </xdr:from>
    <xdr:ext cx="762000" cy="259045"/>
    <xdr:sp macro="" textlink="">
      <xdr:nvSpPr>
        <xdr:cNvPr id="154" name="テキスト ボックス 153">
          <a:extLst>
            <a:ext uri="{FF2B5EF4-FFF2-40B4-BE49-F238E27FC236}">
              <a16:creationId xmlns:a16="http://schemas.microsoft.com/office/drawing/2014/main" id="{DEBAB76E-5880-4CE7-A13B-EC925C17AA2D}"/>
            </a:ext>
          </a:extLst>
        </xdr:cNvPr>
        <xdr:cNvSpPr txBox="1"/>
      </xdr:nvSpPr>
      <xdr:spPr>
        <a:xfrm>
          <a:off x="12623800" y="334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7405F11E-518A-4FF5-81DD-DD946018D635}"/>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99683319-8FA6-4B09-B564-14854BB0281F}"/>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FD345416-739B-4CD9-88C2-FA7439DB6822}"/>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D8B91875-48C2-4DB3-A8A0-C646CA6475D9}"/>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1818EAEF-CB56-4D70-8D17-395CCAE1B694}"/>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1E553C29-0561-4DE8-B7D1-7C63A456CB7B}"/>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9A209766-95A7-459D-B165-260C70B1848C}"/>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56562E73-76C6-448F-BD9F-401AA0AC3F02}"/>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ADA0E046-37AE-47E2-A6F8-BA38F235FEA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2E8E9B93-B316-492C-9C61-6729C34661D7}"/>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CB91FAD0-4D5F-4E61-AD30-71B2559E1BF7}"/>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扶助費にかかる経常収支比率は</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％となった。分子となる扶助費における経常経費充当一般財源も、分母となる経常一般財源総額もほぼ横ばいで推移している。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今後は福祉サービスをより良いものにするよう、効果的な施策を考え、また適正な扶助費の水準を見極め実施していく必要がある。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2A5181D0-9AE0-4993-A652-E79BFE4E4D02}"/>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FABB3B96-88C8-4CF2-A7EB-3FF7F189B1D4}"/>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AF7AE5A-5262-4858-B9A9-D5D48E58E4DD}"/>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D061F163-D3EA-4066-ADA4-011D2546E9D7}"/>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85DAE9F0-B706-4FA2-BC98-26389134E8A5}"/>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D1FEE19D-7885-4B71-8A34-6625D061AEA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6F4B025-6D48-40C5-ACC2-5EABC412CA0C}"/>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3403C71E-7C54-497F-88A4-BC156F8F0688}"/>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8BD2A062-594C-4F4F-BCAB-30E4712DDC05}"/>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ABBCCA60-73F4-4AE0-948A-1A3792299105}"/>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A593A642-12D4-47E3-83ED-F0A357BD3004}"/>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CF0D4891-BF5D-41F6-9FF3-87A6C0A895A7}"/>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D9CC70F6-E475-4B56-AB2F-81A5108FF031}"/>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CB38A236-8761-40B2-9FED-A11F70BB8893}"/>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CAB1312F-9BA7-4464-A906-357F8F237861}"/>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7547B888-ECE5-4171-B090-25EFA872459C}"/>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A6C629FC-E2F6-4BFC-A1E9-80BB4BF88547}"/>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373A45A9-F0DD-4FB5-B4CC-1B1E86BEC477}"/>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2C2557E-03FE-4A87-8C29-E2C50FB86A03}"/>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FCA9595F-8C5C-48D9-831D-C57740160CA4}"/>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E23678A6-BCA3-479A-BE63-8664A8ED1FB3}"/>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59BC790A-5160-4BDD-BACB-C80584AF2451}"/>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D68B534E-3EB7-4DF8-95AD-E15E67F71AE2}"/>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E1CBB28B-632D-4A01-9F5A-4BC7DA20B5FB}"/>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155575</xdr:rowOff>
    </xdr:from>
    <xdr:to>
      <xdr:col>24</xdr:col>
      <xdr:colOff>25400</xdr:colOff>
      <xdr:row>54</xdr:row>
      <xdr:rowOff>169863</xdr:rowOff>
    </xdr:to>
    <xdr:cxnSp macro="">
      <xdr:nvCxnSpPr>
        <xdr:cNvPr id="190" name="直線コネクタ 189">
          <a:extLst>
            <a:ext uri="{FF2B5EF4-FFF2-40B4-BE49-F238E27FC236}">
              <a16:creationId xmlns:a16="http://schemas.microsoft.com/office/drawing/2014/main" id="{6EBC224F-52CC-491F-85A7-D123689E2C14}"/>
            </a:ext>
          </a:extLst>
        </xdr:cNvPr>
        <xdr:cNvCxnSpPr/>
      </xdr:nvCxnSpPr>
      <xdr:spPr>
        <a:xfrm flipV="1">
          <a:off x="3987800" y="941387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a:extLst>
            <a:ext uri="{FF2B5EF4-FFF2-40B4-BE49-F238E27FC236}">
              <a16:creationId xmlns:a16="http://schemas.microsoft.com/office/drawing/2014/main" id="{E74B1538-9C31-402B-871C-4C32A4184113}"/>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C3BFDE4D-D1DD-47A0-8C46-C12C9E8D1479}"/>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169863</xdr:rowOff>
    </xdr:from>
    <xdr:to>
      <xdr:col>19</xdr:col>
      <xdr:colOff>187325</xdr:colOff>
      <xdr:row>55</xdr:row>
      <xdr:rowOff>12700</xdr:rowOff>
    </xdr:to>
    <xdr:cxnSp macro="">
      <xdr:nvCxnSpPr>
        <xdr:cNvPr id="193" name="直線コネクタ 192">
          <a:extLst>
            <a:ext uri="{FF2B5EF4-FFF2-40B4-BE49-F238E27FC236}">
              <a16:creationId xmlns:a16="http://schemas.microsoft.com/office/drawing/2014/main" id="{DC0DC2A6-7281-46C1-A4CD-98C474619F0F}"/>
            </a:ext>
          </a:extLst>
        </xdr:cNvPr>
        <xdr:cNvCxnSpPr/>
      </xdr:nvCxnSpPr>
      <xdr:spPr>
        <a:xfrm flipV="1">
          <a:off x="3098800" y="94281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FE291A2D-287C-441D-ABA0-349C5A947207}"/>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3E0878D8-50BA-46C1-87EE-32ADEE10DADF}"/>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169863</xdr:rowOff>
    </xdr:from>
    <xdr:to>
      <xdr:col>15</xdr:col>
      <xdr:colOff>98425</xdr:colOff>
      <xdr:row>55</xdr:row>
      <xdr:rowOff>12700</xdr:rowOff>
    </xdr:to>
    <xdr:cxnSp macro="">
      <xdr:nvCxnSpPr>
        <xdr:cNvPr id="196" name="直線コネクタ 195">
          <a:extLst>
            <a:ext uri="{FF2B5EF4-FFF2-40B4-BE49-F238E27FC236}">
              <a16:creationId xmlns:a16="http://schemas.microsoft.com/office/drawing/2014/main" id="{D5171B45-E44B-43DF-82F6-506C6EEBFD0E}"/>
            </a:ext>
          </a:extLst>
        </xdr:cNvPr>
        <xdr:cNvCxnSpPr/>
      </xdr:nvCxnSpPr>
      <xdr:spPr>
        <a:xfrm>
          <a:off x="2209800" y="94281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3F23ABC5-9471-440E-BDE3-F4E35D80EA3D}"/>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D7B1F9A6-F4A0-4AF5-8DC7-6A77436FCFE7}"/>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169863</xdr:rowOff>
    </xdr:from>
    <xdr:to>
      <xdr:col>11</xdr:col>
      <xdr:colOff>9525</xdr:colOff>
      <xdr:row>54</xdr:row>
      <xdr:rowOff>169863</xdr:rowOff>
    </xdr:to>
    <xdr:cxnSp macro="">
      <xdr:nvCxnSpPr>
        <xdr:cNvPr id="199" name="直線コネクタ 198">
          <a:extLst>
            <a:ext uri="{FF2B5EF4-FFF2-40B4-BE49-F238E27FC236}">
              <a16:creationId xmlns:a16="http://schemas.microsoft.com/office/drawing/2014/main" id="{91543837-5869-411B-95D0-C2AC851B096C}"/>
            </a:ext>
          </a:extLst>
        </xdr:cNvPr>
        <xdr:cNvCxnSpPr/>
      </xdr:nvCxnSpPr>
      <xdr:spPr>
        <a:xfrm>
          <a:off x="1320800" y="9428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5B6B7B4F-99ED-4126-99B3-62F4F428729D}"/>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a:extLst>
            <a:ext uri="{FF2B5EF4-FFF2-40B4-BE49-F238E27FC236}">
              <a16:creationId xmlns:a16="http://schemas.microsoft.com/office/drawing/2014/main" id="{6F00892C-7631-40FE-9C99-77DCA10EF87E}"/>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DCA64266-1618-4872-BE3F-11FDA01EADBE}"/>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B084C0D2-A261-4C7C-BF61-6FF186D92C0C}"/>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CBCDE303-471F-4809-8190-59E179B55A6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D3FEDB24-6671-4CDC-B200-6FE71570FF68}"/>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1A474058-7365-44B6-90E0-C5CD58D5419F}"/>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B88FCE30-46C5-4633-9132-3458741BE63F}"/>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9F3E7A25-B499-4BE3-8905-81F24A8136AD}"/>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104775</xdr:rowOff>
    </xdr:from>
    <xdr:to>
      <xdr:col>24</xdr:col>
      <xdr:colOff>76200</xdr:colOff>
      <xdr:row>55</xdr:row>
      <xdr:rowOff>34925</xdr:rowOff>
    </xdr:to>
    <xdr:sp macro="" textlink="">
      <xdr:nvSpPr>
        <xdr:cNvPr id="209" name="楕円 208">
          <a:extLst>
            <a:ext uri="{FF2B5EF4-FFF2-40B4-BE49-F238E27FC236}">
              <a16:creationId xmlns:a16="http://schemas.microsoft.com/office/drawing/2014/main" id="{435E0F47-37C2-4B89-9E1B-285652BEC001}"/>
            </a:ext>
          </a:extLst>
        </xdr:cNvPr>
        <xdr:cNvSpPr/>
      </xdr:nvSpPr>
      <xdr:spPr>
        <a:xfrm>
          <a:off x="47752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121302</xdr:rowOff>
    </xdr:from>
    <xdr:ext cx="762000" cy="259045"/>
    <xdr:sp macro="" textlink="">
      <xdr:nvSpPr>
        <xdr:cNvPr id="210" name="扶助費該当値テキスト">
          <a:extLst>
            <a:ext uri="{FF2B5EF4-FFF2-40B4-BE49-F238E27FC236}">
              <a16:creationId xmlns:a16="http://schemas.microsoft.com/office/drawing/2014/main" id="{74309DBF-08D3-4553-95BE-68BDF3F77645}"/>
            </a:ext>
          </a:extLst>
        </xdr:cNvPr>
        <xdr:cNvSpPr txBox="1"/>
      </xdr:nvSpPr>
      <xdr:spPr>
        <a:xfrm>
          <a:off x="4914900" y="920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119063</xdr:rowOff>
    </xdr:from>
    <xdr:to>
      <xdr:col>20</xdr:col>
      <xdr:colOff>38100</xdr:colOff>
      <xdr:row>55</xdr:row>
      <xdr:rowOff>49213</xdr:rowOff>
    </xdr:to>
    <xdr:sp macro="" textlink="">
      <xdr:nvSpPr>
        <xdr:cNvPr id="211" name="楕円 210">
          <a:extLst>
            <a:ext uri="{FF2B5EF4-FFF2-40B4-BE49-F238E27FC236}">
              <a16:creationId xmlns:a16="http://schemas.microsoft.com/office/drawing/2014/main" id="{9FA17BA0-7879-4F87-81CB-B3B01F53A5D2}"/>
            </a:ext>
          </a:extLst>
        </xdr:cNvPr>
        <xdr:cNvSpPr/>
      </xdr:nvSpPr>
      <xdr:spPr>
        <a:xfrm>
          <a:off x="3937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59390</xdr:rowOff>
    </xdr:from>
    <xdr:ext cx="736600" cy="259045"/>
    <xdr:sp macro="" textlink="">
      <xdr:nvSpPr>
        <xdr:cNvPr id="212" name="テキスト ボックス 211">
          <a:extLst>
            <a:ext uri="{FF2B5EF4-FFF2-40B4-BE49-F238E27FC236}">
              <a16:creationId xmlns:a16="http://schemas.microsoft.com/office/drawing/2014/main" id="{1C32F8B0-7FFD-453D-B2BF-05B70CA950B9}"/>
            </a:ext>
          </a:extLst>
        </xdr:cNvPr>
        <xdr:cNvSpPr txBox="1"/>
      </xdr:nvSpPr>
      <xdr:spPr>
        <a:xfrm>
          <a:off x="3606800" y="914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13" name="楕円 212">
          <a:extLst>
            <a:ext uri="{FF2B5EF4-FFF2-40B4-BE49-F238E27FC236}">
              <a16:creationId xmlns:a16="http://schemas.microsoft.com/office/drawing/2014/main" id="{5A361F4D-1074-49AE-BE17-73813E1EAEE6}"/>
            </a:ext>
          </a:extLst>
        </xdr:cNvPr>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14" name="テキスト ボックス 213">
          <a:extLst>
            <a:ext uri="{FF2B5EF4-FFF2-40B4-BE49-F238E27FC236}">
              <a16:creationId xmlns:a16="http://schemas.microsoft.com/office/drawing/2014/main" id="{0BD8B7BA-4AC7-43E7-B86B-0259D376B418}"/>
            </a:ext>
          </a:extLst>
        </xdr:cNvPr>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119063</xdr:rowOff>
    </xdr:from>
    <xdr:to>
      <xdr:col>11</xdr:col>
      <xdr:colOff>60325</xdr:colOff>
      <xdr:row>55</xdr:row>
      <xdr:rowOff>49213</xdr:rowOff>
    </xdr:to>
    <xdr:sp macro="" textlink="">
      <xdr:nvSpPr>
        <xdr:cNvPr id="215" name="楕円 214">
          <a:extLst>
            <a:ext uri="{FF2B5EF4-FFF2-40B4-BE49-F238E27FC236}">
              <a16:creationId xmlns:a16="http://schemas.microsoft.com/office/drawing/2014/main" id="{57EA8507-50D4-482E-B504-E73FCB9CBC37}"/>
            </a:ext>
          </a:extLst>
        </xdr:cNvPr>
        <xdr:cNvSpPr/>
      </xdr:nvSpPr>
      <xdr:spPr>
        <a:xfrm>
          <a:off x="2159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59390</xdr:rowOff>
    </xdr:from>
    <xdr:ext cx="762000" cy="259045"/>
    <xdr:sp macro="" textlink="">
      <xdr:nvSpPr>
        <xdr:cNvPr id="216" name="テキスト ボックス 215">
          <a:extLst>
            <a:ext uri="{FF2B5EF4-FFF2-40B4-BE49-F238E27FC236}">
              <a16:creationId xmlns:a16="http://schemas.microsoft.com/office/drawing/2014/main" id="{BA57F992-5529-4644-99F4-5F9F60963D98}"/>
            </a:ext>
          </a:extLst>
        </xdr:cNvPr>
        <xdr:cNvSpPr txBox="1"/>
      </xdr:nvSpPr>
      <xdr:spPr>
        <a:xfrm>
          <a:off x="1828800" y="914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119063</xdr:rowOff>
    </xdr:from>
    <xdr:to>
      <xdr:col>6</xdr:col>
      <xdr:colOff>171450</xdr:colOff>
      <xdr:row>55</xdr:row>
      <xdr:rowOff>49213</xdr:rowOff>
    </xdr:to>
    <xdr:sp macro="" textlink="">
      <xdr:nvSpPr>
        <xdr:cNvPr id="217" name="楕円 216">
          <a:extLst>
            <a:ext uri="{FF2B5EF4-FFF2-40B4-BE49-F238E27FC236}">
              <a16:creationId xmlns:a16="http://schemas.microsoft.com/office/drawing/2014/main" id="{C4828BBB-0BE8-4D84-848A-608517744AD1}"/>
            </a:ext>
          </a:extLst>
        </xdr:cNvPr>
        <xdr:cNvSpPr/>
      </xdr:nvSpPr>
      <xdr:spPr>
        <a:xfrm>
          <a:off x="1270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59390</xdr:rowOff>
    </xdr:from>
    <xdr:ext cx="762000" cy="259045"/>
    <xdr:sp macro="" textlink="">
      <xdr:nvSpPr>
        <xdr:cNvPr id="218" name="テキスト ボックス 217">
          <a:extLst>
            <a:ext uri="{FF2B5EF4-FFF2-40B4-BE49-F238E27FC236}">
              <a16:creationId xmlns:a16="http://schemas.microsoft.com/office/drawing/2014/main" id="{95730811-7CD3-41B1-BF77-28C38BEB4357}"/>
            </a:ext>
          </a:extLst>
        </xdr:cNvPr>
        <xdr:cNvSpPr txBox="1"/>
      </xdr:nvSpPr>
      <xdr:spPr>
        <a:xfrm>
          <a:off x="939800" y="914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ADE85FB8-4C54-4B25-B2CE-BF1E7032CF79}"/>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4055E6E8-9FE4-4FDB-AD64-BA385BC2AC0F}"/>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EA5A47B9-CAEF-48B7-B333-DB98D4D844C7}"/>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A4B4CFF6-9307-4EBC-92F5-0E4164ABF2D8}"/>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83117CB8-0076-4EBC-B8BE-D3E0DA95571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713900CD-2CEF-49AB-9C9C-46A1A972A833}"/>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6EA1A6A4-97DD-4B85-B3D9-305CBDA621B3}"/>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E7F751DB-0E29-4FAF-9D3E-15C94F0A461E}"/>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D3E014ED-0281-4C89-A5BD-7F1F27AB406D}"/>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7CC0A590-FC50-40CB-8D4E-C1BCC0ACC9F5}"/>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BF77AB7A-BFA7-4140-9A60-BD6EDD930D78}"/>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類似団体平均や全国平均を下回って推移している。その他の経費に含まれる主なものは維持補修費になるが、うち除雪経費については</a:t>
          </a:r>
          <a:r>
            <a:rPr kumimoji="1" lang="en-US" altLang="ja-JP" sz="1200">
              <a:latin typeface="ＭＳ Ｐゴシック" panose="020B0600070205080204" pitchFamily="50" charset="-128"/>
              <a:ea typeface="ＭＳ Ｐゴシック" panose="020B0600070205080204" pitchFamily="50" charset="-128"/>
            </a:rPr>
            <a:t>R01-R02</a:t>
          </a:r>
          <a:r>
            <a:rPr kumimoji="1" lang="ja-JP" altLang="en-US" sz="1200">
              <a:latin typeface="ＭＳ Ｐゴシック" panose="020B0600070205080204" pitchFamily="50" charset="-128"/>
              <a:ea typeface="ＭＳ Ｐゴシック" panose="020B0600070205080204" pitchFamily="50" charset="-128"/>
            </a:rPr>
            <a:t>シーズンが前シーズンと比較し減額となっている。また、町道についても前年度と比較し減額となった。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92FE135A-CD5B-4B5E-9A95-B2AD6E6271CB}"/>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87C15A22-D1F2-4121-BE5E-95142A1B9422}"/>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F73174A5-8F4B-49C0-9BD9-6E547260DC73}"/>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F03FB0F8-6145-46AB-9DE0-15720897A808}"/>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50B7F3B0-31B1-4A44-9EE2-571AAA7A5FC3}"/>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1909944C-47E8-4D8A-89DD-3329840A7AFC}"/>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FD0CAFBF-3C9F-453B-AC08-FDCC87EB0DA8}"/>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64CE9F29-11BF-49B4-91AC-593ACA64EB4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FCF928B8-9E85-4B5F-AF66-51AF85E581AC}"/>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AE50BBC-C262-482A-BAE2-592D9A4023AC}"/>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6DB9876C-3EB5-4035-A2B8-A4A3ADEB7503}"/>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482B9161-78B0-4C3C-B3F0-AA9ACC0A23F5}"/>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FA5D6F68-BFF6-4537-ADEB-8D92F7F68609}"/>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61B9583C-F866-44FF-BDD2-5DDE41847DFD}"/>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9C982BBB-D15D-4844-8823-F039877ADDCF}"/>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2AFEE87F-3986-4E67-AB86-15A4CF5B3B42}"/>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4CD9C972-51AE-40B7-BD4F-6BB7083E2026}"/>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9C7633E5-FB2A-4C41-937D-9C2554C39E63}"/>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1093D515-A0ED-4691-9728-11C6154F3095}"/>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DE5680EC-3916-4D6B-90DB-7A0531F8B865}"/>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CB081BAA-1EBA-40EA-9F72-9B3DDF2F2E0D}"/>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85090</xdr:rowOff>
    </xdr:from>
    <xdr:to>
      <xdr:col>82</xdr:col>
      <xdr:colOff>107950</xdr:colOff>
      <xdr:row>55</xdr:row>
      <xdr:rowOff>123190</xdr:rowOff>
    </xdr:to>
    <xdr:cxnSp macro="">
      <xdr:nvCxnSpPr>
        <xdr:cNvPr id="251" name="直線コネクタ 250">
          <a:extLst>
            <a:ext uri="{FF2B5EF4-FFF2-40B4-BE49-F238E27FC236}">
              <a16:creationId xmlns:a16="http://schemas.microsoft.com/office/drawing/2014/main" id="{3649E96D-C039-4AE7-83B5-172C3691CF1C}"/>
            </a:ext>
          </a:extLst>
        </xdr:cNvPr>
        <xdr:cNvCxnSpPr/>
      </xdr:nvCxnSpPr>
      <xdr:spPr>
        <a:xfrm>
          <a:off x="15671800" y="9514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9098E02-51EB-4350-A52C-8ADC89558FD7}"/>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2805C2CB-2C91-4016-AE6A-A4BF2339B1D5}"/>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85090</xdr:rowOff>
    </xdr:from>
    <xdr:to>
      <xdr:col>78</xdr:col>
      <xdr:colOff>69850</xdr:colOff>
      <xdr:row>56</xdr:row>
      <xdr:rowOff>5080</xdr:rowOff>
    </xdr:to>
    <xdr:cxnSp macro="">
      <xdr:nvCxnSpPr>
        <xdr:cNvPr id="254" name="直線コネクタ 253">
          <a:extLst>
            <a:ext uri="{FF2B5EF4-FFF2-40B4-BE49-F238E27FC236}">
              <a16:creationId xmlns:a16="http://schemas.microsoft.com/office/drawing/2014/main" id="{9DCB16FB-E84C-409A-BFAF-70A104C99F0D}"/>
            </a:ext>
          </a:extLst>
        </xdr:cNvPr>
        <xdr:cNvCxnSpPr/>
      </xdr:nvCxnSpPr>
      <xdr:spPr>
        <a:xfrm flipV="1">
          <a:off x="14782800" y="9514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9BA27AF8-C240-46D6-833A-54A43461A381}"/>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40CEBA7A-AFED-4093-AC3B-D730DDF3450F}"/>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56</xdr:row>
      <xdr:rowOff>88900</xdr:rowOff>
    </xdr:to>
    <xdr:cxnSp macro="">
      <xdr:nvCxnSpPr>
        <xdr:cNvPr id="257" name="直線コネクタ 256">
          <a:extLst>
            <a:ext uri="{FF2B5EF4-FFF2-40B4-BE49-F238E27FC236}">
              <a16:creationId xmlns:a16="http://schemas.microsoft.com/office/drawing/2014/main" id="{7B896E0F-0FD9-439B-8E35-18517FE09000}"/>
            </a:ext>
          </a:extLst>
        </xdr:cNvPr>
        <xdr:cNvCxnSpPr/>
      </xdr:nvCxnSpPr>
      <xdr:spPr>
        <a:xfrm flipV="1">
          <a:off x="13893800" y="9606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F80DD1AD-AD67-451F-BBA4-7E1D7282CBA9}"/>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3B8E1108-8D5E-4ABC-B5A0-54CCBBC6982D}"/>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88900</xdr:rowOff>
    </xdr:to>
    <xdr:cxnSp macro="">
      <xdr:nvCxnSpPr>
        <xdr:cNvPr id="260" name="直線コネクタ 259">
          <a:extLst>
            <a:ext uri="{FF2B5EF4-FFF2-40B4-BE49-F238E27FC236}">
              <a16:creationId xmlns:a16="http://schemas.microsoft.com/office/drawing/2014/main" id="{6F9E0800-56F8-45D8-B5B4-0B2925753869}"/>
            </a:ext>
          </a:extLst>
        </xdr:cNvPr>
        <xdr:cNvCxnSpPr/>
      </xdr:nvCxnSpPr>
      <xdr:spPr>
        <a:xfrm>
          <a:off x="13004800" y="965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B9D4349F-727A-4D92-BD69-79F010BE6D62}"/>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a:extLst>
            <a:ext uri="{FF2B5EF4-FFF2-40B4-BE49-F238E27FC236}">
              <a16:creationId xmlns:a16="http://schemas.microsoft.com/office/drawing/2014/main" id="{8DC46240-66D6-460A-8D86-C9FAB05854EA}"/>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D4E777D-F829-4F72-A078-739D8D0A0CAC}"/>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2A5CFC7F-128F-42C1-BF71-AA0527E46196}"/>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2A423827-4F08-46BA-A6F3-1AC8678952FC}"/>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6AEF610F-C260-4710-AB5A-3FEABC943368}"/>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4E679428-C8D0-4236-B69E-B557026DBCCF}"/>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7B9B1F5A-91B0-4807-9D7B-F0279712088A}"/>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744B200-48E6-40EC-B48F-250E5E9DC17C}"/>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70" name="楕円 269">
          <a:extLst>
            <a:ext uri="{FF2B5EF4-FFF2-40B4-BE49-F238E27FC236}">
              <a16:creationId xmlns:a16="http://schemas.microsoft.com/office/drawing/2014/main" id="{C34BE713-944A-4E74-948F-00C128983024}"/>
            </a:ext>
          </a:extLst>
        </xdr:cNvPr>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71" name="その他該当値テキスト">
          <a:extLst>
            <a:ext uri="{FF2B5EF4-FFF2-40B4-BE49-F238E27FC236}">
              <a16:creationId xmlns:a16="http://schemas.microsoft.com/office/drawing/2014/main" id="{96B9FC17-E368-452E-B65B-27FC988B96B8}"/>
            </a:ext>
          </a:extLst>
        </xdr:cNvPr>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34290</xdr:rowOff>
    </xdr:from>
    <xdr:to>
      <xdr:col>78</xdr:col>
      <xdr:colOff>120650</xdr:colOff>
      <xdr:row>55</xdr:row>
      <xdr:rowOff>135890</xdr:rowOff>
    </xdr:to>
    <xdr:sp macro="" textlink="">
      <xdr:nvSpPr>
        <xdr:cNvPr id="272" name="楕円 271">
          <a:extLst>
            <a:ext uri="{FF2B5EF4-FFF2-40B4-BE49-F238E27FC236}">
              <a16:creationId xmlns:a16="http://schemas.microsoft.com/office/drawing/2014/main" id="{C703451D-56A3-4FF9-8347-D4F693A9E3AE}"/>
            </a:ext>
          </a:extLst>
        </xdr:cNvPr>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146067</xdr:rowOff>
    </xdr:from>
    <xdr:ext cx="736600" cy="259045"/>
    <xdr:sp macro="" textlink="">
      <xdr:nvSpPr>
        <xdr:cNvPr id="273" name="テキスト ボックス 272">
          <a:extLst>
            <a:ext uri="{FF2B5EF4-FFF2-40B4-BE49-F238E27FC236}">
              <a16:creationId xmlns:a16="http://schemas.microsoft.com/office/drawing/2014/main" id="{24D18B6E-0530-45A0-87EA-2BE583A7ADFF}"/>
            </a:ext>
          </a:extLst>
        </xdr:cNvPr>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125730</xdr:rowOff>
    </xdr:from>
    <xdr:to>
      <xdr:col>74</xdr:col>
      <xdr:colOff>31750</xdr:colOff>
      <xdr:row>56</xdr:row>
      <xdr:rowOff>55880</xdr:rowOff>
    </xdr:to>
    <xdr:sp macro="" textlink="">
      <xdr:nvSpPr>
        <xdr:cNvPr id="274" name="楕円 273">
          <a:extLst>
            <a:ext uri="{FF2B5EF4-FFF2-40B4-BE49-F238E27FC236}">
              <a16:creationId xmlns:a16="http://schemas.microsoft.com/office/drawing/2014/main" id="{7948062F-6974-46B9-A229-57DE0695345B}"/>
            </a:ext>
          </a:extLst>
        </xdr:cNvPr>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66057</xdr:rowOff>
    </xdr:from>
    <xdr:ext cx="762000" cy="259045"/>
    <xdr:sp macro="" textlink="">
      <xdr:nvSpPr>
        <xdr:cNvPr id="275" name="テキスト ボックス 274">
          <a:extLst>
            <a:ext uri="{FF2B5EF4-FFF2-40B4-BE49-F238E27FC236}">
              <a16:creationId xmlns:a16="http://schemas.microsoft.com/office/drawing/2014/main" id="{12F08690-20D1-4782-9D47-83E8E848E63B}"/>
            </a:ext>
          </a:extLst>
        </xdr:cNvPr>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6" name="楕円 275">
          <a:extLst>
            <a:ext uri="{FF2B5EF4-FFF2-40B4-BE49-F238E27FC236}">
              <a16:creationId xmlns:a16="http://schemas.microsoft.com/office/drawing/2014/main" id="{7DC04B11-5485-45A3-B8D5-493F65C4ABA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7" name="テキスト ボックス 276">
          <a:extLst>
            <a:ext uri="{FF2B5EF4-FFF2-40B4-BE49-F238E27FC236}">
              <a16:creationId xmlns:a16="http://schemas.microsoft.com/office/drawing/2014/main" id="{741AC535-D495-4B3B-B7EC-9EDF9E54F61D}"/>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8" name="楕円 277">
          <a:extLst>
            <a:ext uri="{FF2B5EF4-FFF2-40B4-BE49-F238E27FC236}">
              <a16:creationId xmlns:a16="http://schemas.microsoft.com/office/drawing/2014/main" id="{FDBD219C-30E1-4F0A-B903-E8DCF33C8ECF}"/>
            </a:ext>
          </a:extLst>
        </xdr:cNvPr>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9" name="テキスト ボックス 278">
          <a:extLst>
            <a:ext uri="{FF2B5EF4-FFF2-40B4-BE49-F238E27FC236}">
              <a16:creationId xmlns:a16="http://schemas.microsoft.com/office/drawing/2014/main" id="{1E22BD05-D89C-4604-AF54-1B1E2F050504}"/>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E6503A2-DF47-4181-9DD0-984211E33D13}"/>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D5458BDD-50AF-445A-853D-9E3DF9A75277}"/>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21A994A9-D446-43F6-80B0-1BD0B04307D1}"/>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FD1D5B9F-5766-48D3-A91B-4E283275F48A}"/>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1E547F45-0B32-4E0C-8AA6-804793F0AD29}"/>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E46D1EF0-6A1E-4147-A94E-A017602E200D}"/>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472BA27C-21FF-4140-B451-DC17429B7B9A}"/>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113E4446-66E7-484C-8486-75ECAFC74E44}"/>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E942E4CC-B71D-471B-A4D2-15AA24C1680F}"/>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810781B2-6164-4E7A-A56C-4EEE54A2A42A}"/>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E8BDBA51-0010-4B82-81EB-D15175075E08}"/>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類似団体平均と比較し</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下回る結果となった。補助費の内容としては、一部事務組合負担金、各種イベント助成、各観光関連団体への補助金等が主なものとなる。その他の補助金については見直しや廃止を徹底し、不要な支出の抑制に努め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581AB738-9F0D-418B-9D1D-0B993FE69C38}"/>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BE652A6C-BCBC-48F0-B01B-7ED0BE1C6789}"/>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38BB73D3-3785-475C-A7B5-C27C442F2104}"/>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68F3D464-4EBB-4166-B1F1-68E15205459F}"/>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20846D49-7BAE-42D5-BCF8-ED4F60293B6B}"/>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6059C665-57E0-4A32-B8B1-3EF84324A479}"/>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EBF91CD5-1B7E-4524-86A2-9240383E1139}"/>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24DF0E67-6CC3-4B1B-87F8-CD82C6C9EDE6}"/>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E8E822A4-28D4-4D53-9583-611B5B3EC2B1}"/>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3E761215-8A24-47F2-83FF-AFF17A788F01}"/>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B1344C9-1BA9-4095-B852-F850B26F3EB6}"/>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4FCA83EF-49B7-46BE-B29A-991735A6D5A1}"/>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C813EC2-1F2F-41EB-B61E-6B27CB9059CD}"/>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E6A2500B-0C1D-4D58-B6FA-39BF76F4BDE7}"/>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4CC7022E-7693-4D42-B499-60F88BC2603C}"/>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746F633C-FEA9-4454-BD4A-AC7536EAFA2A}"/>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2A84B50-2105-4C51-97F8-4558B38FB5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BB2C38C0-7981-454E-8ED8-4A753EB08F97}"/>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37</xdr:row>
      <xdr:rowOff>156718</xdr:rowOff>
    </xdr:to>
    <xdr:cxnSp macro="">
      <xdr:nvCxnSpPr>
        <xdr:cNvPr id="309" name="直線コネクタ 308">
          <a:extLst>
            <a:ext uri="{FF2B5EF4-FFF2-40B4-BE49-F238E27FC236}">
              <a16:creationId xmlns:a16="http://schemas.microsoft.com/office/drawing/2014/main" id="{44704AF5-9ACC-42FB-81B2-B977BF7D0958}"/>
            </a:ext>
          </a:extLst>
        </xdr:cNvPr>
        <xdr:cNvCxnSpPr/>
      </xdr:nvCxnSpPr>
      <xdr:spPr>
        <a:xfrm flipV="1">
          <a:off x="15671800" y="64409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a:extLst>
            <a:ext uri="{FF2B5EF4-FFF2-40B4-BE49-F238E27FC236}">
              <a16:creationId xmlns:a16="http://schemas.microsoft.com/office/drawing/2014/main" id="{83629B88-06EC-4C93-B555-681B3AE857B7}"/>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F8A22A20-99BA-41E5-8CB1-69A437AA9E28}"/>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143002</xdr:rowOff>
    </xdr:from>
    <xdr:to>
      <xdr:col>78</xdr:col>
      <xdr:colOff>69850</xdr:colOff>
      <xdr:row>37</xdr:row>
      <xdr:rowOff>156718</xdr:rowOff>
    </xdr:to>
    <xdr:cxnSp macro="">
      <xdr:nvCxnSpPr>
        <xdr:cNvPr id="312" name="直線コネクタ 311">
          <a:extLst>
            <a:ext uri="{FF2B5EF4-FFF2-40B4-BE49-F238E27FC236}">
              <a16:creationId xmlns:a16="http://schemas.microsoft.com/office/drawing/2014/main" id="{AA29EC93-8901-4CA7-ADB0-5B76F5192839}"/>
            </a:ext>
          </a:extLst>
        </xdr:cNvPr>
        <xdr:cNvCxnSpPr/>
      </xdr:nvCxnSpPr>
      <xdr:spPr>
        <a:xfrm>
          <a:off x="14782800" y="6486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B211BF8B-0B56-4B63-9477-64894E03BCBE}"/>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a:extLst>
            <a:ext uri="{FF2B5EF4-FFF2-40B4-BE49-F238E27FC236}">
              <a16:creationId xmlns:a16="http://schemas.microsoft.com/office/drawing/2014/main" id="{70A0A379-2566-49F3-8688-DB8FAC95158D}"/>
            </a:ext>
          </a:extLst>
        </xdr:cNvPr>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101854</xdr:rowOff>
    </xdr:from>
    <xdr:to>
      <xdr:col>73</xdr:col>
      <xdr:colOff>180975</xdr:colOff>
      <xdr:row>37</xdr:row>
      <xdr:rowOff>143002</xdr:rowOff>
    </xdr:to>
    <xdr:cxnSp macro="">
      <xdr:nvCxnSpPr>
        <xdr:cNvPr id="315" name="直線コネクタ 314">
          <a:extLst>
            <a:ext uri="{FF2B5EF4-FFF2-40B4-BE49-F238E27FC236}">
              <a16:creationId xmlns:a16="http://schemas.microsoft.com/office/drawing/2014/main" id="{84721D6D-52ED-4186-BDF9-631235DDB5E5}"/>
            </a:ext>
          </a:extLst>
        </xdr:cNvPr>
        <xdr:cNvCxnSpPr/>
      </xdr:nvCxnSpPr>
      <xdr:spPr>
        <a:xfrm>
          <a:off x="13893800" y="6445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6D9C7909-EB5A-43F6-B12F-122219730EEF}"/>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CAE7830B-FB87-46DB-A582-A5CA661A4D69}"/>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101854</xdr:rowOff>
    </xdr:to>
    <xdr:cxnSp macro="">
      <xdr:nvCxnSpPr>
        <xdr:cNvPr id="318" name="直線コネクタ 317">
          <a:extLst>
            <a:ext uri="{FF2B5EF4-FFF2-40B4-BE49-F238E27FC236}">
              <a16:creationId xmlns:a16="http://schemas.microsoft.com/office/drawing/2014/main" id="{529052D6-6F87-4F72-BAE4-0AB77DD198C6}"/>
            </a:ext>
          </a:extLst>
        </xdr:cNvPr>
        <xdr:cNvCxnSpPr/>
      </xdr:nvCxnSpPr>
      <xdr:spPr>
        <a:xfrm>
          <a:off x="13004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75F8FD90-0065-412B-9378-53C841BB88D6}"/>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CE46C83B-B10D-4662-8ED1-B9320EF17A94}"/>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995B995E-3C78-487E-A7E5-EB34344A9191}"/>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a:extLst>
            <a:ext uri="{FF2B5EF4-FFF2-40B4-BE49-F238E27FC236}">
              <a16:creationId xmlns:a16="http://schemas.microsoft.com/office/drawing/2014/main" id="{F2104577-47C7-4FA4-9984-97A9753CEA7D}"/>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F6E9786E-01F2-4D20-8F17-2CC78FD07057}"/>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B21433BD-32B0-4677-90E8-87F9003BB544}"/>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A49FAC57-829D-435F-8509-C938B4BA4DF9}"/>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276086C2-1888-46BD-8FDD-36A2AD6AE5BC}"/>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37067EC6-2572-4D2F-B672-D58BF6AF124B}"/>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8" name="楕円 327">
          <a:extLst>
            <a:ext uri="{FF2B5EF4-FFF2-40B4-BE49-F238E27FC236}">
              <a16:creationId xmlns:a16="http://schemas.microsoft.com/office/drawing/2014/main" id="{ADF96613-A6D3-42B1-955F-059698C31D97}"/>
            </a:ext>
          </a:extLst>
        </xdr:cNvPr>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63009</xdr:rowOff>
    </xdr:from>
    <xdr:ext cx="762000" cy="259045"/>
    <xdr:sp macro="" textlink="">
      <xdr:nvSpPr>
        <xdr:cNvPr id="329" name="補助費等該当値テキスト">
          <a:extLst>
            <a:ext uri="{FF2B5EF4-FFF2-40B4-BE49-F238E27FC236}">
              <a16:creationId xmlns:a16="http://schemas.microsoft.com/office/drawing/2014/main" id="{13316901-EE20-4BB6-A104-375348A54BEA}"/>
            </a:ext>
          </a:extLst>
        </xdr:cNvPr>
        <xdr:cNvSpPr txBox="1"/>
      </xdr:nvSpPr>
      <xdr:spPr>
        <a:xfrm>
          <a:off x="16598900" y="623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30" name="楕円 329">
          <a:extLst>
            <a:ext uri="{FF2B5EF4-FFF2-40B4-BE49-F238E27FC236}">
              <a16:creationId xmlns:a16="http://schemas.microsoft.com/office/drawing/2014/main" id="{8AF2A9B0-EFEF-4676-AFDB-2D824247D843}"/>
            </a:ext>
          </a:extLst>
        </xdr:cNvPr>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31" name="テキスト ボックス 330">
          <a:extLst>
            <a:ext uri="{FF2B5EF4-FFF2-40B4-BE49-F238E27FC236}">
              <a16:creationId xmlns:a16="http://schemas.microsoft.com/office/drawing/2014/main" id="{132625F8-03DA-4389-B47C-187CD12D0766}"/>
            </a:ext>
          </a:extLst>
        </xdr:cNvPr>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92202</xdr:rowOff>
    </xdr:from>
    <xdr:to>
      <xdr:col>74</xdr:col>
      <xdr:colOff>31750</xdr:colOff>
      <xdr:row>38</xdr:row>
      <xdr:rowOff>22352</xdr:rowOff>
    </xdr:to>
    <xdr:sp macro="" textlink="">
      <xdr:nvSpPr>
        <xdr:cNvPr id="332" name="楕円 331">
          <a:extLst>
            <a:ext uri="{FF2B5EF4-FFF2-40B4-BE49-F238E27FC236}">
              <a16:creationId xmlns:a16="http://schemas.microsoft.com/office/drawing/2014/main" id="{FD6C4123-0BA9-4A8A-914B-7377A0360051}"/>
            </a:ext>
          </a:extLst>
        </xdr:cNvPr>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7129</xdr:rowOff>
    </xdr:from>
    <xdr:ext cx="762000" cy="259045"/>
    <xdr:sp macro="" textlink="">
      <xdr:nvSpPr>
        <xdr:cNvPr id="333" name="テキスト ボックス 332">
          <a:extLst>
            <a:ext uri="{FF2B5EF4-FFF2-40B4-BE49-F238E27FC236}">
              <a16:creationId xmlns:a16="http://schemas.microsoft.com/office/drawing/2014/main" id="{78864750-34E8-4BB4-9094-FB7B29E863CD}"/>
            </a:ext>
          </a:extLst>
        </xdr:cNvPr>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34" name="楕円 333">
          <a:extLst>
            <a:ext uri="{FF2B5EF4-FFF2-40B4-BE49-F238E27FC236}">
              <a16:creationId xmlns:a16="http://schemas.microsoft.com/office/drawing/2014/main" id="{65051647-CC3C-4B01-9A33-C55DC709DEAB}"/>
            </a:ext>
          </a:extLst>
        </xdr:cNvPr>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35" name="テキスト ボックス 334">
          <a:extLst>
            <a:ext uri="{FF2B5EF4-FFF2-40B4-BE49-F238E27FC236}">
              <a16:creationId xmlns:a16="http://schemas.microsoft.com/office/drawing/2014/main" id="{F463BC75-B4FC-4729-A3BD-8F24BD3CF9AB}"/>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6" name="楕円 335">
          <a:extLst>
            <a:ext uri="{FF2B5EF4-FFF2-40B4-BE49-F238E27FC236}">
              <a16:creationId xmlns:a16="http://schemas.microsoft.com/office/drawing/2014/main" id="{34D70635-7BE2-4B2F-B74D-45989B219604}"/>
            </a:ext>
          </a:extLst>
        </xdr:cNvPr>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7" name="テキスト ボックス 336">
          <a:extLst>
            <a:ext uri="{FF2B5EF4-FFF2-40B4-BE49-F238E27FC236}">
              <a16:creationId xmlns:a16="http://schemas.microsoft.com/office/drawing/2014/main" id="{A6573893-B608-4C98-88E5-979E6AA92215}"/>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D216AD2A-8573-4BB9-9FFF-46E300C6E1A4}"/>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599E76D5-516E-45C0-80BB-D30055CCE4C9}"/>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76584541-24DF-4A49-B648-CB4A3DB1CAA3}"/>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FFADEE66-1373-4905-83AF-90F94CAA98DD}"/>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7C52FFEA-8617-4544-8E64-84949721A0F9}"/>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DD0F3D2F-F89F-4FA0-BC1F-665A50472ACC}"/>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79FB1C9E-1F53-4EF1-82F2-0A53913E9F2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7C85AAB7-6C55-4972-8FCE-8D79DE068A94}"/>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3B6433D1-BE25-43EE-BFFB-37C8B270AFF7}"/>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6A67E971-3CA8-41A5-AB85-EF593D265387}"/>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24A21846-BEEE-4566-A67D-C78C37C4FD75}"/>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公債費に関しては、これまで起債抑制対策を実施していたこともあり、類似団体と比較して大きく下回って推移しているが、</a:t>
          </a:r>
          <a:r>
            <a:rPr kumimoji="1" lang="en-US" altLang="ja-JP" sz="1200">
              <a:latin typeface="ＭＳ Ｐゴシック" panose="020B0600070205080204" pitchFamily="50" charset="-128"/>
              <a:ea typeface="ＭＳ Ｐゴシック" panose="020B0600070205080204" pitchFamily="50" charset="-128"/>
            </a:rPr>
            <a:t>H24</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H26</a:t>
          </a:r>
          <a:r>
            <a:rPr kumimoji="1" lang="ja-JP" altLang="en-US" sz="1200">
              <a:latin typeface="ＭＳ Ｐゴシック" panose="020B0600070205080204" pitchFamily="50" charset="-128"/>
              <a:ea typeface="ＭＳ Ｐゴシック" panose="020B0600070205080204" pitchFamily="50" charset="-128"/>
            </a:rPr>
            <a:t>で実施した湯源湯路街プロジェクト事業や学校施設の耐震化事業、防災行政無線デジタル化事業等で地方債の発行をしたため、償還のピークであった</a:t>
          </a:r>
          <a:r>
            <a:rPr kumimoji="1" lang="en-US" altLang="ja-JP" sz="1200">
              <a:latin typeface="ＭＳ Ｐゴシック" panose="020B0600070205080204" pitchFamily="50" charset="-128"/>
              <a:ea typeface="ＭＳ Ｐゴシック" panose="020B0600070205080204" pitchFamily="50" charset="-128"/>
            </a:rPr>
            <a:t>H22</a:t>
          </a:r>
          <a:r>
            <a:rPr kumimoji="1" lang="ja-JP" altLang="en-US" sz="1200">
              <a:latin typeface="ＭＳ Ｐゴシック" panose="020B0600070205080204" pitchFamily="50" charset="-128"/>
              <a:ea typeface="ＭＳ Ｐゴシック" panose="020B0600070205080204" pitchFamily="50" charset="-128"/>
            </a:rPr>
            <a:t>と同程度の公債費となっている。今後は将来負担を十分に留意しつつ、低水準の維持に努めていく必要がある。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206EDD4D-A10B-42BB-9E90-AEFC18B35BB9}"/>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5628F438-573D-4789-9B04-BB0CEDFE6DD1}"/>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8CDE2D8D-F040-4557-A924-6B571A9CC398}"/>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45DF8670-B57F-4120-833F-52A51FF46CB4}"/>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F74F7353-24C1-498C-B26B-3B95EDEAC34C}"/>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DA92832F-5E54-43E7-8098-14FA5556C7C5}"/>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74CB7A7C-E82F-4A67-BBBF-526114F46042}"/>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2433D66A-5D49-468D-8A6B-EE7BB62DC78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22F189A8-881F-42BF-AFEC-116F96F0919B}"/>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6783FB73-2626-465A-A27D-1FE44021431F}"/>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60C37EA-EE73-490D-A054-70A2EB19B24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6837003B-8DF2-44E2-B86D-D09582839D43}"/>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E755CECA-6777-403A-952C-F6C9F7A19EAA}"/>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A7FE2460-D610-46A5-B0C2-1BE85A9DB239}"/>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ED2A47AE-DEE9-45CE-A665-3766972F593F}"/>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3691D193-0411-49E6-8651-DE6E7FA76056}"/>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46FAAB80-2759-437C-B649-C971B615BF6F}"/>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4B56F78A-C255-40D2-A7F8-14708A35D9DF}"/>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A1F9BA05-FF46-4242-9CF7-8822E4E06797}"/>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DFF6910D-B48C-4C84-A821-375E56E0E5BE}"/>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88900</xdr:rowOff>
    </xdr:from>
    <xdr:to>
      <xdr:col>24</xdr:col>
      <xdr:colOff>25400</xdr:colOff>
      <xdr:row>75</xdr:row>
      <xdr:rowOff>104140</xdr:rowOff>
    </xdr:to>
    <xdr:cxnSp macro="">
      <xdr:nvCxnSpPr>
        <xdr:cNvPr id="369" name="直線コネクタ 368">
          <a:extLst>
            <a:ext uri="{FF2B5EF4-FFF2-40B4-BE49-F238E27FC236}">
              <a16:creationId xmlns:a16="http://schemas.microsoft.com/office/drawing/2014/main" id="{E48B621A-A4D5-41CC-9523-CBE709697270}"/>
            </a:ext>
          </a:extLst>
        </xdr:cNvPr>
        <xdr:cNvCxnSpPr/>
      </xdr:nvCxnSpPr>
      <xdr:spPr>
        <a:xfrm>
          <a:off x="3987800" y="129476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id="{908E2AE5-CC97-4BB0-89F8-866329284A71}"/>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AA90B820-91C2-4D60-B465-461C14E883F9}"/>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88900</xdr:rowOff>
    </xdr:to>
    <xdr:cxnSp macro="">
      <xdr:nvCxnSpPr>
        <xdr:cNvPr id="372" name="直線コネクタ 371">
          <a:extLst>
            <a:ext uri="{FF2B5EF4-FFF2-40B4-BE49-F238E27FC236}">
              <a16:creationId xmlns:a16="http://schemas.microsoft.com/office/drawing/2014/main" id="{729BF305-3C6D-4F68-8499-AA402CAC11F0}"/>
            </a:ext>
          </a:extLst>
        </xdr:cNvPr>
        <xdr:cNvCxnSpPr/>
      </xdr:nvCxnSpPr>
      <xdr:spPr>
        <a:xfrm>
          <a:off x="3098800" y="12936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9DE4032D-E99F-4560-AFD5-52C252266BE8}"/>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a:extLst>
            <a:ext uri="{FF2B5EF4-FFF2-40B4-BE49-F238E27FC236}">
              <a16:creationId xmlns:a16="http://schemas.microsoft.com/office/drawing/2014/main" id="{DBA70008-A64F-4C29-9250-1412575953EE}"/>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39370</xdr:rowOff>
    </xdr:from>
    <xdr:to>
      <xdr:col>15</xdr:col>
      <xdr:colOff>98425</xdr:colOff>
      <xdr:row>75</xdr:row>
      <xdr:rowOff>77470</xdr:rowOff>
    </xdr:to>
    <xdr:cxnSp macro="">
      <xdr:nvCxnSpPr>
        <xdr:cNvPr id="375" name="直線コネクタ 374">
          <a:extLst>
            <a:ext uri="{FF2B5EF4-FFF2-40B4-BE49-F238E27FC236}">
              <a16:creationId xmlns:a16="http://schemas.microsoft.com/office/drawing/2014/main" id="{13625124-658D-468C-97F4-E81B38FE6229}"/>
            </a:ext>
          </a:extLst>
        </xdr:cNvPr>
        <xdr:cNvCxnSpPr/>
      </xdr:nvCxnSpPr>
      <xdr:spPr>
        <a:xfrm>
          <a:off x="2209800" y="12898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89A076F4-5812-403E-8BBD-5AB37EC61403}"/>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C9B4A7BB-49EA-4157-BD2B-7791FF4539F2}"/>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165100</xdr:rowOff>
    </xdr:from>
    <xdr:to>
      <xdr:col>11</xdr:col>
      <xdr:colOff>9525</xdr:colOff>
      <xdr:row>75</xdr:row>
      <xdr:rowOff>39370</xdr:rowOff>
    </xdr:to>
    <xdr:cxnSp macro="">
      <xdr:nvCxnSpPr>
        <xdr:cNvPr id="378" name="直線コネクタ 377">
          <a:extLst>
            <a:ext uri="{FF2B5EF4-FFF2-40B4-BE49-F238E27FC236}">
              <a16:creationId xmlns:a16="http://schemas.microsoft.com/office/drawing/2014/main" id="{462A753D-7AB4-4599-A7C0-1C3315A59A08}"/>
            </a:ext>
          </a:extLst>
        </xdr:cNvPr>
        <xdr:cNvCxnSpPr/>
      </xdr:nvCxnSpPr>
      <xdr:spPr>
        <a:xfrm>
          <a:off x="1320800" y="12852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BD86294F-5F6B-41EB-8965-35244DA0D087}"/>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1B9FC818-E707-479F-8F71-ABD920F6F29D}"/>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994D9DE9-026E-4038-96A4-731BB55EB6B8}"/>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61C98C0A-3E2D-433F-9E96-57D34BD29252}"/>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45BD1321-8132-41C3-AB1E-14053E8F539A}"/>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8A4ACBCC-F4AF-44D5-AB81-D92578ECDFF8}"/>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9168D668-39F2-4CD1-975C-B62C163318F8}"/>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CDCF1DF3-7A36-451C-99C4-86D7F87BC72C}"/>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BD32DD6A-EFDE-4FD9-9B4A-83A7E06367B3}"/>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53340</xdr:rowOff>
    </xdr:from>
    <xdr:to>
      <xdr:col>24</xdr:col>
      <xdr:colOff>76200</xdr:colOff>
      <xdr:row>75</xdr:row>
      <xdr:rowOff>154939</xdr:rowOff>
    </xdr:to>
    <xdr:sp macro="" textlink="">
      <xdr:nvSpPr>
        <xdr:cNvPr id="388" name="楕円 387">
          <a:extLst>
            <a:ext uri="{FF2B5EF4-FFF2-40B4-BE49-F238E27FC236}">
              <a16:creationId xmlns:a16="http://schemas.microsoft.com/office/drawing/2014/main" id="{834E583A-3ACE-4D4B-B024-4EC0FE546E36}"/>
            </a:ext>
          </a:extLst>
        </xdr:cNvPr>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69867</xdr:rowOff>
    </xdr:from>
    <xdr:ext cx="762000" cy="259045"/>
    <xdr:sp macro="" textlink="">
      <xdr:nvSpPr>
        <xdr:cNvPr id="389" name="公債費該当値テキスト">
          <a:extLst>
            <a:ext uri="{FF2B5EF4-FFF2-40B4-BE49-F238E27FC236}">
              <a16:creationId xmlns:a16="http://schemas.microsoft.com/office/drawing/2014/main" id="{B265BEF6-F3F1-455E-97CA-1F32CC7B908F}"/>
            </a:ext>
          </a:extLst>
        </xdr:cNvPr>
        <xdr:cNvSpPr txBox="1"/>
      </xdr:nvSpPr>
      <xdr:spPr>
        <a:xfrm>
          <a:off x="4914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38100</xdr:rowOff>
    </xdr:from>
    <xdr:to>
      <xdr:col>20</xdr:col>
      <xdr:colOff>38100</xdr:colOff>
      <xdr:row>75</xdr:row>
      <xdr:rowOff>139700</xdr:rowOff>
    </xdr:to>
    <xdr:sp macro="" textlink="">
      <xdr:nvSpPr>
        <xdr:cNvPr id="390" name="楕円 389">
          <a:extLst>
            <a:ext uri="{FF2B5EF4-FFF2-40B4-BE49-F238E27FC236}">
              <a16:creationId xmlns:a16="http://schemas.microsoft.com/office/drawing/2014/main" id="{A711386A-D493-4D43-AE82-6995AE410005}"/>
            </a:ext>
          </a:extLst>
        </xdr:cNvPr>
        <xdr:cNvSpPr/>
      </xdr:nvSpPr>
      <xdr:spPr>
        <a:xfrm>
          <a:off x="3937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149877</xdr:rowOff>
    </xdr:from>
    <xdr:ext cx="736600" cy="259045"/>
    <xdr:sp macro="" textlink="">
      <xdr:nvSpPr>
        <xdr:cNvPr id="391" name="テキスト ボックス 390">
          <a:extLst>
            <a:ext uri="{FF2B5EF4-FFF2-40B4-BE49-F238E27FC236}">
              <a16:creationId xmlns:a16="http://schemas.microsoft.com/office/drawing/2014/main" id="{57E782C8-CFB8-4FD9-A419-E8FE6E721952}"/>
            </a:ext>
          </a:extLst>
        </xdr:cNvPr>
        <xdr:cNvSpPr txBox="1"/>
      </xdr:nvSpPr>
      <xdr:spPr>
        <a:xfrm>
          <a:off x="3606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92" name="楕円 391">
          <a:extLst>
            <a:ext uri="{FF2B5EF4-FFF2-40B4-BE49-F238E27FC236}">
              <a16:creationId xmlns:a16="http://schemas.microsoft.com/office/drawing/2014/main" id="{347088A3-43A8-4C6B-A40B-6F014BBAD959}"/>
            </a:ext>
          </a:extLst>
        </xdr:cNvPr>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93" name="テキスト ボックス 392">
          <a:extLst>
            <a:ext uri="{FF2B5EF4-FFF2-40B4-BE49-F238E27FC236}">
              <a16:creationId xmlns:a16="http://schemas.microsoft.com/office/drawing/2014/main" id="{B36E9BBB-4BE7-43A8-93F6-6960650A7131}"/>
            </a:ext>
          </a:extLst>
        </xdr:cNvPr>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160020</xdr:rowOff>
    </xdr:from>
    <xdr:to>
      <xdr:col>11</xdr:col>
      <xdr:colOff>60325</xdr:colOff>
      <xdr:row>75</xdr:row>
      <xdr:rowOff>90170</xdr:rowOff>
    </xdr:to>
    <xdr:sp macro="" textlink="">
      <xdr:nvSpPr>
        <xdr:cNvPr id="394" name="楕円 393">
          <a:extLst>
            <a:ext uri="{FF2B5EF4-FFF2-40B4-BE49-F238E27FC236}">
              <a16:creationId xmlns:a16="http://schemas.microsoft.com/office/drawing/2014/main" id="{1D44D7BB-5BC9-42DC-AF84-5A2DA093A8F3}"/>
            </a:ext>
          </a:extLst>
        </xdr:cNvPr>
        <xdr:cNvSpPr/>
      </xdr:nvSpPr>
      <xdr:spPr>
        <a:xfrm>
          <a:off x="2159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100347</xdr:rowOff>
    </xdr:from>
    <xdr:ext cx="762000" cy="259045"/>
    <xdr:sp macro="" textlink="">
      <xdr:nvSpPr>
        <xdr:cNvPr id="395" name="テキスト ボックス 394">
          <a:extLst>
            <a:ext uri="{FF2B5EF4-FFF2-40B4-BE49-F238E27FC236}">
              <a16:creationId xmlns:a16="http://schemas.microsoft.com/office/drawing/2014/main" id="{50A9BDE2-5242-4433-829A-CC3FF942C19E}"/>
            </a:ext>
          </a:extLst>
        </xdr:cNvPr>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114300</xdr:rowOff>
    </xdr:from>
    <xdr:to>
      <xdr:col>6</xdr:col>
      <xdr:colOff>171450</xdr:colOff>
      <xdr:row>75</xdr:row>
      <xdr:rowOff>44450</xdr:rowOff>
    </xdr:to>
    <xdr:sp macro="" textlink="">
      <xdr:nvSpPr>
        <xdr:cNvPr id="396" name="楕円 395">
          <a:extLst>
            <a:ext uri="{FF2B5EF4-FFF2-40B4-BE49-F238E27FC236}">
              <a16:creationId xmlns:a16="http://schemas.microsoft.com/office/drawing/2014/main" id="{A6FDC20F-FE05-484F-8E9F-4EC0E492945F}"/>
            </a:ext>
          </a:extLst>
        </xdr:cNvPr>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54627</xdr:rowOff>
    </xdr:from>
    <xdr:ext cx="762000" cy="259045"/>
    <xdr:sp macro="" textlink="">
      <xdr:nvSpPr>
        <xdr:cNvPr id="397" name="テキスト ボックス 396">
          <a:extLst>
            <a:ext uri="{FF2B5EF4-FFF2-40B4-BE49-F238E27FC236}">
              <a16:creationId xmlns:a16="http://schemas.microsoft.com/office/drawing/2014/main" id="{06244580-65DA-4C31-8286-213394207360}"/>
            </a:ext>
          </a:extLst>
        </xdr:cNvPr>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F458DB7F-3C49-4538-A355-0E8F477C3D65}"/>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4EAC92C8-719C-4487-B779-1879919DC31F}"/>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D1214127-0812-46D4-BBE2-949F57180772}"/>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4E449FE4-B756-4594-83DE-CB309115ADCA}"/>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9800F8AF-8537-47FF-B0CC-9155DE549532}"/>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89381E8F-BEDB-4AA2-83FB-CF846B130DB2}"/>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D59A5B01-C1B4-462D-ABD9-7B5AD6A1BD31}"/>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FC564C0D-B93F-48C5-8572-5D89CD8A9E3D}"/>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C85A38F5-653C-428B-8EAC-F6D21EF02F05}"/>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E0C0FACD-85B3-4A2C-8995-878E19C082CC}"/>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119ADD4-3D7B-428C-8465-3EBF7515AAE5}"/>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を超える水準で推移している。主な要因としては、人件費、物件費、補助費が挙げられるが、いずれも観光立町としての特殊事情によるものである。今後においては各項目の分析に挙げた通り、各費目の歳出抑制に努め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4C7B290E-55E2-4502-997F-B9BD0B261F02}"/>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98C6352A-7EC0-413B-83F6-B7C63FB34F32}"/>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231D1BA6-C060-4BF7-A6AA-D9193C783058}"/>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D39CA9D7-CDF4-4497-B247-0004E2DBAA78}"/>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D50C52BD-D469-4DD5-9786-978C88BC21EC}"/>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5D454AE4-9114-44FE-9117-B1D3CD0E99C7}"/>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946574DE-C664-465D-8FCE-3C857DF5792A}"/>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A131AFA2-A3BD-415E-9A5E-6DE284E07D8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7A7FF751-D098-4956-9620-08C7B59B5EA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7BDC0A45-606D-4C24-9C6E-5FB985676DA8}"/>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3C393F39-2AD0-400A-97FD-CEDC01788073}"/>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CE301F94-53BD-4674-B534-4AF643576129}"/>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A0F09937-1E1B-4AB7-B230-DA3D9BC08358}"/>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7676C9E3-434F-446F-835B-128F7FD997D5}"/>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8CE1B304-D0A9-4A6D-ABF4-F4A5EA9CE0D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7264B677-DAC1-4D80-8539-A6D8915032C3}"/>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52A261C-0E20-45EC-8D8E-C093FF5BD8EA}"/>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CCA8E69E-5B9F-46AB-BBCB-DB3DEB278F59}"/>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38757D00-1970-4728-9C10-1B0B0E876A85}"/>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6503BF29-EB8F-47F8-B949-7B5E0EB79726}"/>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5F170CA2-40DF-4765-A77E-7A02DEA1038C}"/>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1270</xdr:rowOff>
    </xdr:from>
    <xdr:to>
      <xdr:col>82</xdr:col>
      <xdr:colOff>107950</xdr:colOff>
      <xdr:row>80</xdr:row>
      <xdr:rowOff>46989</xdr:rowOff>
    </xdr:to>
    <xdr:cxnSp macro="">
      <xdr:nvCxnSpPr>
        <xdr:cNvPr id="430" name="直線コネクタ 429">
          <a:extLst>
            <a:ext uri="{FF2B5EF4-FFF2-40B4-BE49-F238E27FC236}">
              <a16:creationId xmlns:a16="http://schemas.microsoft.com/office/drawing/2014/main" id="{A38A39DA-4DD9-4ED1-AD70-A63FC812420E}"/>
            </a:ext>
          </a:extLst>
        </xdr:cNvPr>
        <xdr:cNvCxnSpPr/>
      </xdr:nvCxnSpPr>
      <xdr:spPr>
        <a:xfrm flipV="1">
          <a:off x="15671800" y="137172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a:extLst>
            <a:ext uri="{FF2B5EF4-FFF2-40B4-BE49-F238E27FC236}">
              <a16:creationId xmlns:a16="http://schemas.microsoft.com/office/drawing/2014/main" id="{F371C0C7-B94F-43DB-931B-B617CEFDAE99}"/>
            </a:ext>
          </a:extLst>
        </xdr:cNvPr>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97AFA60E-2861-4F86-ACEE-4C5DF3FA81E3}"/>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46989</xdr:rowOff>
    </xdr:from>
    <xdr:to>
      <xdr:col>78</xdr:col>
      <xdr:colOff>69850</xdr:colOff>
      <xdr:row>81</xdr:row>
      <xdr:rowOff>43180</xdr:rowOff>
    </xdr:to>
    <xdr:cxnSp macro="">
      <xdr:nvCxnSpPr>
        <xdr:cNvPr id="433" name="直線コネクタ 432">
          <a:extLst>
            <a:ext uri="{FF2B5EF4-FFF2-40B4-BE49-F238E27FC236}">
              <a16:creationId xmlns:a16="http://schemas.microsoft.com/office/drawing/2014/main" id="{9A6FB2A1-0FC7-4B42-9D3A-9D64F4374E20}"/>
            </a:ext>
          </a:extLst>
        </xdr:cNvPr>
        <xdr:cNvCxnSpPr/>
      </xdr:nvCxnSpPr>
      <xdr:spPr>
        <a:xfrm flipV="1">
          <a:off x="14782800" y="13762989"/>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7B0B8DF8-EDA2-42F2-B09C-D147E0F45E57}"/>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a:extLst>
            <a:ext uri="{FF2B5EF4-FFF2-40B4-BE49-F238E27FC236}">
              <a16:creationId xmlns:a16="http://schemas.microsoft.com/office/drawing/2014/main" id="{EA6280B2-724C-4ADC-A125-65DD4A74D412}"/>
            </a:ext>
          </a:extLst>
        </xdr:cNvPr>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119380</xdr:rowOff>
    </xdr:from>
    <xdr:to>
      <xdr:col>73</xdr:col>
      <xdr:colOff>180975</xdr:colOff>
      <xdr:row>81</xdr:row>
      <xdr:rowOff>43180</xdr:rowOff>
    </xdr:to>
    <xdr:cxnSp macro="">
      <xdr:nvCxnSpPr>
        <xdr:cNvPr id="436" name="直線コネクタ 435">
          <a:extLst>
            <a:ext uri="{FF2B5EF4-FFF2-40B4-BE49-F238E27FC236}">
              <a16:creationId xmlns:a16="http://schemas.microsoft.com/office/drawing/2014/main" id="{90DC176C-8B3A-4C09-8365-CD91C1D90BF3}"/>
            </a:ext>
          </a:extLst>
        </xdr:cNvPr>
        <xdr:cNvCxnSpPr/>
      </xdr:nvCxnSpPr>
      <xdr:spPr>
        <a:xfrm>
          <a:off x="13893800" y="138353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26BCCB35-8BA6-4FCE-9507-B0352D8A544D}"/>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F62362D1-BA4F-4193-B4A7-5F6450AD90E2}"/>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8889</xdr:rowOff>
    </xdr:from>
    <xdr:to>
      <xdr:col>69</xdr:col>
      <xdr:colOff>92075</xdr:colOff>
      <xdr:row>80</xdr:row>
      <xdr:rowOff>119380</xdr:rowOff>
    </xdr:to>
    <xdr:cxnSp macro="">
      <xdr:nvCxnSpPr>
        <xdr:cNvPr id="439" name="直線コネクタ 438">
          <a:extLst>
            <a:ext uri="{FF2B5EF4-FFF2-40B4-BE49-F238E27FC236}">
              <a16:creationId xmlns:a16="http://schemas.microsoft.com/office/drawing/2014/main" id="{6459CCB7-E4EB-4D5E-B893-9B114783855D}"/>
            </a:ext>
          </a:extLst>
        </xdr:cNvPr>
        <xdr:cNvCxnSpPr/>
      </xdr:nvCxnSpPr>
      <xdr:spPr>
        <a:xfrm>
          <a:off x="13004800" y="1372488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DE7ECCCB-97C1-4948-8AE0-15947EFF786B}"/>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a:extLst>
            <a:ext uri="{FF2B5EF4-FFF2-40B4-BE49-F238E27FC236}">
              <a16:creationId xmlns:a16="http://schemas.microsoft.com/office/drawing/2014/main" id="{4907D646-7AF1-494F-B645-C01D2D717F23}"/>
            </a:ext>
          </a:extLst>
        </xdr:cNvPr>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C5D6F73B-DB77-40C0-B0B1-22E7314212DB}"/>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a:extLst>
            <a:ext uri="{FF2B5EF4-FFF2-40B4-BE49-F238E27FC236}">
              <a16:creationId xmlns:a16="http://schemas.microsoft.com/office/drawing/2014/main" id="{7D036ECF-0C2B-4CA3-BC99-12E66950E978}"/>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27C6B18F-1F14-4DC9-AB1C-C7F3F8F479FA}"/>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2EB21581-EA14-44ED-8B94-B2C7B82B8426}"/>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A64261CF-01D3-439C-8761-4ECF218875B7}"/>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D4598378-2380-461C-97F8-E9C2901C9A46}"/>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C5132023-6A7C-479A-82D4-338AFED8997D}"/>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121920</xdr:rowOff>
    </xdr:from>
    <xdr:to>
      <xdr:col>82</xdr:col>
      <xdr:colOff>158750</xdr:colOff>
      <xdr:row>80</xdr:row>
      <xdr:rowOff>52070</xdr:rowOff>
    </xdr:to>
    <xdr:sp macro="" textlink="">
      <xdr:nvSpPr>
        <xdr:cNvPr id="449" name="楕円 448">
          <a:extLst>
            <a:ext uri="{FF2B5EF4-FFF2-40B4-BE49-F238E27FC236}">
              <a16:creationId xmlns:a16="http://schemas.microsoft.com/office/drawing/2014/main" id="{80817D29-3F73-4A82-8FAC-9E82C1427624}"/>
            </a:ext>
          </a:extLst>
        </xdr:cNvPr>
        <xdr:cNvSpPr/>
      </xdr:nvSpPr>
      <xdr:spPr>
        <a:xfrm>
          <a:off x="164592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93997</xdr:rowOff>
    </xdr:from>
    <xdr:ext cx="762000" cy="259045"/>
    <xdr:sp macro="" textlink="">
      <xdr:nvSpPr>
        <xdr:cNvPr id="450" name="公債費以外該当値テキスト">
          <a:extLst>
            <a:ext uri="{FF2B5EF4-FFF2-40B4-BE49-F238E27FC236}">
              <a16:creationId xmlns:a16="http://schemas.microsoft.com/office/drawing/2014/main" id="{163C0D67-7942-4B14-BA3C-91DE945064A8}"/>
            </a:ext>
          </a:extLst>
        </xdr:cNvPr>
        <xdr:cNvSpPr txBox="1"/>
      </xdr:nvSpPr>
      <xdr:spPr>
        <a:xfrm>
          <a:off x="165989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167639</xdr:rowOff>
    </xdr:from>
    <xdr:to>
      <xdr:col>78</xdr:col>
      <xdr:colOff>120650</xdr:colOff>
      <xdr:row>80</xdr:row>
      <xdr:rowOff>97789</xdr:rowOff>
    </xdr:to>
    <xdr:sp macro="" textlink="">
      <xdr:nvSpPr>
        <xdr:cNvPr id="451" name="楕円 450">
          <a:extLst>
            <a:ext uri="{FF2B5EF4-FFF2-40B4-BE49-F238E27FC236}">
              <a16:creationId xmlns:a16="http://schemas.microsoft.com/office/drawing/2014/main" id="{036CE5BF-6949-44C3-8224-E29E78AD5567}"/>
            </a:ext>
          </a:extLst>
        </xdr:cNvPr>
        <xdr:cNvSpPr/>
      </xdr:nvSpPr>
      <xdr:spPr>
        <a:xfrm>
          <a:off x="15621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82566</xdr:rowOff>
    </xdr:from>
    <xdr:ext cx="736600" cy="259045"/>
    <xdr:sp macro="" textlink="">
      <xdr:nvSpPr>
        <xdr:cNvPr id="452" name="テキスト ボックス 451">
          <a:extLst>
            <a:ext uri="{FF2B5EF4-FFF2-40B4-BE49-F238E27FC236}">
              <a16:creationId xmlns:a16="http://schemas.microsoft.com/office/drawing/2014/main" id="{088A2F2C-332F-46C5-A48B-EEAF81598A45}"/>
            </a:ext>
          </a:extLst>
        </xdr:cNvPr>
        <xdr:cNvSpPr txBox="1"/>
      </xdr:nvSpPr>
      <xdr:spPr>
        <a:xfrm>
          <a:off x="15290800" y="1379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163830</xdr:rowOff>
    </xdr:from>
    <xdr:to>
      <xdr:col>74</xdr:col>
      <xdr:colOff>31750</xdr:colOff>
      <xdr:row>81</xdr:row>
      <xdr:rowOff>93980</xdr:rowOff>
    </xdr:to>
    <xdr:sp macro="" textlink="">
      <xdr:nvSpPr>
        <xdr:cNvPr id="453" name="楕円 452">
          <a:extLst>
            <a:ext uri="{FF2B5EF4-FFF2-40B4-BE49-F238E27FC236}">
              <a16:creationId xmlns:a16="http://schemas.microsoft.com/office/drawing/2014/main" id="{22ACF6C3-6CFE-4066-BDC9-9B7466E77C8B}"/>
            </a:ext>
          </a:extLst>
        </xdr:cNvPr>
        <xdr:cNvSpPr/>
      </xdr:nvSpPr>
      <xdr:spPr>
        <a:xfrm>
          <a:off x="14732000" y="13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78757</xdr:rowOff>
    </xdr:from>
    <xdr:ext cx="762000" cy="259045"/>
    <xdr:sp macro="" textlink="">
      <xdr:nvSpPr>
        <xdr:cNvPr id="454" name="テキスト ボックス 453">
          <a:extLst>
            <a:ext uri="{FF2B5EF4-FFF2-40B4-BE49-F238E27FC236}">
              <a16:creationId xmlns:a16="http://schemas.microsoft.com/office/drawing/2014/main" id="{F7E42E6D-6834-47C6-AC6A-4070814130BF}"/>
            </a:ext>
          </a:extLst>
        </xdr:cNvPr>
        <xdr:cNvSpPr txBox="1"/>
      </xdr:nvSpPr>
      <xdr:spPr>
        <a:xfrm>
          <a:off x="14401800" y="1396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68580</xdr:rowOff>
    </xdr:from>
    <xdr:to>
      <xdr:col>69</xdr:col>
      <xdr:colOff>142875</xdr:colOff>
      <xdr:row>80</xdr:row>
      <xdr:rowOff>170180</xdr:rowOff>
    </xdr:to>
    <xdr:sp macro="" textlink="">
      <xdr:nvSpPr>
        <xdr:cNvPr id="455" name="楕円 454">
          <a:extLst>
            <a:ext uri="{FF2B5EF4-FFF2-40B4-BE49-F238E27FC236}">
              <a16:creationId xmlns:a16="http://schemas.microsoft.com/office/drawing/2014/main" id="{6ABFCE71-EDC5-464B-AF21-61F63D6063AE}"/>
            </a:ext>
          </a:extLst>
        </xdr:cNvPr>
        <xdr:cNvSpPr/>
      </xdr:nvSpPr>
      <xdr:spPr>
        <a:xfrm>
          <a:off x="13843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154957</xdr:rowOff>
    </xdr:from>
    <xdr:ext cx="762000" cy="259045"/>
    <xdr:sp macro="" textlink="">
      <xdr:nvSpPr>
        <xdr:cNvPr id="456" name="テキスト ボックス 455">
          <a:extLst>
            <a:ext uri="{FF2B5EF4-FFF2-40B4-BE49-F238E27FC236}">
              <a16:creationId xmlns:a16="http://schemas.microsoft.com/office/drawing/2014/main" id="{C0F632C7-3EB4-4DE4-B89A-E652B59511AC}"/>
            </a:ext>
          </a:extLst>
        </xdr:cNvPr>
        <xdr:cNvSpPr txBox="1"/>
      </xdr:nvSpPr>
      <xdr:spPr>
        <a:xfrm>
          <a:off x="13512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129539</xdr:rowOff>
    </xdr:from>
    <xdr:to>
      <xdr:col>65</xdr:col>
      <xdr:colOff>53975</xdr:colOff>
      <xdr:row>80</xdr:row>
      <xdr:rowOff>59689</xdr:rowOff>
    </xdr:to>
    <xdr:sp macro="" textlink="">
      <xdr:nvSpPr>
        <xdr:cNvPr id="457" name="楕円 456">
          <a:extLst>
            <a:ext uri="{FF2B5EF4-FFF2-40B4-BE49-F238E27FC236}">
              <a16:creationId xmlns:a16="http://schemas.microsoft.com/office/drawing/2014/main" id="{6BE96343-ABB0-40DD-9887-9FDBC48BC15C}"/>
            </a:ext>
          </a:extLst>
        </xdr:cNvPr>
        <xdr:cNvSpPr/>
      </xdr:nvSpPr>
      <xdr:spPr>
        <a:xfrm>
          <a:off x="12954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44466</xdr:rowOff>
    </xdr:from>
    <xdr:ext cx="762000" cy="259045"/>
    <xdr:sp macro="" textlink="">
      <xdr:nvSpPr>
        <xdr:cNvPr id="458" name="テキスト ボックス 457">
          <a:extLst>
            <a:ext uri="{FF2B5EF4-FFF2-40B4-BE49-F238E27FC236}">
              <a16:creationId xmlns:a16="http://schemas.microsoft.com/office/drawing/2014/main" id="{A6150EE8-781A-4D82-827C-FABC606DBB28}"/>
            </a:ext>
          </a:extLst>
        </xdr:cNvPr>
        <xdr:cNvSpPr txBox="1"/>
      </xdr:nvSpPr>
      <xdr:spPr>
        <a:xfrm>
          <a:off x="12623800" y="1376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81BFD4C7-9783-4951-8562-CD67199759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9B8EBCC3-3FDE-45AB-A709-4B44F444608B}"/>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CDD92CAC-FECF-40E8-B1F4-AA9E668228FF}"/>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FC13B03B-66AB-4CE3-94FB-DFB927429C8C}"/>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69E4B678-5B13-4F5B-A2A6-F44778A11ACB}"/>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A5065163-A950-4489-94F1-515402220F21}"/>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CFC7D3E3-CF99-4425-AC6E-1986DDD162D2}"/>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CF26DF16-B487-4D1D-BD2D-529BF918A3EB}"/>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6BA5E1E6-B59F-4C66-941C-58EE9752C585}"/>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7DE83033-5A84-47B6-AAF6-417E3B4FC5A3}"/>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F29ABB3-0F24-4440-B078-6BD9BC867B4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2F6AF70C-AF80-4B52-85E8-726A6408DEFF}"/>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6E4C3AD7-37E0-43DD-A2D2-E2BCC4675D35}"/>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34A2E1AB-4728-4DD8-99BB-3A09EACF522B}"/>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DE7A9565-CBB6-49D9-80CF-551535945ACA}"/>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A1323A10-F670-4955-AB64-787F8527CD85}"/>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65A7F866-9BDB-424B-9790-A727C2D15472}"/>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805042F5-1505-4CE2-B706-8D5199B5BAD9}"/>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9CF27E7E-2569-4E10-9949-4213E354406C}"/>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25CD2814-4A7D-433D-984F-82BAB6DA51A5}"/>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87862393-4136-47EB-8387-329633A9A6C9}"/>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991E649C-9558-4CD6-86A2-BCE8054E87FC}"/>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FD90E871-24EA-40CD-96C2-693212761DCF}"/>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954BFDD3-3874-43B3-946D-ABBC233EF512}"/>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DFD45BAA-B568-43A0-815D-DA534E55FCE6}"/>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31F8655E-B923-4160-8266-0C38FF0297FC}"/>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120040A3-D0DB-40D0-9EB8-052068A48A65}"/>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17D1910-01D9-4D94-A44F-22E0A0D69037}"/>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E188A1D7-3542-467A-9CEF-CE429E22179D}"/>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6B6CB173-F86F-4222-8B60-9D5EF03CD839}"/>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158CD622-8FC9-49CE-8315-725617298664}"/>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354CE59D-0E16-41CB-8E35-7F1A36C68937}"/>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B64BD93C-8C11-43FA-9A68-A14F3CDDA2A7}"/>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81668DBA-28E1-4F5D-A28F-2536BD0DAACE}"/>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3FD0310D-6FC0-4BF0-9AE3-6E59B5AD83E9}"/>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3A4DC5FB-22E7-4D6A-8443-B1A09E213C7F}"/>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7B6F881C-CB94-4EF6-B572-F6EA95F3A09F}"/>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BA140509-E6B4-4209-B89C-6813DF59BCEB}"/>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ACEB4AE2-AD24-414D-A1EB-074123AE093F}"/>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D522BCFC-5EA2-4A9E-966A-2AE70C3FCAE2}"/>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C46CC7A5-B2F9-4FC1-A723-E47008CF993E}"/>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D78F8D2E-CB74-4C91-8629-45A7A2BAB26A}"/>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4C6AD228-FEE9-492D-B257-825594D6225F}"/>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D9EA2B84-53FF-4C35-B1B6-7F96F99B059E}"/>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78CB4F7-4246-4BE9-A1CC-32F9CE938055}"/>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D65A8B85-A125-4F0D-A20A-3F15BD52FA24}"/>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8D8FCE39-DF65-4C5E-BFFA-7C01578A1B31}"/>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946A671B-5E15-4FD0-B6C2-65D616455B7A}"/>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132928</xdr:rowOff>
    </xdr:from>
    <xdr:to>
      <xdr:col>29</xdr:col>
      <xdr:colOff>127000</xdr:colOff>
      <xdr:row>15</xdr:row>
      <xdr:rowOff>152359</xdr:rowOff>
    </xdr:to>
    <xdr:cxnSp macro="">
      <xdr:nvCxnSpPr>
        <xdr:cNvPr id="50" name="直線コネクタ 49">
          <a:extLst>
            <a:ext uri="{FF2B5EF4-FFF2-40B4-BE49-F238E27FC236}">
              <a16:creationId xmlns:a16="http://schemas.microsoft.com/office/drawing/2014/main" id="{197A49FB-2DAE-4EF7-AFAB-3E0C4CFEBEAB}"/>
            </a:ext>
          </a:extLst>
        </xdr:cNvPr>
        <xdr:cNvCxnSpPr/>
      </xdr:nvCxnSpPr>
      <xdr:spPr bwMode="auto">
        <a:xfrm>
          <a:off x="5003800" y="2752303"/>
          <a:ext cx="647700" cy="1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137136</xdr:rowOff>
    </xdr:from>
    <xdr:ext cx="762000" cy="259045"/>
    <xdr:sp macro="" textlink="">
      <xdr:nvSpPr>
        <xdr:cNvPr id="51" name="人口1人当たり決算額の推移平均値テキスト130">
          <a:extLst>
            <a:ext uri="{FF2B5EF4-FFF2-40B4-BE49-F238E27FC236}">
              <a16:creationId xmlns:a16="http://schemas.microsoft.com/office/drawing/2014/main" id="{A4A8650F-6486-49AB-AA82-242B1486455B}"/>
            </a:ext>
          </a:extLst>
        </xdr:cNvPr>
        <xdr:cNvSpPr txBox="1"/>
      </xdr:nvSpPr>
      <xdr:spPr>
        <a:xfrm>
          <a:off x="5740400" y="2756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8A607E0-571A-468B-8298-12A0FFBB8829}"/>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112141</xdr:rowOff>
    </xdr:from>
    <xdr:to>
      <xdr:col>26</xdr:col>
      <xdr:colOff>50800</xdr:colOff>
      <xdr:row>15</xdr:row>
      <xdr:rowOff>132928</xdr:rowOff>
    </xdr:to>
    <xdr:cxnSp macro="">
      <xdr:nvCxnSpPr>
        <xdr:cNvPr id="53" name="直線コネクタ 52">
          <a:extLst>
            <a:ext uri="{FF2B5EF4-FFF2-40B4-BE49-F238E27FC236}">
              <a16:creationId xmlns:a16="http://schemas.microsoft.com/office/drawing/2014/main" id="{0318C112-FBDD-4BEC-AF1D-1D0CF7ECC79D}"/>
            </a:ext>
          </a:extLst>
        </xdr:cNvPr>
        <xdr:cNvCxnSpPr/>
      </xdr:nvCxnSpPr>
      <xdr:spPr bwMode="auto">
        <a:xfrm>
          <a:off x="4305300" y="2731516"/>
          <a:ext cx="698500" cy="20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BD479C3F-B00F-4F59-A642-717FC14C8F71}"/>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a:extLst>
            <a:ext uri="{FF2B5EF4-FFF2-40B4-BE49-F238E27FC236}">
              <a16:creationId xmlns:a16="http://schemas.microsoft.com/office/drawing/2014/main" id="{DE7E05CF-3D55-4780-B5E2-D4502251A1C5}"/>
            </a:ext>
          </a:extLst>
        </xdr:cNvPr>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112141</xdr:rowOff>
    </xdr:from>
    <xdr:to>
      <xdr:col>22</xdr:col>
      <xdr:colOff>114300</xdr:colOff>
      <xdr:row>15</xdr:row>
      <xdr:rowOff>153380</xdr:rowOff>
    </xdr:to>
    <xdr:cxnSp macro="">
      <xdr:nvCxnSpPr>
        <xdr:cNvPr id="56" name="直線コネクタ 55">
          <a:extLst>
            <a:ext uri="{FF2B5EF4-FFF2-40B4-BE49-F238E27FC236}">
              <a16:creationId xmlns:a16="http://schemas.microsoft.com/office/drawing/2014/main" id="{27584575-9623-4518-B614-65B375760DBD}"/>
            </a:ext>
          </a:extLst>
        </xdr:cNvPr>
        <xdr:cNvCxnSpPr/>
      </xdr:nvCxnSpPr>
      <xdr:spPr bwMode="auto">
        <a:xfrm flipV="1">
          <a:off x="3606800" y="2731516"/>
          <a:ext cx="698500" cy="41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5AD1BCF1-E381-412D-8B7A-C84C885B359C}"/>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a:extLst>
            <a:ext uri="{FF2B5EF4-FFF2-40B4-BE49-F238E27FC236}">
              <a16:creationId xmlns:a16="http://schemas.microsoft.com/office/drawing/2014/main" id="{0DE21D3C-9DB7-430A-A616-45D99A5D923D}"/>
            </a:ext>
          </a:extLst>
        </xdr:cNvPr>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153380</xdr:rowOff>
    </xdr:from>
    <xdr:to>
      <xdr:col>18</xdr:col>
      <xdr:colOff>177800</xdr:colOff>
      <xdr:row>16</xdr:row>
      <xdr:rowOff>14826</xdr:rowOff>
    </xdr:to>
    <xdr:cxnSp macro="">
      <xdr:nvCxnSpPr>
        <xdr:cNvPr id="59" name="直線コネクタ 58">
          <a:extLst>
            <a:ext uri="{FF2B5EF4-FFF2-40B4-BE49-F238E27FC236}">
              <a16:creationId xmlns:a16="http://schemas.microsoft.com/office/drawing/2014/main" id="{BDC066DD-8592-4D4F-9D7E-78E00FE41C83}"/>
            </a:ext>
          </a:extLst>
        </xdr:cNvPr>
        <xdr:cNvCxnSpPr/>
      </xdr:nvCxnSpPr>
      <xdr:spPr bwMode="auto">
        <a:xfrm flipV="1">
          <a:off x="2908300" y="2772755"/>
          <a:ext cx="698500" cy="32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DAB7685C-6F29-43CB-A94E-017D94F4CE65}"/>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79077</xdr:rowOff>
    </xdr:from>
    <xdr:ext cx="762000" cy="259045"/>
    <xdr:sp macro="" textlink="">
      <xdr:nvSpPr>
        <xdr:cNvPr id="61" name="テキスト ボックス 60">
          <a:extLst>
            <a:ext uri="{FF2B5EF4-FFF2-40B4-BE49-F238E27FC236}">
              <a16:creationId xmlns:a16="http://schemas.microsoft.com/office/drawing/2014/main" id="{8AE5F8B0-437F-4FB5-BDA9-A851EBEF9010}"/>
            </a:ext>
          </a:extLst>
        </xdr:cNvPr>
        <xdr:cNvSpPr txBox="1"/>
      </xdr:nvSpPr>
      <xdr:spPr>
        <a:xfrm>
          <a:off x="32258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4D0ACDED-3E89-4C0B-8DB0-BDDCDAD1D3CF}"/>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103088</xdr:rowOff>
    </xdr:from>
    <xdr:ext cx="762000" cy="259045"/>
    <xdr:sp macro="" textlink="">
      <xdr:nvSpPr>
        <xdr:cNvPr id="63" name="テキスト ボックス 62">
          <a:extLst>
            <a:ext uri="{FF2B5EF4-FFF2-40B4-BE49-F238E27FC236}">
              <a16:creationId xmlns:a16="http://schemas.microsoft.com/office/drawing/2014/main" id="{21F05724-8E3E-48AC-A973-49A8AC36C931}"/>
            </a:ext>
          </a:extLst>
        </xdr:cNvPr>
        <xdr:cNvSpPr txBox="1"/>
      </xdr:nvSpPr>
      <xdr:spPr>
        <a:xfrm>
          <a:off x="2527300" y="28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83D396FB-B225-4612-AF53-9B7AFA99A86D}"/>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D313DCFE-3B7F-4B8A-9BD7-530B54306396}"/>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797E4FDA-E4C2-4198-8162-A975F91106CE}"/>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9DDCE8A7-055E-4FD4-88A6-BBFFEF728855}"/>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988ADC34-29FC-4C3B-9E4F-B0D5A29D6A92}"/>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101559</xdr:rowOff>
    </xdr:from>
    <xdr:to>
      <xdr:col>29</xdr:col>
      <xdr:colOff>177800</xdr:colOff>
      <xdr:row>16</xdr:row>
      <xdr:rowOff>31709</xdr:rowOff>
    </xdr:to>
    <xdr:sp macro="" textlink="">
      <xdr:nvSpPr>
        <xdr:cNvPr id="69" name="楕円 68">
          <a:extLst>
            <a:ext uri="{FF2B5EF4-FFF2-40B4-BE49-F238E27FC236}">
              <a16:creationId xmlns:a16="http://schemas.microsoft.com/office/drawing/2014/main" id="{C7959EF2-610E-49DC-A4EB-3F6E76DF0939}"/>
            </a:ext>
          </a:extLst>
        </xdr:cNvPr>
        <xdr:cNvSpPr/>
      </xdr:nvSpPr>
      <xdr:spPr bwMode="auto">
        <a:xfrm>
          <a:off x="5600700" y="2720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118086</xdr:rowOff>
    </xdr:from>
    <xdr:ext cx="762000" cy="259045"/>
    <xdr:sp macro="" textlink="">
      <xdr:nvSpPr>
        <xdr:cNvPr id="70" name="人口1人当たり決算額の推移該当値テキスト130">
          <a:extLst>
            <a:ext uri="{FF2B5EF4-FFF2-40B4-BE49-F238E27FC236}">
              <a16:creationId xmlns:a16="http://schemas.microsoft.com/office/drawing/2014/main" id="{BA849826-36A7-4415-9CC6-1430CCE5FE32}"/>
            </a:ext>
          </a:extLst>
        </xdr:cNvPr>
        <xdr:cNvSpPr txBox="1"/>
      </xdr:nvSpPr>
      <xdr:spPr>
        <a:xfrm>
          <a:off x="5740400" y="2566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82128</xdr:rowOff>
    </xdr:from>
    <xdr:to>
      <xdr:col>26</xdr:col>
      <xdr:colOff>101600</xdr:colOff>
      <xdr:row>16</xdr:row>
      <xdr:rowOff>12278</xdr:rowOff>
    </xdr:to>
    <xdr:sp macro="" textlink="">
      <xdr:nvSpPr>
        <xdr:cNvPr id="71" name="楕円 70">
          <a:extLst>
            <a:ext uri="{FF2B5EF4-FFF2-40B4-BE49-F238E27FC236}">
              <a16:creationId xmlns:a16="http://schemas.microsoft.com/office/drawing/2014/main" id="{DDA373F5-AA46-4BCB-876D-5AE231DD7447}"/>
            </a:ext>
          </a:extLst>
        </xdr:cNvPr>
        <xdr:cNvSpPr/>
      </xdr:nvSpPr>
      <xdr:spPr bwMode="auto">
        <a:xfrm>
          <a:off x="4953000" y="2701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22455</xdr:rowOff>
    </xdr:from>
    <xdr:ext cx="736600" cy="259045"/>
    <xdr:sp macro="" textlink="">
      <xdr:nvSpPr>
        <xdr:cNvPr id="72" name="テキスト ボックス 71">
          <a:extLst>
            <a:ext uri="{FF2B5EF4-FFF2-40B4-BE49-F238E27FC236}">
              <a16:creationId xmlns:a16="http://schemas.microsoft.com/office/drawing/2014/main" id="{AFDEA87C-425C-4883-BC40-89CD43511C93}"/>
            </a:ext>
          </a:extLst>
        </xdr:cNvPr>
        <xdr:cNvSpPr txBox="1"/>
      </xdr:nvSpPr>
      <xdr:spPr>
        <a:xfrm>
          <a:off x="4622800" y="2470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61341</xdr:rowOff>
    </xdr:from>
    <xdr:to>
      <xdr:col>22</xdr:col>
      <xdr:colOff>165100</xdr:colOff>
      <xdr:row>15</xdr:row>
      <xdr:rowOff>162941</xdr:rowOff>
    </xdr:to>
    <xdr:sp macro="" textlink="">
      <xdr:nvSpPr>
        <xdr:cNvPr id="73" name="楕円 72">
          <a:extLst>
            <a:ext uri="{FF2B5EF4-FFF2-40B4-BE49-F238E27FC236}">
              <a16:creationId xmlns:a16="http://schemas.microsoft.com/office/drawing/2014/main" id="{66D75123-F6CD-4C52-9BDA-2139412DB29E}"/>
            </a:ext>
          </a:extLst>
        </xdr:cNvPr>
        <xdr:cNvSpPr/>
      </xdr:nvSpPr>
      <xdr:spPr bwMode="auto">
        <a:xfrm>
          <a:off x="4254500" y="2680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1668</xdr:rowOff>
    </xdr:from>
    <xdr:ext cx="762000" cy="259045"/>
    <xdr:sp macro="" textlink="">
      <xdr:nvSpPr>
        <xdr:cNvPr id="74" name="テキスト ボックス 73">
          <a:extLst>
            <a:ext uri="{FF2B5EF4-FFF2-40B4-BE49-F238E27FC236}">
              <a16:creationId xmlns:a16="http://schemas.microsoft.com/office/drawing/2014/main" id="{D2392174-12FD-47EC-A8DB-6FCFBE1D81AC}"/>
            </a:ext>
          </a:extLst>
        </xdr:cNvPr>
        <xdr:cNvSpPr txBox="1"/>
      </xdr:nvSpPr>
      <xdr:spPr>
        <a:xfrm>
          <a:off x="3924300" y="244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102580</xdr:rowOff>
    </xdr:from>
    <xdr:to>
      <xdr:col>19</xdr:col>
      <xdr:colOff>38100</xdr:colOff>
      <xdr:row>16</xdr:row>
      <xdr:rowOff>32730</xdr:rowOff>
    </xdr:to>
    <xdr:sp macro="" textlink="">
      <xdr:nvSpPr>
        <xdr:cNvPr id="75" name="楕円 74">
          <a:extLst>
            <a:ext uri="{FF2B5EF4-FFF2-40B4-BE49-F238E27FC236}">
              <a16:creationId xmlns:a16="http://schemas.microsoft.com/office/drawing/2014/main" id="{92E3AA72-C1E4-4566-924D-FEB52AE718AE}"/>
            </a:ext>
          </a:extLst>
        </xdr:cNvPr>
        <xdr:cNvSpPr/>
      </xdr:nvSpPr>
      <xdr:spPr bwMode="auto">
        <a:xfrm>
          <a:off x="3556000" y="2721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42907</xdr:rowOff>
    </xdr:from>
    <xdr:ext cx="762000" cy="259045"/>
    <xdr:sp macro="" textlink="">
      <xdr:nvSpPr>
        <xdr:cNvPr id="76" name="テキスト ボックス 75">
          <a:extLst>
            <a:ext uri="{FF2B5EF4-FFF2-40B4-BE49-F238E27FC236}">
              <a16:creationId xmlns:a16="http://schemas.microsoft.com/office/drawing/2014/main" id="{5D163087-7F0C-42A4-8559-18A978D8638A}"/>
            </a:ext>
          </a:extLst>
        </xdr:cNvPr>
        <xdr:cNvSpPr txBox="1"/>
      </xdr:nvSpPr>
      <xdr:spPr>
        <a:xfrm>
          <a:off x="3225800" y="249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135476</xdr:rowOff>
    </xdr:from>
    <xdr:to>
      <xdr:col>15</xdr:col>
      <xdr:colOff>101600</xdr:colOff>
      <xdr:row>16</xdr:row>
      <xdr:rowOff>65626</xdr:rowOff>
    </xdr:to>
    <xdr:sp macro="" textlink="">
      <xdr:nvSpPr>
        <xdr:cNvPr id="77" name="楕円 76">
          <a:extLst>
            <a:ext uri="{FF2B5EF4-FFF2-40B4-BE49-F238E27FC236}">
              <a16:creationId xmlns:a16="http://schemas.microsoft.com/office/drawing/2014/main" id="{A87FDAA7-3784-4270-8105-B1BC87658EF2}"/>
            </a:ext>
          </a:extLst>
        </xdr:cNvPr>
        <xdr:cNvSpPr/>
      </xdr:nvSpPr>
      <xdr:spPr bwMode="auto">
        <a:xfrm>
          <a:off x="2857500" y="2754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75803</xdr:rowOff>
    </xdr:from>
    <xdr:ext cx="762000" cy="259045"/>
    <xdr:sp macro="" textlink="">
      <xdr:nvSpPr>
        <xdr:cNvPr id="78" name="テキスト ボックス 77">
          <a:extLst>
            <a:ext uri="{FF2B5EF4-FFF2-40B4-BE49-F238E27FC236}">
              <a16:creationId xmlns:a16="http://schemas.microsoft.com/office/drawing/2014/main" id="{ECC143D2-AAA6-464E-B5EA-4FD59ACAB960}"/>
            </a:ext>
          </a:extLst>
        </xdr:cNvPr>
        <xdr:cNvSpPr txBox="1"/>
      </xdr:nvSpPr>
      <xdr:spPr>
        <a:xfrm>
          <a:off x="2527300" y="252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388E2C9D-B252-430C-9EC7-33A521B33CDE}"/>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B9617590-ED29-4DF1-8E6A-073B3AA49DBA}"/>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4CB17E6C-F7EF-4D9B-A0E2-A419AC45AC7C}"/>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11DDC993-6A75-4A99-8A40-66499FB9F883}"/>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4C25993D-16CA-4B5E-A9BB-5D829E795F2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683EF64F-1681-407E-83CF-0CEB5FCEF5ED}"/>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5B4DDE1B-BAAF-416E-8999-ED1080FEB257}"/>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562AE555-5103-4C51-A2A5-30AB8743CFB1}"/>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4A600DE8-4099-4681-AFA7-41BB9E190E19}"/>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DAF142BE-9105-495A-AD29-57D6B04BFD99}"/>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88136C9B-359C-4023-8839-378FB8894784}"/>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61C576FC-9D8D-47BA-A808-79CBBE62AF45}"/>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4ED15C9F-5973-4112-BF6D-E976232413B5}"/>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2F86EF53-041C-403D-A93F-3BAC27B35A89}"/>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3CD79776-879D-4E02-988C-25242E3FBB89}"/>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1E430314-C1CC-441B-856F-C467C9085825}"/>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4521AA36-A3F7-4B90-ACA6-7C4D7E6B184E}"/>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72B16824-1B4F-4EAB-9866-6B2A9834C26D}"/>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B79848EA-4FE6-4FE2-BA3A-0E3B73B385A9}"/>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FE08C1D4-D446-49FB-8B32-E85854298979}"/>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FA6161F7-C0F0-4808-A444-C1DFA262D683}"/>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226E4813-BC4C-4D98-9892-CC15CEB2855B}"/>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F8E234A8-D439-447C-81A8-7459C04987FF}"/>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DD17F5B3-5B41-4CB9-A977-B393B97DB5C3}"/>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8949B8B9-1D74-4AD9-AA16-EAE4CAF1E79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4D5E7292-DDE6-4EAD-AB4C-C5E9260A4A5A}"/>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9353DFFE-25D0-48E3-97B2-AB898BD43656}"/>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6AA7C9FE-DC28-4955-8F4D-C551A65B8341}"/>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81BB119-029D-4542-B19C-E4AA7F420AE2}"/>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4532D1C2-66FA-46AC-85F5-CBED47A51C8A}"/>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423BBA5D-B627-446A-A720-86153B54E076}"/>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5EE0CCC5-C7C3-4996-9414-976338577C1E}"/>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26BE73B1-352A-4312-8DEA-0B45CF2E1557}"/>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80F236CB-493F-4761-B82A-46B944E4A715}"/>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4FFF6533-48C7-40CA-B865-ABE539A72E47}"/>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222800</xdr:rowOff>
    </xdr:from>
    <xdr:to>
      <xdr:col>29</xdr:col>
      <xdr:colOff>127000</xdr:colOff>
      <xdr:row>37</xdr:row>
      <xdr:rowOff>249072</xdr:rowOff>
    </xdr:to>
    <xdr:cxnSp macro="">
      <xdr:nvCxnSpPr>
        <xdr:cNvPr id="114" name="直線コネクタ 113">
          <a:extLst>
            <a:ext uri="{FF2B5EF4-FFF2-40B4-BE49-F238E27FC236}">
              <a16:creationId xmlns:a16="http://schemas.microsoft.com/office/drawing/2014/main" id="{CD25369F-0FC4-48FB-B0F5-77D126F71D49}"/>
            </a:ext>
          </a:extLst>
        </xdr:cNvPr>
        <xdr:cNvCxnSpPr/>
      </xdr:nvCxnSpPr>
      <xdr:spPr bwMode="auto">
        <a:xfrm flipV="1">
          <a:off x="5003800" y="7347500"/>
          <a:ext cx="647700" cy="26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a:extLst>
            <a:ext uri="{FF2B5EF4-FFF2-40B4-BE49-F238E27FC236}">
              <a16:creationId xmlns:a16="http://schemas.microsoft.com/office/drawing/2014/main" id="{5FB3E267-D5CE-4084-BFEA-5F663CD69FB7}"/>
            </a:ext>
          </a:extLst>
        </xdr:cNvPr>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210AEF61-1132-40CE-97B2-334BF86A7F15}"/>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245954</xdr:rowOff>
    </xdr:from>
    <xdr:to>
      <xdr:col>26</xdr:col>
      <xdr:colOff>50800</xdr:colOff>
      <xdr:row>37</xdr:row>
      <xdr:rowOff>249072</xdr:rowOff>
    </xdr:to>
    <xdr:cxnSp macro="">
      <xdr:nvCxnSpPr>
        <xdr:cNvPr id="117" name="直線コネクタ 116">
          <a:extLst>
            <a:ext uri="{FF2B5EF4-FFF2-40B4-BE49-F238E27FC236}">
              <a16:creationId xmlns:a16="http://schemas.microsoft.com/office/drawing/2014/main" id="{02B5B584-D648-4916-8193-EC8B776C2AD6}"/>
            </a:ext>
          </a:extLst>
        </xdr:cNvPr>
        <xdr:cNvCxnSpPr/>
      </xdr:nvCxnSpPr>
      <xdr:spPr bwMode="auto">
        <a:xfrm>
          <a:off x="4305300" y="7370654"/>
          <a:ext cx="698500" cy="3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D5691129-1F4E-4598-95C0-C0D6A08E1321}"/>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a16="http://schemas.microsoft.com/office/drawing/2014/main" id="{A4AEDF05-D440-4E76-8CD6-DD935AC9E6E2}"/>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245954</xdr:rowOff>
    </xdr:from>
    <xdr:to>
      <xdr:col>22</xdr:col>
      <xdr:colOff>114300</xdr:colOff>
      <xdr:row>37</xdr:row>
      <xdr:rowOff>264976</xdr:rowOff>
    </xdr:to>
    <xdr:cxnSp macro="">
      <xdr:nvCxnSpPr>
        <xdr:cNvPr id="120" name="直線コネクタ 119">
          <a:extLst>
            <a:ext uri="{FF2B5EF4-FFF2-40B4-BE49-F238E27FC236}">
              <a16:creationId xmlns:a16="http://schemas.microsoft.com/office/drawing/2014/main" id="{ED1D5E9A-692A-4685-A34A-B2CF270DBD30}"/>
            </a:ext>
          </a:extLst>
        </xdr:cNvPr>
        <xdr:cNvCxnSpPr/>
      </xdr:nvCxnSpPr>
      <xdr:spPr bwMode="auto">
        <a:xfrm flipV="1">
          <a:off x="3606800" y="7370654"/>
          <a:ext cx="698500" cy="19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1515A32F-B25C-4C96-A940-CCC0DF4E060C}"/>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AB2AE27F-5312-4233-A28C-8BB74FE2C8BC}"/>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264976</xdr:rowOff>
    </xdr:from>
    <xdr:to>
      <xdr:col>18</xdr:col>
      <xdr:colOff>177800</xdr:colOff>
      <xdr:row>38</xdr:row>
      <xdr:rowOff>34189</xdr:rowOff>
    </xdr:to>
    <xdr:cxnSp macro="">
      <xdr:nvCxnSpPr>
        <xdr:cNvPr id="123" name="直線コネクタ 122">
          <a:extLst>
            <a:ext uri="{FF2B5EF4-FFF2-40B4-BE49-F238E27FC236}">
              <a16:creationId xmlns:a16="http://schemas.microsoft.com/office/drawing/2014/main" id="{5C543B99-7392-4921-9FA3-833CBC41C761}"/>
            </a:ext>
          </a:extLst>
        </xdr:cNvPr>
        <xdr:cNvCxnSpPr/>
      </xdr:nvCxnSpPr>
      <xdr:spPr bwMode="auto">
        <a:xfrm flipV="1">
          <a:off x="2908300" y="7389676"/>
          <a:ext cx="698500" cy="112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7C3D5690-51CC-4006-B686-93AFF53EAEFD}"/>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a16="http://schemas.microsoft.com/office/drawing/2014/main" id="{119F5389-BECC-4EF7-84C2-9E31E9D7BE65}"/>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9A905875-D228-4C2A-A2E8-589ACB1A0772}"/>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id="{A2E6044B-A046-4A34-9E7A-A43DCD422CDD}"/>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9FA11619-C7D6-486C-A8C6-D1CDF80A71DD}"/>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9492A2C3-567A-4FBB-9D4F-CCC70A7F5421}"/>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6548329D-FD9A-4493-883C-3DA40195C43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A6D2BED-C4CF-472A-B577-5C929E384497}"/>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3469ECB-B18B-4291-8640-FBB17900F02A}"/>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172000</xdr:rowOff>
    </xdr:from>
    <xdr:to>
      <xdr:col>29</xdr:col>
      <xdr:colOff>177800</xdr:colOff>
      <xdr:row>37</xdr:row>
      <xdr:rowOff>273600</xdr:rowOff>
    </xdr:to>
    <xdr:sp macro="" textlink="">
      <xdr:nvSpPr>
        <xdr:cNvPr id="133" name="楕円 132">
          <a:extLst>
            <a:ext uri="{FF2B5EF4-FFF2-40B4-BE49-F238E27FC236}">
              <a16:creationId xmlns:a16="http://schemas.microsoft.com/office/drawing/2014/main" id="{6DDAED4D-DC98-4212-80C4-EBC05E4C2480}"/>
            </a:ext>
          </a:extLst>
        </xdr:cNvPr>
        <xdr:cNvSpPr/>
      </xdr:nvSpPr>
      <xdr:spPr bwMode="auto">
        <a:xfrm>
          <a:off x="5600700" y="7296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144077</xdr:rowOff>
    </xdr:from>
    <xdr:ext cx="762000" cy="259045"/>
    <xdr:sp macro="" textlink="">
      <xdr:nvSpPr>
        <xdr:cNvPr id="134" name="人口1人当たり決算額の推移該当値テキスト445">
          <a:extLst>
            <a:ext uri="{FF2B5EF4-FFF2-40B4-BE49-F238E27FC236}">
              <a16:creationId xmlns:a16="http://schemas.microsoft.com/office/drawing/2014/main" id="{F05DBB40-5A61-4752-9EF2-CC5F5C47062F}"/>
            </a:ext>
          </a:extLst>
        </xdr:cNvPr>
        <xdr:cNvSpPr txBox="1"/>
      </xdr:nvSpPr>
      <xdr:spPr>
        <a:xfrm>
          <a:off x="5740400" y="726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198272</xdr:rowOff>
    </xdr:from>
    <xdr:to>
      <xdr:col>26</xdr:col>
      <xdr:colOff>101600</xdr:colOff>
      <xdr:row>37</xdr:row>
      <xdr:rowOff>299872</xdr:rowOff>
    </xdr:to>
    <xdr:sp macro="" textlink="">
      <xdr:nvSpPr>
        <xdr:cNvPr id="135" name="楕円 134">
          <a:extLst>
            <a:ext uri="{FF2B5EF4-FFF2-40B4-BE49-F238E27FC236}">
              <a16:creationId xmlns:a16="http://schemas.microsoft.com/office/drawing/2014/main" id="{067141D8-E31C-442B-87BF-423FA371174D}"/>
            </a:ext>
          </a:extLst>
        </xdr:cNvPr>
        <xdr:cNvSpPr/>
      </xdr:nvSpPr>
      <xdr:spPr bwMode="auto">
        <a:xfrm>
          <a:off x="4953000" y="7322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284649</xdr:rowOff>
    </xdr:from>
    <xdr:ext cx="736600" cy="259045"/>
    <xdr:sp macro="" textlink="">
      <xdr:nvSpPr>
        <xdr:cNvPr id="136" name="テキスト ボックス 135">
          <a:extLst>
            <a:ext uri="{FF2B5EF4-FFF2-40B4-BE49-F238E27FC236}">
              <a16:creationId xmlns:a16="http://schemas.microsoft.com/office/drawing/2014/main" id="{E36AEFE6-4F6A-4EEC-9F48-61C45ABBA511}"/>
            </a:ext>
          </a:extLst>
        </xdr:cNvPr>
        <xdr:cNvSpPr txBox="1"/>
      </xdr:nvSpPr>
      <xdr:spPr>
        <a:xfrm>
          <a:off x="4622800" y="740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195154</xdr:rowOff>
    </xdr:from>
    <xdr:to>
      <xdr:col>22</xdr:col>
      <xdr:colOff>165100</xdr:colOff>
      <xdr:row>37</xdr:row>
      <xdr:rowOff>296754</xdr:rowOff>
    </xdr:to>
    <xdr:sp macro="" textlink="">
      <xdr:nvSpPr>
        <xdr:cNvPr id="137" name="楕円 136">
          <a:extLst>
            <a:ext uri="{FF2B5EF4-FFF2-40B4-BE49-F238E27FC236}">
              <a16:creationId xmlns:a16="http://schemas.microsoft.com/office/drawing/2014/main" id="{5E8D8711-E0D7-4CA3-BBE9-F5D5A8AEECA1}"/>
            </a:ext>
          </a:extLst>
        </xdr:cNvPr>
        <xdr:cNvSpPr/>
      </xdr:nvSpPr>
      <xdr:spPr bwMode="auto">
        <a:xfrm>
          <a:off x="4254500" y="7319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281531</xdr:rowOff>
    </xdr:from>
    <xdr:ext cx="762000" cy="259045"/>
    <xdr:sp macro="" textlink="">
      <xdr:nvSpPr>
        <xdr:cNvPr id="138" name="テキスト ボックス 137">
          <a:extLst>
            <a:ext uri="{FF2B5EF4-FFF2-40B4-BE49-F238E27FC236}">
              <a16:creationId xmlns:a16="http://schemas.microsoft.com/office/drawing/2014/main" id="{2C8EADE9-512A-4923-B361-97CE1BBBBA6E}"/>
            </a:ext>
          </a:extLst>
        </xdr:cNvPr>
        <xdr:cNvSpPr txBox="1"/>
      </xdr:nvSpPr>
      <xdr:spPr>
        <a:xfrm>
          <a:off x="3924300" y="74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214176</xdr:rowOff>
    </xdr:from>
    <xdr:to>
      <xdr:col>19</xdr:col>
      <xdr:colOff>38100</xdr:colOff>
      <xdr:row>37</xdr:row>
      <xdr:rowOff>315776</xdr:rowOff>
    </xdr:to>
    <xdr:sp macro="" textlink="">
      <xdr:nvSpPr>
        <xdr:cNvPr id="139" name="楕円 138">
          <a:extLst>
            <a:ext uri="{FF2B5EF4-FFF2-40B4-BE49-F238E27FC236}">
              <a16:creationId xmlns:a16="http://schemas.microsoft.com/office/drawing/2014/main" id="{3C66E59C-74B0-40C7-9D8D-9E925FC16C63}"/>
            </a:ext>
          </a:extLst>
        </xdr:cNvPr>
        <xdr:cNvSpPr/>
      </xdr:nvSpPr>
      <xdr:spPr bwMode="auto">
        <a:xfrm>
          <a:off x="3556000" y="7338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300553</xdr:rowOff>
    </xdr:from>
    <xdr:ext cx="762000" cy="259045"/>
    <xdr:sp macro="" textlink="">
      <xdr:nvSpPr>
        <xdr:cNvPr id="140" name="テキスト ボックス 139">
          <a:extLst>
            <a:ext uri="{FF2B5EF4-FFF2-40B4-BE49-F238E27FC236}">
              <a16:creationId xmlns:a16="http://schemas.microsoft.com/office/drawing/2014/main" id="{F5CD5C5D-6700-4933-BE03-F421544A49DD}"/>
            </a:ext>
          </a:extLst>
        </xdr:cNvPr>
        <xdr:cNvSpPr txBox="1"/>
      </xdr:nvSpPr>
      <xdr:spPr>
        <a:xfrm>
          <a:off x="3225800" y="74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326289</xdr:rowOff>
    </xdr:from>
    <xdr:to>
      <xdr:col>15</xdr:col>
      <xdr:colOff>101600</xdr:colOff>
      <xdr:row>38</xdr:row>
      <xdr:rowOff>84989</xdr:rowOff>
    </xdr:to>
    <xdr:sp macro="" textlink="">
      <xdr:nvSpPr>
        <xdr:cNvPr id="141" name="楕円 140">
          <a:extLst>
            <a:ext uri="{FF2B5EF4-FFF2-40B4-BE49-F238E27FC236}">
              <a16:creationId xmlns:a16="http://schemas.microsoft.com/office/drawing/2014/main" id="{740E25BB-2E5E-4C03-BE38-E18474B69DB2}"/>
            </a:ext>
          </a:extLst>
        </xdr:cNvPr>
        <xdr:cNvSpPr/>
      </xdr:nvSpPr>
      <xdr:spPr bwMode="auto">
        <a:xfrm>
          <a:off x="2857500" y="7450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69766</xdr:rowOff>
    </xdr:from>
    <xdr:ext cx="762000" cy="259045"/>
    <xdr:sp macro="" textlink="">
      <xdr:nvSpPr>
        <xdr:cNvPr id="142" name="テキスト ボックス 141">
          <a:extLst>
            <a:ext uri="{FF2B5EF4-FFF2-40B4-BE49-F238E27FC236}">
              <a16:creationId xmlns:a16="http://schemas.microsoft.com/office/drawing/2014/main" id="{8E40D9AB-0A39-4FDC-9336-0321B4C02971}"/>
            </a:ext>
          </a:extLst>
        </xdr:cNvPr>
        <xdr:cNvSpPr txBox="1"/>
      </xdr:nvSpPr>
      <xdr:spPr>
        <a:xfrm>
          <a:off x="2527300" y="753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13DD450-2EE7-4995-8C27-94D6E1E28E9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9299EEFD-2DFA-4655-80AD-27A1AFA64448}"/>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E6F35A65-978E-493C-981F-24BE74ED5913}"/>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66CCEB8B-9EFC-480F-867C-1C6FD4419B84}"/>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84BE11E-9803-48EA-8376-0AE68FA5367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B85B6AC-DC3A-4C93-9574-50AE643C988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6272689-211F-47E2-8233-2C6CBF10C51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BDC0EC4-A0A3-4312-BBAA-8EE1E8A4D3E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E8604A0-7A3C-4D4E-86C7-33E0330089F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5CEE9853-D1DC-46E8-A681-85788AA66CC6}"/>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6,232
5,927
49.75
6,186,862
6,028,715
146,271
2,485,967
3,529,146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4FC6B56-BA0F-4A0D-ABE4-F6D0E3D7190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599A6F1-4013-4696-909A-DD64DBD5E92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6C8FB66-482E-4BF4-AA8D-E84B5C4A192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B96E957-B402-4436-90D2-B406BD2F885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7E3461A-1004-4FB6-BF72-85D467534F2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DE1CDAF3-6CBB-4E53-9D74-BD1B30F8AD51}"/>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CE69918E-BDBB-413C-881E-08B9B60704A6}"/>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69E95C7A-D16E-4458-8764-69682CFA3195}"/>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3C708B49-9BA1-4595-99CE-AAC859DA0192}"/>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9963B77-BF66-4860-B38D-1B66F5E934A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65A0FA7-CF94-412E-BACF-F357B8642CD4}"/>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250C9F98-2553-46E3-994B-DA581EF05CEB}"/>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1869F90B-3664-43E9-BA92-213F5A8AD1AD}"/>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1D420FA3-3940-4A91-99BB-C154F35B986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6DE8A63-6F56-4E65-B8DD-AD59C65A997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FF4BD4E8-F638-4D19-A55B-CCE2B72C402A}"/>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4B3E674-70F9-4B9A-9B54-1A7C2F05601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FC89D342-E262-48FF-AD6D-9CE525884174}"/>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16EE654-6573-4C4A-BE39-7BF7E7D4FF9B}"/>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D78F2424-9B55-4AEE-8BA0-DEDDFB633AF7}"/>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3B18404A-D443-405E-9815-A5255C2DDFCB}"/>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F472061B-4DB9-412A-A2D6-6DFA2B988F8D}"/>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2EDB4966-60F8-4B9C-8566-574A2ECAA419}"/>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DC0F163B-26C1-474C-AD8C-4627129574E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1FF02646-D192-4FF9-A494-FBB34A5C5E05}"/>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32C782F2-3CFC-4676-B722-BB170E2BE142}"/>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3F157AA8-9A56-4B71-89F6-9F9A18B60BAC}"/>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C2FF8A59-FCFC-4550-9835-D2A2B337FA78}"/>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74148475-8DDB-4556-ADE2-67AB4BD83DEE}"/>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B55797DC-42CB-4152-A97A-AE8280A8E8E5}"/>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D5C59047-C099-4EE6-B560-43E61CF2B252}"/>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FC834B8F-B3A2-4390-92D7-FF8B729365BA}"/>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B15C5B25-D8C3-4AF7-9F25-FDBDD0C95F48}"/>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68BB894B-0E63-4553-8623-C87FBFADA65B}"/>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506AA284-798F-42E7-8719-0941ACCCEFFB}"/>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2F9BF1DA-C101-47FB-BE1A-ABC9C3215EAD}"/>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62C6053E-EDA5-47C4-9B96-3BBD42C8B0DB}"/>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3DE9DC65-54DC-424F-85BB-9B039383D1D6}"/>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DB8E8917-5139-4225-8227-3A9A4E4B1E2F}"/>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B448227F-3CF6-403D-8EE8-23FA36C4FB09}"/>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F3ADCAF6-029B-4CD1-BEB4-832B477D0C87}"/>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7A51F98A-9322-41E4-BCF8-1F87CB84E787}"/>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D43485EB-3310-43CD-AB6A-C1666A72FC31}"/>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7B5AF373-3BA7-413A-ABC6-D2BA4C2F3DB2}"/>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8AAE047D-A4E3-4A1A-A784-A84DA4F31F54}"/>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FAB5C1E3-6BD8-4CAD-853E-1B3C3C207EAB}"/>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EF9EF196-C5BB-4A1C-AC0D-D639B894EDA9}"/>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65CDBED9-C62F-4AA9-A454-8C6580949179}"/>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857486F7-7C20-4C44-8ECD-FFC4471A6ED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68681</xdr:rowOff>
    </xdr:from>
    <xdr:to>
      <xdr:col>24</xdr:col>
      <xdr:colOff>63500</xdr:colOff>
      <xdr:row>36</xdr:row>
      <xdr:rowOff>8339</xdr:rowOff>
    </xdr:to>
    <xdr:cxnSp macro="">
      <xdr:nvCxnSpPr>
        <xdr:cNvPr id="61" name="直線コネクタ 60">
          <a:extLst>
            <a:ext uri="{FF2B5EF4-FFF2-40B4-BE49-F238E27FC236}">
              <a16:creationId xmlns:a16="http://schemas.microsoft.com/office/drawing/2014/main" id="{251423A0-A4C6-4707-9612-2BAD9142ABD8}"/>
            </a:ext>
          </a:extLst>
        </xdr:cNvPr>
        <xdr:cNvCxnSpPr/>
      </xdr:nvCxnSpPr>
      <xdr:spPr>
        <a:xfrm flipV="1">
          <a:off x="3797300" y="6069431"/>
          <a:ext cx="838200" cy="11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a:extLst>
            <a:ext uri="{FF2B5EF4-FFF2-40B4-BE49-F238E27FC236}">
              <a16:creationId xmlns:a16="http://schemas.microsoft.com/office/drawing/2014/main" id="{BB29F91E-7CAB-4651-A2F2-990ECFDC9078}"/>
            </a:ext>
          </a:extLst>
        </xdr:cNvPr>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BB49ED97-8269-4A5E-9AFF-85F13A2A9C69}"/>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106698</xdr:rowOff>
    </xdr:from>
    <xdr:to>
      <xdr:col>19</xdr:col>
      <xdr:colOff>177800</xdr:colOff>
      <xdr:row>36</xdr:row>
      <xdr:rowOff>8339</xdr:rowOff>
    </xdr:to>
    <xdr:cxnSp macro="">
      <xdr:nvCxnSpPr>
        <xdr:cNvPr id="64" name="直線コネクタ 63">
          <a:extLst>
            <a:ext uri="{FF2B5EF4-FFF2-40B4-BE49-F238E27FC236}">
              <a16:creationId xmlns:a16="http://schemas.microsoft.com/office/drawing/2014/main" id="{862976D8-1921-4F1F-90F5-C0ABC116631C}"/>
            </a:ext>
          </a:extLst>
        </xdr:cNvPr>
        <xdr:cNvCxnSpPr/>
      </xdr:nvCxnSpPr>
      <xdr:spPr>
        <a:xfrm>
          <a:off x="2908300" y="6107448"/>
          <a:ext cx="889000" cy="7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EEB7FDAA-B6AA-4712-B587-5109A0EF81B7}"/>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a:extLst>
            <a:ext uri="{FF2B5EF4-FFF2-40B4-BE49-F238E27FC236}">
              <a16:creationId xmlns:a16="http://schemas.microsoft.com/office/drawing/2014/main" id="{648E5DD9-0288-4B64-87EB-ECDE3DB59326}"/>
            </a:ext>
          </a:extLst>
        </xdr:cNvPr>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106698</xdr:rowOff>
    </xdr:from>
    <xdr:to>
      <xdr:col>15</xdr:col>
      <xdr:colOff>50800</xdr:colOff>
      <xdr:row>35</xdr:row>
      <xdr:rowOff>160708</xdr:rowOff>
    </xdr:to>
    <xdr:cxnSp macro="">
      <xdr:nvCxnSpPr>
        <xdr:cNvPr id="67" name="直線コネクタ 66">
          <a:extLst>
            <a:ext uri="{FF2B5EF4-FFF2-40B4-BE49-F238E27FC236}">
              <a16:creationId xmlns:a16="http://schemas.microsoft.com/office/drawing/2014/main" id="{E17CBE93-DDB9-4EAE-B082-93C20EDFF3B0}"/>
            </a:ext>
          </a:extLst>
        </xdr:cNvPr>
        <xdr:cNvCxnSpPr/>
      </xdr:nvCxnSpPr>
      <xdr:spPr>
        <a:xfrm flipV="1">
          <a:off x="2019300" y="6107448"/>
          <a:ext cx="889000" cy="5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C7A872B7-9C20-4C38-8497-E2AE9A28B3E8}"/>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a:extLst>
            <a:ext uri="{FF2B5EF4-FFF2-40B4-BE49-F238E27FC236}">
              <a16:creationId xmlns:a16="http://schemas.microsoft.com/office/drawing/2014/main" id="{0C0E75B1-9C8A-481D-8717-72AA6DCD0428}"/>
            </a:ext>
          </a:extLst>
        </xdr:cNvPr>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160708</xdr:rowOff>
    </xdr:from>
    <xdr:to>
      <xdr:col>10</xdr:col>
      <xdr:colOff>114300</xdr:colOff>
      <xdr:row>36</xdr:row>
      <xdr:rowOff>4651</xdr:rowOff>
    </xdr:to>
    <xdr:cxnSp macro="">
      <xdr:nvCxnSpPr>
        <xdr:cNvPr id="70" name="直線コネクタ 69">
          <a:extLst>
            <a:ext uri="{FF2B5EF4-FFF2-40B4-BE49-F238E27FC236}">
              <a16:creationId xmlns:a16="http://schemas.microsoft.com/office/drawing/2014/main" id="{825B4E07-B355-4256-91A2-FEE34576A2A0}"/>
            </a:ext>
          </a:extLst>
        </xdr:cNvPr>
        <xdr:cNvCxnSpPr/>
      </xdr:nvCxnSpPr>
      <xdr:spPr>
        <a:xfrm flipV="1">
          <a:off x="1130300" y="6161458"/>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9CEAAA6C-777D-4A0A-BC97-3D3E32136439}"/>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a:extLst>
            <a:ext uri="{FF2B5EF4-FFF2-40B4-BE49-F238E27FC236}">
              <a16:creationId xmlns:a16="http://schemas.microsoft.com/office/drawing/2014/main" id="{20CEF96F-5E65-468C-A4FA-FA9137E6C816}"/>
            </a:ext>
          </a:extLst>
        </xdr:cNvPr>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D5290253-1DED-4FF1-BF0D-72BB3DADF355}"/>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a:extLst>
            <a:ext uri="{FF2B5EF4-FFF2-40B4-BE49-F238E27FC236}">
              <a16:creationId xmlns:a16="http://schemas.microsoft.com/office/drawing/2014/main" id="{22363786-ED59-4F74-A048-692A7B429E1D}"/>
            </a:ext>
          </a:extLst>
        </xdr:cNvPr>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B3FDB5DE-AA11-443E-9CA7-E2EFCCA05018}"/>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4AEBA0B8-12A3-4C1F-B8EC-08CC26DAB60F}"/>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88A672F0-04B3-423D-9EC5-F44A67B16C46}"/>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1E74E5C9-47C1-4399-935F-59D79373756E}"/>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E2B84821-615B-4432-B144-33AFE60C0809}"/>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17881</xdr:rowOff>
    </xdr:from>
    <xdr:to>
      <xdr:col>24</xdr:col>
      <xdr:colOff>114300</xdr:colOff>
      <xdr:row>35</xdr:row>
      <xdr:rowOff>119481</xdr:rowOff>
    </xdr:to>
    <xdr:sp macro="" textlink="">
      <xdr:nvSpPr>
        <xdr:cNvPr id="80" name="楕円 79">
          <a:extLst>
            <a:ext uri="{FF2B5EF4-FFF2-40B4-BE49-F238E27FC236}">
              <a16:creationId xmlns:a16="http://schemas.microsoft.com/office/drawing/2014/main" id="{942E6396-2B84-436F-8185-8B570FD87590}"/>
            </a:ext>
          </a:extLst>
        </xdr:cNvPr>
        <xdr:cNvSpPr/>
      </xdr:nvSpPr>
      <xdr:spPr>
        <a:xfrm>
          <a:off x="4584700" y="601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40758</xdr:rowOff>
    </xdr:from>
    <xdr:ext cx="599010" cy="259045"/>
    <xdr:sp macro="" textlink="">
      <xdr:nvSpPr>
        <xdr:cNvPr id="81" name="人件費該当値テキスト">
          <a:extLst>
            <a:ext uri="{FF2B5EF4-FFF2-40B4-BE49-F238E27FC236}">
              <a16:creationId xmlns:a16="http://schemas.microsoft.com/office/drawing/2014/main" id="{F42EA10B-5CBF-4049-B3BC-A373BE9078EF}"/>
            </a:ext>
          </a:extLst>
        </xdr:cNvPr>
        <xdr:cNvSpPr txBox="1"/>
      </xdr:nvSpPr>
      <xdr:spPr>
        <a:xfrm>
          <a:off x="4686300" y="587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128989</xdr:rowOff>
    </xdr:from>
    <xdr:to>
      <xdr:col>20</xdr:col>
      <xdr:colOff>38100</xdr:colOff>
      <xdr:row>36</xdr:row>
      <xdr:rowOff>59139</xdr:rowOff>
    </xdr:to>
    <xdr:sp macro="" textlink="">
      <xdr:nvSpPr>
        <xdr:cNvPr id="82" name="楕円 81">
          <a:extLst>
            <a:ext uri="{FF2B5EF4-FFF2-40B4-BE49-F238E27FC236}">
              <a16:creationId xmlns:a16="http://schemas.microsoft.com/office/drawing/2014/main" id="{5F1A2C1E-95C0-4C4C-BD9F-25BA4B84E674}"/>
            </a:ext>
          </a:extLst>
        </xdr:cNvPr>
        <xdr:cNvSpPr/>
      </xdr:nvSpPr>
      <xdr:spPr>
        <a:xfrm>
          <a:off x="3746500" y="612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75666</xdr:rowOff>
    </xdr:from>
    <xdr:ext cx="599010" cy="259045"/>
    <xdr:sp macro="" textlink="">
      <xdr:nvSpPr>
        <xdr:cNvPr id="83" name="テキスト ボックス 82">
          <a:extLst>
            <a:ext uri="{FF2B5EF4-FFF2-40B4-BE49-F238E27FC236}">
              <a16:creationId xmlns:a16="http://schemas.microsoft.com/office/drawing/2014/main" id="{509E9AD4-4C43-433E-9638-2EC35FBCCB7B}"/>
            </a:ext>
          </a:extLst>
        </xdr:cNvPr>
        <xdr:cNvSpPr txBox="1"/>
      </xdr:nvSpPr>
      <xdr:spPr>
        <a:xfrm>
          <a:off x="3497795" y="590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55898</xdr:rowOff>
    </xdr:from>
    <xdr:to>
      <xdr:col>15</xdr:col>
      <xdr:colOff>101600</xdr:colOff>
      <xdr:row>35</xdr:row>
      <xdr:rowOff>157498</xdr:rowOff>
    </xdr:to>
    <xdr:sp macro="" textlink="">
      <xdr:nvSpPr>
        <xdr:cNvPr id="84" name="楕円 83">
          <a:extLst>
            <a:ext uri="{FF2B5EF4-FFF2-40B4-BE49-F238E27FC236}">
              <a16:creationId xmlns:a16="http://schemas.microsoft.com/office/drawing/2014/main" id="{41F26DDE-367D-42C4-BCF4-3DF38376BDF1}"/>
            </a:ext>
          </a:extLst>
        </xdr:cNvPr>
        <xdr:cNvSpPr/>
      </xdr:nvSpPr>
      <xdr:spPr>
        <a:xfrm>
          <a:off x="2857500" y="605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2575</xdr:rowOff>
    </xdr:from>
    <xdr:ext cx="599010" cy="259045"/>
    <xdr:sp macro="" textlink="">
      <xdr:nvSpPr>
        <xdr:cNvPr id="85" name="テキスト ボックス 84">
          <a:extLst>
            <a:ext uri="{FF2B5EF4-FFF2-40B4-BE49-F238E27FC236}">
              <a16:creationId xmlns:a16="http://schemas.microsoft.com/office/drawing/2014/main" id="{4EC72796-E3D8-4A2B-B031-B081D63F4F58}"/>
            </a:ext>
          </a:extLst>
        </xdr:cNvPr>
        <xdr:cNvSpPr txBox="1"/>
      </xdr:nvSpPr>
      <xdr:spPr>
        <a:xfrm>
          <a:off x="2608795" y="583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109908</xdr:rowOff>
    </xdr:from>
    <xdr:to>
      <xdr:col>10</xdr:col>
      <xdr:colOff>165100</xdr:colOff>
      <xdr:row>36</xdr:row>
      <xdr:rowOff>40058</xdr:rowOff>
    </xdr:to>
    <xdr:sp macro="" textlink="">
      <xdr:nvSpPr>
        <xdr:cNvPr id="86" name="楕円 85">
          <a:extLst>
            <a:ext uri="{FF2B5EF4-FFF2-40B4-BE49-F238E27FC236}">
              <a16:creationId xmlns:a16="http://schemas.microsoft.com/office/drawing/2014/main" id="{C196B330-DBCE-46D0-AAFD-AD76A415718A}"/>
            </a:ext>
          </a:extLst>
        </xdr:cNvPr>
        <xdr:cNvSpPr/>
      </xdr:nvSpPr>
      <xdr:spPr>
        <a:xfrm>
          <a:off x="1968500" y="611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56585</xdr:rowOff>
    </xdr:from>
    <xdr:ext cx="599010" cy="259045"/>
    <xdr:sp macro="" textlink="">
      <xdr:nvSpPr>
        <xdr:cNvPr id="87" name="テキスト ボックス 86">
          <a:extLst>
            <a:ext uri="{FF2B5EF4-FFF2-40B4-BE49-F238E27FC236}">
              <a16:creationId xmlns:a16="http://schemas.microsoft.com/office/drawing/2014/main" id="{13C29EBC-A76D-40BF-9843-F8526E2D7502}"/>
            </a:ext>
          </a:extLst>
        </xdr:cNvPr>
        <xdr:cNvSpPr txBox="1"/>
      </xdr:nvSpPr>
      <xdr:spPr>
        <a:xfrm>
          <a:off x="1719795" y="588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125301</xdr:rowOff>
    </xdr:from>
    <xdr:to>
      <xdr:col>6</xdr:col>
      <xdr:colOff>38100</xdr:colOff>
      <xdr:row>36</xdr:row>
      <xdr:rowOff>55451</xdr:rowOff>
    </xdr:to>
    <xdr:sp macro="" textlink="">
      <xdr:nvSpPr>
        <xdr:cNvPr id="88" name="楕円 87">
          <a:extLst>
            <a:ext uri="{FF2B5EF4-FFF2-40B4-BE49-F238E27FC236}">
              <a16:creationId xmlns:a16="http://schemas.microsoft.com/office/drawing/2014/main" id="{5A00A733-3F70-4992-B9AC-F0F595567495}"/>
            </a:ext>
          </a:extLst>
        </xdr:cNvPr>
        <xdr:cNvSpPr/>
      </xdr:nvSpPr>
      <xdr:spPr>
        <a:xfrm>
          <a:off x="1079500" y="612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71978</xdr:rowOff>
    </xdr:from>
    <xdr:ext cx="599010" cy="259045"/>
    <xdr:sp macro="" textlink="">
      <xdr:nvSpPr>
        <xdr:cNvPr id="89" name="テキスト ボックス 88">
          <a:extLst>
            <a:ext uri="{FF2B5EF4-FFF2-40B4-BE49-F238E27FC236}">
              <a16:creationId xmlns:a16="http://schemas.microsoft.com/office/drawing/2014/main" id="{D17526A2-A8CC-457A-80B5-669F7BF89766}"/>
            </a:ext>
          </a:extLst>
        </xdr:cNvPr>
        <xdr:cNvSpPr txBox="1"/>
      </xdr:nvSpPr>
      <xdr:spPr>
        <a:xfrm>
          <a:off x="830795" y="590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CE44BA4A-A87D-4AED-BE23-6AFBBD8DB8EF}"/>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4D1F5809-7205-4C5E-B9C1-4023865B83E9}"/>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E17ACE84-C270-4B1B-8DA7-7FFCF8A6A4EC}"/>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987399F8-6E95-4EC6-A6A3-ABE74E410EAF}"/>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B7E82F08-EBA8-4AA2-858E-D0F58E4B351C}"/>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D84905AF-2CB2-4F1D-83EC-6DCD8EC18478}"/>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20139EE7-B77C-4085-9BBC-38A315946FBC}"/>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AB006C6B-8AFF-47FC-A0F2-69A0E9DBD84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EFD29CFC-D554-4C82-A8F2-18552677B668}"/>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B5638740-B446-4C6A-B218-CEAAD2C36D6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4230B15-3D22-49B3-B8BB-AD5386695C83}"/>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3A5A2853-4329-4372-9F14-923D65809CFC}"/>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E30EF1-673D-4710-B4BA-4998C659BF4D}"/>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CE066BD3-AEDD-41EC-B4CB-CE9DC97D8471}"/>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75BD8002-0D40-4806-ACA9-D83017B1DDC1}"/>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31B67F08-E553-4926-B41C-17C7F1356F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9A421D0E-FBB9-4F5B-B99F-7917B9645841}"/>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8F98EA16-F3EC-4CF2-8BC5-FEE1288ECD06}"/>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40186DC9-CB34-426A-BFAE-E6DC39DBFDE5}"/>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12D10D54-E7AB-4957-8A9F-05D6D08C49AB}"/>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469C2F13-4792-42C0-8B76-0AD404DC0B9D}"/>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F43D8C1E-1384-465C-B7E5-17168B10E841}"/>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1EED8B12-014C-4296-8598-22AA77E7C883}"/>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CF6E4ECC-5384-4274-8250-F97D85B55615}"/>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F8E29D24-0E57-45B3-9211-EBE2BE10A655}"/>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FA32F6A2-AA32-4727-BE85-6FD7508F5E55}"/>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A08856E3-C875-453D-B6ED-11C9A8F8FD1B}"/>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6971019E-D6DB-4293-8D6C-37DECB50103E}"/>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4D63E110-AEB4-4E20-9370-E455702210D2}"/>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974F4F05-72B4-4D4D-B806-F0B1962AC4EF}"/>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155444</xdr:rowOff>
    </xdr:from>
    <xdr:to>
      <xdr:col>24</xdr:col>
      <xdr:colOff>63500</xdr:colOff>
      <xdr:row>56</xdr:row>
      <xdr:rowOff>168246</xdr:rowOff>
    </xdr:to>
    <xdr:cxnSp macro="">
      <xdr:nvCxnSpPr>
        <xdr:cNvPr id="120" name="直線コネクタ 119">
          <a:extLst>
            <a:ext uri="{FF2B5EF4-FFF2-40B4-BE49-F238E27FC236}">
              <a16:creationId xmlns:a16="http://schemas.microsoft.com/office/drawing/2014/main" id="{691C8BC9-966C-4FF4-B75B-D439A76BC657}"/>
            </a:ext>
          </a:extLst>
        </xdr:cNvPr>
        <xdr:cNvCxnSpPr/>
      </xdr:nvCxnSpPr>
      <xdr:spPr>
        <a:xfrm flipV="1">
          <a:off x="3797300" y="9756644"/>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a:extLst>
            <a:ext uri="{FF2B5EF4-FFF2-40B4-BE49-F238E27FC236}">
              <a16:creationId xmlns:a16="http://schemas.microsoft.com/office/drawing/2014/main" id="{750CE4DD-94C6-4D3B-9CC0-71474915EB8C}"/>
            </a:ext>
          </a:extLst>
        </xdr:cNvPr>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B66892E9-3A72-49B9-B664-CA04B16A1B2D}"/>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168246</xdr:rowOff>
    </xdr:from>
    <xdr:to>
      <xdr:col>19</xdr:col>
      <xdr:colOff>177800</xdr:colOff>
      <xdr:row>57</xdr:row>
      <xdr:rowOff>10695</xdr:rowOff>
    </xdr:to>
    <xdr:cxnSp macro="">
      <xdr:nvCxnSpPr>
        <xdr:cNvPr id="123" name="直線コネクタ 122">
          <a:extLst>
            <a:ext uri="{FF2B5EF4-FFF2-40B4-BE49-F238E27FC236}">
              <a16:creationId xmlns:a16="http://schemas.microsoft.com/office/drawing/2014/main" id="{2A832D5E-DCC1-4843-8490-26E086EAB739}"/>
            </a:ext>
          </a:extLst>
        </xdr:cNvPr>
        <xdr:cNvCxnSpPr/>
      </xdr:nvCxnSpPr>
      <xdr:spPr>
        <a:xfrm flipV="1">
          <a:off x="2908300" y="9769446"/>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6CAC3DAD-199E-4D69-80BC-FE32D754E2C5}"/>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69045</xdr:rowOff>
    </xdr:from>
    <xdr:ext cx="599010" cy="259045"/>
    <xdr:sp macro="" textlink="">
      <xdr:nvSpPr>
        <xdr:cNvPr id="125" name="テキスト ボックス 124">
          <a:extLst>
            <a:ext uri="{FF2B5EF4-FFF2-40B4-BE49-F238E27FC236}">
              <a16:creationId xmlns:a16="http://schemas.microsoft.com/office/drawing/2014/main" id="{0D04789F-9325-4535-BC4E-DE1311A5EA6E}"/>
            </a:ext>
          </a:extLst>
        </xdr:cNvPr>
        <xdr:cNvSpPr txBox="1"/>
      </xdr:nvSpPr>
      <xdr:spPr>
        <a:xfrm>
          <a:off x="3497795" y="984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10695</xdr:rowOff>
    </xdr:from>
    <xdr:to>
      <xdr:col>15</xdr:col>
      <xdr:colOff>50800</xdr:colOff>
      <xdr:row>57</xdr:row>
      <xdr:rowOff>11161</xdr:rowOff>
    </xdr:to>
    <xdr:cxnSp macro="">
      <xdr:nvCxnSpPr>
        <xdr:cNvPr id="126" name="直線コネクタ 125">
          <a:extLst>
            <a:ext uri="{FF2B5EF4-FFF2-40B4-BE49-F238E27FC236}">
              <a16:creationId xmlns:a16="http://schemas.microsoft.com/office/drawing/2014/main" id="{173010A3-1BC2-46A3-982A-8E70015C9864}"/>
            </a:ext>
          </a:extLst>
        </xdr:cNvPr>
        <xdr:cNvCxnSpPr/>
      </xdr:nvCxnSpPr>
      <xdr:spPr>
        <a:xfrm flipV="1">
          <a:off x="2019300" y="9783345"/>
          <a:ext cx="8890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A56875D3-0134-4260-9737-41F7DCFB3B62}"/>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86582</xdr:rowOff>
    </xdr:from>
    <xdr:ext cx="599010" cy="259045"/>
    <xdr:sp macro="" textlink="">
      <xdr:nvSpPr>
        <xdr:cNvPr id="128" name="テキスト ボックス 127">
          <a:extLst>
            <a:ext uri="{FF2B5EF4-FFF2-40B4-BE49-F238E27FC236}">
              <a16:creationId xmlns:a16="http://schemas.microsoft.com/office/drawing/2014/main" id="{A5753B7E-C342-496D-9731-197F21DEBE0B}"/>
            </a:ext>
          </a:extLst>
        </xdr:cNvPr>
        <xdr:cNvSpPr txBox="1"/>
      </xdr:nvSpPr>
      <xdr:spPr>
        <a:xfrm>
          <a:off x="2608795" y="98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156025</xdr:rowOff>
    </xdr:from>
    <xdr:to>
      <xdr:col>10</xdr:col>
      <xdr:colOff>114300</xdr:colOff>
      <xdr:row>57</xdr:row>
      <xdr:rowOff>11161</xdr:rowOff>
    </xdr:to>
    <xdr:cxnSp macro="">
      <xdr:nvCxnSpPr>
        <xdr:cNvPr id="129" name="直線コネクタ 128">
          <a:extLst>
            <a:ext uri="{FF2B5EF4-FFF2-40B4-BE49-F238E27FC236}">
              <a16:creationId xmlns:a16="http://schemas.microsoft.com/office/drawing/2014/main" id="{60F16264-FFEF-4374-96F6-2D6DB5DCE8ED}"/>
            </a:ext>
          </a:extLst>
        </xdr:cNvPr>
        <xdr:cNvCxnSpPr/>
      </xdr:nvCxnSpPr>
      <xdr:spPr>
        <a:xfrm>
          <a:off x="1130300" y="9757225"/>
          <a:ext cx="8890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12D286F9-6482-4BE2-9941-4B6F2B40D828}"/>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83688</xdr:rowOff>
    </xdr:from>
    <xdr:ext cx="599010" cy="259045"/>
    <xdr:sp macro="" textlink="">
      <xdr:nvSpPr>
        <xdr:cNvPr id="131" name="テキスト ボックス 130">
          <a:extLst>
            <a:ext uri="{FF2B5EF4-FFF2-40B4-BE49-F238E27FC236}">
              <a16:creationId xmlns:a16="http://schemas.microsoft.com/office/drawing/2014/main" id="{6E7A058C-5907-45E4-A24E-1FAD9BC090EE}"/>
            </a:ext>
          </a:extLst>
        </xdr:cNvPr>
        <xdr:cNvSpPr txBox="1"/>
      </xdr:nvSpPr>
      <xdr:spPr>
        <a:xfrm>
          <a:off x="1719795" y="985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C4872D03-C752-4A6B-94A6-4C00FE3A3CA8}"/>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101751</xdr:rowOff>
    </xdr:from>
    <xdr:ext cx="599010" cy="259045"/>
    <xdr:sp macro="" textlink="">
      <xdr:nvSpPr>
        <xdr:cNvPr id="133" name="テキスト ボックス 132">
          <a:extLst>
            <a:ext uri="{FF2B5EF4-FFF2-40B4-BE49-F238E27FC236}">
              <a16:creationId xmlns:a16="http://schemas.microsoft.com/office/drawing/2014/main" id="{C12B806E-9157-4B10-9F97-A075C330C21A}"/>
            </a:ext>
          </a:extLst>
        </xdr:cNvPr>
        <xdr:cNvSpPr txBox="1"/>
      </xdr:nvSpPr>
      <xdr:spPr>
        <a:xfrm>
          <a:off x="830795" y="987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67A78B8E-609E-4A50-BE1A-0726E17CA781}"/>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BD0FE739-367D-47AE-9A56-77AA28163281}"/>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2DBECF68-DDDD-4499-BBDC-3DE8A91EDA83}"/>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8790ED2C-4998-4142-B18A-98DD670E2E9D}"/>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6EA9FC6D-4A34-4978-B5CC-F006F4FE315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104644</xdr:rowOff>
    </xdr:from>
    <xdr:to>
      <xdr:col>24</xdr:col>
      <xdr:colOff>114300</xdr:colOff>
      <xdr:row>57</xdr:row>
      <xdr:rowOff>34794</xdr:rowOff>
    </xdr:to>
    <xdr:sp macro="" textlink="">
      <xdr:nvSpPr>
        <xdr:cNvPr id="139" name="楕円 138">
          <a:extLst>
            <a:ext uri="{FF2B5EF4-FFF2-40B4-BE49-F238E27FC236}">
              <a16:creationId xmlns:a16="http://schemas.microsoft.com/office/drawing/2014/main" id="{5B7A006D-BD35-4E63-A454-123E64025A43}"/>
            </a:ext>
          </a:extLst>
        </xdr:cNvPr>
        <xdr:cNvSpPr/>
      </xdr:nvSpPr>
      <xdr:spPr>
        <a:xfrm>
          <a:off x="4584700" y="970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127521</xdr:rowOff>
    </xdr:from>
    <xdr:ext cx="599010" cy="259045"/>
    <xdr:sp macro="" textlink="">
      <xdr:nvSpPr>
        <xdr:cNvPr id="140" name="物件費該当値テキスト">
          <a:extLst>
            <a:ext uri="{FF2B5EF4-FFF2-40B4-BE49-F238E27FC236}">
              <a16:creationId xmlns:a16="http://schemas.microsoft.com/office/drawing/2014/main" id="{D495E9DE-3ED8-421D-BE9E-2056B82D8EC4}"/>
            </a:ext>
          </a:extLst>
        </xdr:cNvPr>
        <xdr:cNvSpPr txBox="1"/>
      </xdr:nvSpPr>
      <xdr:spPr>
        <a:xfrm>
          <a:off x="4686300" y="955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117446</xdr:rowOff>
    </xdr:from>
    <xdr:to>
      <xdr:col>20</xdr:col>
      <xdr:colOff>38100</xdr:colOff>
      <xdr:row>57</xdr:row>
      <xdr:rowOff>47596</xdr:rowOff>
    </xdr:to>
    <xdr:sp macro="" textlink="">
      <xdr:nvSpPr>
        <xdr:cNvPr id="141" name="楕円 140">
          <a:extLst>
            <a:ext uri="{FF2B5EF4-FFF2-40B4-BE49-F238E27FC236}">
              <a16:creationId xmlns:a16="http://schemas.microsoft.com/office/drawing/2014/main" id="{ED23C306-052A-4404-84CD-9626B35941A5}"/>
            </a:ext>
          </a:extLst>
        </xdr:cNvPr>
        <xdr:cNvSpPr/>
      </xdr:nvSpPr>
      <xdr:spPr>
        <a:xfrm>
          <a:off x="3746500" y="97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64123</xdr:rowOff>
    </xdr:from>
    <xdr:ext cx="599010" cy="259045"/>
    <xdr:sp macro="" textlink="">
      <xdr:nvSpPr>
        <xdr:cNvPr id="142" name="テキスト ボックス 141">
          <a:extLst>
            <a:ext uri="{FF2B5EF4-FFF2-40B4-BE49-F238E27FC236}">
              <a16:creationId xmlns:a16="http://schemas.microsoft.com/office/drawing/2014/main" id="{D82CCD99-469B-47F1-8AA6-1578A36EE22C}"/>
            </a:ext>
          </a:extLst>
        </xdr:cNvPr>
        <xdr:cNvSpPr txBox="1"/>
      </xdr:nvSpPr>
      <xdr:spPr>
        <a:xfrm>
          <a:off x="3497795" y="949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131345</xdr:rowOff>
    </xdr:from>
    <xdr:to>
      <xdr:col>15</xdr:col>
      <xdr:colOff>101600</xdr:colOff>
      <xdr:row>57</xdr:row>
      <xdr:rowOff>61495</xdr:rowOff>
    </xdr:to>
    <xdr:sp macro="" textlink="">
      <xdr:nvSpPr>
        <xdr:cNvPr id="143" name="楕円 142">
          <a:extLst>
            <a:ext uri="{FF2B5EF4-FFF2-40B4-BE49-F238E27FC236}">
              <a16:creationId xmlns:a16="http://schemas.microsoft.com/office/drawing/2014/main" id="{D8A92970-2D72-4C4E-846D-43ED2A885436}"/>
            </a:ext>
          </a:extLst>
        </xdr:cNvPr>
        <xdr:cNvSpPr/>
      </xdr:nvSpPr>
      <xdr:spPr>
        <a:xfrm>
          <a:off x="2857500" y="973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78022</xdr:rowOff>
    </xdr:from>
    <xdr:ext cx="599010" cy="259045"/>
    <xdr:sp macro="" textlink="">
      <xdr:nvSpPr>
        <xdr:cNvPr id="144" name="テキスト ボックス 143">
          <a:extLst>
            <a:ext uri="{FF2B5EF4-FFF2-40B4-BE49-F238E27FC236}">
              <a16:creationId xmlns:a16="http://schemas.microsoft.com/office/drawing/2014/main" id="{5A7A5937-4863-4EE2-B1BC-8ECAC7695F9B}"/>
            </a:ext>
          </a:extLst>
        </xdr:cNvPr>
        <xdr:cNvSpPr txBox="1"/>
      </xdr:nvSpPr>
      <xdr:spPr>
        <a:xfrm>
          <a:off x="2608795" y="950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131811</xdr:rowOff>
    </xdr:from>
    <xdr:to>
      <xdr:col>10</xdr:col>
      <xdr:colOff>165100</xdr:colOff>
      <xdr:row>57</xdr:row>
      <xdr:rowOff>61961</xdr:rowOff>
    </xdr:to>
    <xdr:sp macro="" textlink="">
      <xdr:nvSpPr>
        <xdr:cNvPr id="145" name="楕円 144">
          <a:extLst>
            <a:ext uri="{FF2B5EF4-FFF2-40B4-BE49-F238E27FC236}">
              <a16:creationId xmlns:a16="http://schemas.microsoft.com/office/drawing/2014/main" id="{430925DB-5A9D-488A-BFFF-2FC57F6486AA}"/>
            </a:ext>
          </a:extLst>
        </xdr:cNvPr>
        <xdr:cNvSpPr/>
      </xdr:nvSpPr>
      <xdr:spPr>
        <a:xfrm>
          <a:off x="1968500" y="97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78488</xdr:rowOff>
    </xdr:from>
    <xdr:ext cx="599010" cy="259045"/>
    <xdr:sp macro="" textlink="">
      <xdr:nvSpPr>
        <xdr:cNvPr id="146" name="テキスト ボックス 145">
          <a:extLst>
            <a:ext uri="{FF2B5EF4-FFF2-40B4-BE49-F238E27FC236}">
              <a16:creationId xmlns:a16="http://schemas.microsoft.com/office/drawing/2014/main" id="{5FF720DA-DB5E-4A84-9CDE-04D5C8973582}"/>
            </a:ext>
          </a:extLst>
        </xdr:cNvPr>
        <xdr:cNvSpPr txBox="1"/>
      </xdr:nvSpPr>
      <xdr:spPr>
        <a:xfrm>
          <a:off x="1719795" y="950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105225</xdr:rowOff>
    </xdr:from>
    <xdr:to>
      <xdr:col>6</xdr:col>
      <xdr:colOff>38100</xdr:colOff>
      <xdr:row>57</xdr:row>
      <xdr:rowOff>35375</xdr:rowOff>
    </xdr:to>
    <xdr:sp macro="" textlink="">
      <xdr:nvSpPr>
        <xdr:cNvPr id="147" name="楕円 146">
          <a:extLst>
            <a:ext uri="{FF2B5EF4-FFF2-40B4-BE49-F238E27FC236}">
              <a16:creationId xmlns:a16="http://schemas.microsoft.com/office/drawing/2014/main" id="{6C19B8DD-0F7A-4C14-A9E2-2D5D0D95016C}"/>
            </a:ext>
          </a:extLst>
        </xdr:cNvPr>
        <xdr:cNvSpPr/>
      </xdr:nvSpPr>
      <xdr:spPr>
        <a:xfrm>
          <a:off x="1079500" y="97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51902</xdr:rowOff>
    </xdr:from>
    <xdr:ext cx="599010" cy="259045"/>
    <xdr:sp macro="" textlink="">
      <xdr:nvSpPr>
        <xdr:cNvPr id="148" name="テキスト ボックス 147">
          <a:extLst>
            <a:ext uri="{FF2B5EF4-FFF2-40B4-BE49-F238E27FC236}">
              <a16:creationId xmlns:a16="http://schemas.microsoft.com/office/drawing/2014/main" id="{763CD2F8-966F-41E7-A451-03696059D56E}"/>
            </a:ext>
          </a:extLst>
        </xdr:cNvPr>
        <xdr:cNvSpPr txBox="1"/>
      </xdr:nvSpPr>
      <xdr:spPr>
        <a:xfrm>
          <a:off x="830795" y="948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16EE8A00-A156-4CBF-BF40-BF2E542CEFF4}"/>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2247D88C-E64F-40B2-A9A3-BD4EB35A737F}"/>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5DAF5364-E92F-4743-88E4-A402A0F6DAFD}"/>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F000FDE3-9AC2-4AD7-8DEB-4F7F9D3E7692}"/>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20B65717-BD98-4419-9481-4EE97AC73C5B}"/>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1975139E-3EE3-4E36-8E44-205A647188CD}"/>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1F0C5256-141A-4B98-AC8D-D5D52B341503}"/>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7060C441-5A63-4EB9-8001-21C485ED589F}"/>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EFB3A7D4-F727-4A06-9708-8D9ECB42541F}"/>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8934C1CC-0624-4E2F-A6E7-E11DBFA85851}"/>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83C13537-FFEE-4796-AAE7-4C44ABE9305A}"/>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F50FAC96-60FE-4960-B94E-71A079ADAC1D}"/>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AFCA4A29-0EE3-4120-B235-1F9352516961}"/>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670BD527-5F40-48FD-8842-0E5ADCACBDBC}"/>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9F73D8FC-E698-4E02-9F1F-18ADBE76728D}"/>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1D616440-5FFC-4A9E-B9AF-7F6CBCA19D33}"/>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DDEBC8FB-B5A2-4FFD-A7A7-0F54A4F3BC1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FCE3C00F-2D31-4D41-B5F7-8C8BAC02951B}"/>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754C0DC5-31C0-4C64-9D0D-5D224EF33BA8}"/>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1339D0E9-16F4-4CFC-AF64-E86E3A51BA3D}"/>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41D8AD79-6061-45E9-B41F-2A9EC5F0FE76}"/>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53ECA4B-C41F-49F5-82DC-8B6F3CF2EE51}"/>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8DA41138-5FCC-493F-904B-C5C5D9417B7A}"/>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F18D4EA1-C42F-4220-B3C9-2ACD274E71D3}"/>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797056BB-E500-4D03-86F6-EE49210174C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989DB3C3-5CC9-47AC-905F-97419C6CE0B1}"/>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113297</xdr:rowOff>
    </xdr:from>
    <xdr:to>
      <xdr:col>24</xdr:col>
      <xdr:colOff>63500</xdr:colOff>
      <xdr:row>77</xdr:row>
      <xdr:rowOff>46912</xdr:rowOff>
    </xdr:to>
    <xdr:cxnSp macro="">
      <xdr:nvCxnSpPr>
        <xdr:cNvPr id="175" name="直線コネクタ 174">
          <a:extLst>
            <a:ext uri="{FF2B5EF4-FFF2-40B4-BE49-F238E27FC236}">
              <a16:creationId xmlns:a16="http://schemas.microsoft.com/office/drawing/2014/main" id="{F98564D4-DB7A-46A9-9A5D-86089C73F859}"/>
            </a:ext>
          </a:extLst>
        </xdr:cNvPr>
        <xdr:cNvCxnSpPr/>
      </xdr:nvCxnSpPr>
      <xdr:spPr>
        <a:xfrm flipV="1">
          <a:off x="3797300" y="13143497"/>
          <a:ext cx="838200" cy="10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3844</xdr:rowOff>
    </xdr:from>
    <xdr:ext cx="534377" cy="259045"/>
    <xdr:sp macro="" textlink="">
      <xdr:nvSpPr>
        <xdr:cNvPr id="176" name="維持補修費平均値テキスト">
          <a:extLst>
            <a:ext uri="{FF2B5EF4-FFF2-40B4-BE49-F238E27FC236}">
              <a16:creationId xmlns:a16="http://schemas.microsoft.com/office/drawing/2014/main" id="{911F9259-B2F9-4988-8130-BBD385FCB604}"/>
            </a:ext>
          </a:extLst>
        </xdr:cNvPr>
        <xdr:cNvSpPr txBox="1"/>
      </xdr:nvSpPr>
      <xdr:spPr>
        <a:xfrm>
          <a:off x="4686300" y="1320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66061C24-1E8B-4A1D-AC6E-31A349262C7D}"/>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92746</xdr:rowOff>
    </xdr:from>
    <xdr:to>
      <xdr:col>19</xdr:col>
      <xdr:colOff>177800</xdr:colOff>
      <xdr:row>77</xdr:row>
      <xdr:rowOff>46912</xdr:rowOff>
    </xdr:to>
    <xdr:cxnSp macro="">
      <xdr:nvCxnSpPr>
        <xdr:cNvPr id="178" name="直線コネクタ 177">
          <a:extLst>
            <a:ext uri="{FF2B5EF4-FFF2-40B4-BE49-F238E27FC236}">
              <a16:creationId xmlns:a16="http://schemas.microsoft.com/office/drawing/2014/main" id="{0F6DE349-A6BE-4E80-92A2-CE2E7E100307}"/>
            </a:ext>
          </a:extLst>
        </xdr:cNvPr>
        <xdr:cNvCxnSpPr/>
      </xdr:nvCxnSpPr>
      <xdr:spPr>
        <a:xfrm>
          <a:off x="2908300" y="13122946"/>
          <a:ext cx="889000" cy="1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A56E97DC-524A-4338-8D30-13AEF917FBEE}"/>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150606</xdr:rowOff>
    </xdr:from>
    <xdr:ext cx="469744" cy="259045"/>
    <xdr:sp macro="" textlink="">
      <xdr:nvSpPr>
        <xdr:cNvPr id="180" name="テキスト ボックス 179">
          <a:extLst>
            <a:ext uri="{FF2B5EF4-FFF2-40B4-BE49-F238E27FC236}">
              <a16:creationId xmlns:a16="http://schemas.microsoft.com/office/drawing/2014/main" id="{7E4B416F-A10F-44C1-9AAA-7ED65228025E}"/>
            </a:ext>
          </a:extLst>
        </xdr:cNvPr>
        <xdr:cNvSpPr txBox="1"/>
      </xdr:nvSpPr>
      <xdr:spPr>
        <a:xfrm>
          <a:off x="3562428" y="133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139678</xdr:rowOff>
    </xdr:from>
    <xdr:to>
      <xdr:col>15</xdr:col>
      <xdr:colOff>50800</xdr:colOff>
      <xdr:row>76</xdr:row>
      <xdr:rowOff>92746</xdr:rowOff>
    </xdr:to>
    <xdr:cxnSp macro="">
      <xdr:nvCxnSpPr>
        <xdr:cNvPr id="181" name="直線コネクタ 180">
          <a:extLst>
            <a:ext uri="{FF2B5EF4-FFF2-40B4-BE49-F238E27FC236}">
              <a16:creationId xmlns:a16="http://schemas.microsoft.com/office/drawing/2014/main" id="{F22742E3-9688-41EB-88E1-B66548A28E51}"/>
            </a:ext>
          </a:extLst>
        </xdr:cNvPr>
        <xdr:cNvCxnSpPr/>
      </xdr:nvCxnSpPr>
      <xdr:spPr>
        <a:xfrm>
          <a:off x="2019300" y="12998428"/>
          <a:ext cx="889000" cy="12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E60BC58F-AD43-45B7-9C90-97DF20A74A6E}"/>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129208</xdr:rowOff>
    </xdr:from>
    <xdr:ext cx="469744" cy="259045"/>
    <xdr:sp macro="" textlink="">
      <xdr:nvSpPr>
        <xdr:cNvPr id="183" name="テキスト ボックス 182">
          <a:extLst>
            <a:ext uri="{FF2B5EF4-FFF2-40B4-BE49-F238E27FC236}">
              <a16:creationId xmlns:a16="http://schemas.microsoft.com/office/drawing/2014/main" id="{C5962B11-1817-4694-92C1-8169EF4DF9FF}"/>
            </a:ext>
          </a:extLst>
        </xdr:cNvPr>
        <xdr:cNvSpPr txBox="1"/>
      </xdr:nvSpPr>
      <xdr:spPr>
        <a:xfrm>
          <a:off x="2673428" y="133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139678</xdr:rowOff>
    </xdr:from>
    <xdr:to>
      <xdr:col>10</xdr:col>
      <xdr:colOff>114300</xdr:colOff>
      <xdr:row>76</xdr:row>
      <xdr:rowOff>131127</xdr:rowOff>
    </xdr:to>
    <xdr:cxnSp macro="">
      <xdr:nvCxnSpPr>
        <xdr:cNvPr id="184" name="直線コネクタ 183">
          <a:extLst>
            <a:ext uri="{FF2B5EF4-FFF2-40B4-BE49-F238E27FC236}">
              <a16:creationId xmlns:a16="http://schemas.microsoft.com/office/drawing/2014/main" id="{095D8971-E00B-43CB-ACC0-FBE49370137E}"/>
            </a:ext>
          </a:extLst>
        </xdr:cNvPr>
        <xdr:cNvCxnSpPr/>
      </xdr:nvCxnSpPr>
      <xdr:spPr>
        <a:xfrm flipV="1">
          <a:off x="1130300" y="12998428"/>
          <a:ext cx="889000" cy="16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3EF90EDB-BD85-4269-8D6D-E35644E2E452}"/>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a:extLst>
            <a:ext uri="{FF2B5EF4-FFF2-40B4-BE49-F238E27FC236}">
              <a16:creationId xmlns:a16="http://schemas.microsoft.com/office/drawing/2014/main" id="{040557FF-D3E8-4932-B171-69416FFB2CAD}"/>
            </a:ext>
          </a:extLst>
        </xdr:cNvPr>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7C091406-D3AB-4F0D-A4BA-6E62868B21E5}"/>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139656</xdr:rowOff>
    </xdr:from>
    <xdr:ext cx="469744" cy="259045"/>
    <xdr:sp macro="" textlink="">
      <xdr:nvSpPr>
        <xdr:cNvPr id="188" name="テキスト ボックス 187">
          <a:extLst>
            <a:ext uri="{FF2B5EF4-FFF2-40B4-BE49-F238E27FC236}">
              <a16:creationId xmlns:a16="http://schemas.microsoft.com/office/drawing/2014/main" id="{A13FA438-5F76-4589-BDCB-F132F8B421EF}"/>
            </a:ext>
          </a:extLst>
        </xdr:cNvPr>
        <xdr:cNvSpPr txBox="1"/>
      </xdr:nvSpPr>
      <xdr:spPr>
        <a:xfrm>
          <a:off x="895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6F7E20F3-740E-425C-A51A-AF2856E23872}"/>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DCBE16D4-5EA5-4996-8D74-777A077C6E6F}"/>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69790097-2207-4E11-A0B7-2822F032397C}"/>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BE17232E-17A2-4CE4-BB75-51691DCACB1B}"/>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63A85D7A-C841-4FF6-92F2-142C7B7B26AC}"/>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62497</xdr:rowOff>
    </xdr:from>
    <xdr:to>
      <xdr:col>24</xdr:col>
      <xdr:colOff>114300</xdr:colOff>
      <xdr:row>76</xdr:row>
      <xdr:rowOff>164097</xdr:rowOff>
    </xdr:to>
    <xdr:sp macro="" textlink="">
      <xdr:nvSpPr>
        <xdr:cNvPr id="194" name="楕円 193">
          <a:extLst>
            <a:ext uri="{FF2B5EF4-FFF2-40B4-BE49-F238E27FC236}">
              <a16:creationId xmlns:a16="http://schemas.microsoft.com/office/drawing/2014/main" id="{2BA2B4B5-C360-498A-9C0C-AD089C789EB7}"/>
            </a:ext>
          </a:extLst>
        </xdr:cNvPr>
        <xdr:cNvSpPr/>
      </xdr:nvSpPr>
      <xdr:spPr>
        <a:xfrm>
          <a:off x="4584700" y="130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85374</xdr:rowOff>
    </xdr:from>
    <xdr:ext cx="534377" cy="259045"/>
    <xdr:sp macro="" textlink="">
      <xdr:nvSpPr>
        <xdr:cNvPr id="195" name="維持補修費該当値テキスト">
          <a:extLst>
            <a:ext uri="{FF2B5EF4-FFF2-40B4-BE49-F238E27FC236}">
              <a16:creationId xmlns:a16="http://schemas.microsoft.com/office/drawing/2014/main" id="{4361DF75-09BC-4244-9197-423C28FA784E}"/>
            </a:ext>
          </a:extLst>
        </xdr:cNvPr>
        <xdr:cNvSpPr txBox="1"/>
      </xdr:nvSpPr>
      <xdr:spPr>
        <a:xfrm>
          <a:off x="4686300" y="1294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167562</xdr:rowOff>
    </xdr:from>
    <xdr:to>
      <xdr:col>20</xdr:col>
      <xdr:colOff>38100</xdr:colOff>
      <xdr:row>77</xdr:row>
      <xdr:rowOff>97712</xdr:rowOff>
    </xdr:to>
    <xdr:sp macro="" textlink="">
      <xdr:nvSpPr>
        <xdr:cNvPr id="196" name="楕円 195">
          <a:extLst>
            <a:ext uri="{FF2B5EF4-FFF2-40B4-BE49-F238E27FC236}">
              <a16:creationId xmlns:a16="http://schemas.microsoft.com/office/drawing/2014/main" id="{6972D4C3-7624-427A-87EB-0019027F2206}"/>
            </a:ext>
          </a:extLst>
        </xdr:cNvPr>
        <xdr:cNvSpPr/>
      </xdr:nvSpPr>
      <xdr:spPr>
        <a:xfrm>
          <a:off x="3746500" y="131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114239</xdr:rowOff>
    </xdr:from>
    <xdr:ext cx="534377" cy="259045"/>
    <xdr:sp macro="" textlink="">
      <xdr:nvSpPr>
        <xdr:cNvPr id="197" name="テキスト ボックス 196">
          <a:extLst>
            <a:ext uri="{FF2B5EF4-FFF2-40B4-BE49-F238E27FC236}">
              <a16:creationId xmlns:a16="http://schemas.microsoft.com/office/drawing/2014/main" id="{B979D56B-CE2E-4111-8B63-3246D7081DB4}"/>
            </a:ext>
          </a:extLst>
        </xdr:cNvPr>
        <xdr:cNvSpPr txBox="1"/>
      </xdr:nvSpPr>
      <xdr:spPr>
        <a:xfrm>
          <a:off x="3530111" y="1297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41946</xdr:rowOff>
    </xdr:from>
    <xdr:to>
      <xdr:col>15</xdr:col>
      <xdr:colOff>101600</xdr:colOff>
      <xdr:row>76</xdr:row>
      <xdr:rowOff>143546</xdr:rowOff>
    </xdr:to>
    <xdr:sp macro="" textlink="">
      <xdr:nvSpPr>
        <xdr:cNvPr id="198" name="楕円 197">
          <a:extLst>
            <a:ext uri="{FF2B5EF4-FFF2-40B4-BE49-F238E27FC236}">
              <a16:creationId xmlns:a16="http://schemas.microsoft.com/office/drawing/2014/main" id="{F0B9DBFB-86AB-4259-9458-0621DA24902E}"/>
            </a:ext>
          </a:extLst>
        </xdr:cNvPr>
        <xdr:cNvSpPr/>
      </xdr:nvSpPr>
      <xdr:spPr>
        <a:xfrm>
          <a:off x="2857500" y="1307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160073</xdr:rowOff>
    </xdr:from>
    <xdr:ext cx="534377" cy="259045"/>
    <xdr:sp macro="" textlink="">
      <xdr:nvSpPr>
        <xdr:cNvPr id="199" name="テキスト ボックス 198">
          <a:extLst>
            <a:ext uri="{FF2B5EF4-FFF2-40B4-BE49-F238E27FC236}">
              <a16:creationId xmlns:a16="http://schemas.microsoft.com/office/drawing/2014/main" id="{93AA3446-4F3D-49F2-806A-05F0D3AC6ABA}"/>
            </a:ext>
          </a:extLst>
        </xdr:cNvPr>
        <xdr:cNvSpPr txBox="1"/>
      </xdr:nvSpPr>
      <xdr:spPr>
        <a:xfrm>
          <a:off x="2641111" y="1284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88878</xdr:rowOff>
    </xdr:from>
    <xdr:to>
      <xdr:col>10</xdr:col>
      <xdr:colOff>165100</xdr:colOff>
      <xdr:row>76</xdr:row>
      <xdr:rowOff>19028</xdr:rowOff>
    </xdr:to>
    <xdr:sp macro="" textlink="">
      <xdr:nvSpPr>
        <xdr:cNvPr id="200" name="楕円 199">
          <a:extLst>
            <a:ext uri="{FF2B5EF4-FFF2-40B4-BE49-F238E27FC236}">
              <a16:creationId xmlns:a16="http://schemas.microsoft.com/office/drawing/2014/main" id="{95F1F259-2048-429C-9C8E-D708D063A425}"/>
            </a:ext>
          </a:extLst>
        </xdr:cNvPr>
        <xdr:cNvSpPr/>
      </xdr:nvSpPr>
      <xdr:spPr>
        <a:xfrm>
          <a:off x="1968500" y="1294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35555</xdr:rowOff>
    </xdr:from>
    <xdr:ext cx="534377" cy="259045"/>
    <xdr:sp macro="" textlink="">
      <xdr:nvSpPr>
        <xdr:cNvPr id="201" name="テキスト ボックス 200">
          <a:extLst>
            <a:ext uri="{FF2B5EF4-FFF2-40B4-BE49-F238E27FC236}">
              <a16:creationId xmlns:a16="http://schemas.microsoft.com/office/drawing/2014/main" id="{EEA85F85-34BB-4A74-8854-8EEF968B466D}"/>
            </a:ext>
          </a:extLst>
        </xdr:cNvPr>
        <xdr:cNvSpPr txBox="1"/>
      </xdr:nvSpPr>
      <xdr:spPr>
        <a:xfrm>
          <a:off x="1752111" y="1272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80327</xdr:rowOff>
    </xdr:from>
    <xdr:to>
      <xdr:col>6</xdr:col>
      <xdr:colOff>38100</xdr:colOff>
      <xdr:row>77</xdr:row>
      <xdr:rowOff>10477</xdr:rowOff>
    </xdr:to>
    <xdr:sp macro="" textlink="">
      <xdr:nvSpPr>
        <xdr:cNvPr id="202" name="楕円 201">
          <a:extLst>
            <a:ext uri="{FF2B5EF4-FFF2-40B4-BE49-F238E27FC236}">
              <a16:creationId xmlns:a16="http://schemas.microsoft.com/office/drawing/2014/main" id="{F26EA33B-D28A-4FC6-AE3E-1E3CA6B795B5}"/>
            </a:ext>
          </a:extLst>
        </xdr:cNvPr>
        <xdr:cNvSpPr/>
      </xdr:nvSpPr>
      <xdr:spPr>
        <a:xfrm>
          <a:off x="1079500" y="1311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27005</xdr:rowOff>
    </xdr:from>
    <xdr:ext cx="534377" cy="259045"/>
    <xdr:sp macro="" textlink="">
      <xdr:nvSpPr>
        <xdr:cNvPr id="203" name="テキスト ボックス 202">
          <a:extLst>
            <a:ext uri="{FF2B5EF4-FFF2-40B4-BE49-F238E27FC236}">
              <a16:creationId xmlns:a16="http://schemas.microsoft.com/office/drawing/2014/main" id="{E04F6DFD-1DD3-46E6-B086-16A56FCDB611}"/>
            </a:ext>
          </a:extLst>
        </xdr:cNvPr>
        <xdr:cNvSpPr txBox="1"/>
      </xdr:nvSpPr>
      <xdr:spPr>
        <a:xfrm>
          <a:off x="863111" y="1288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EDEBF27E-5294-4674-A884-20ADB1EDEE0A}"/>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CFF0B76F-5ED2-4E10-9949-0F399780B6F6}"/>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796C598D-3CA5-498B-A9D6-C270B011FD39}"/>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694B63D5-046E-4726-B61D-563DBC579893}"/>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22ACF670-5B08-4ACC-A934-E97E6C027F46}"/>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E8C957CB-51B6-4C87-92DD-260D11FDD9D4}"/>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EB3935F8-2C54-44C4-8646-E4F5D6CF1B7A}"/>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7DBA4DB4-5BF4-4342-A818-F7ADDC4DC857}"/>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B5648268-4058-4844-91E1-64BA819851E2}"/>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2451778F-CA63-4493-A734-A0F85C1B2DF2}"/>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3C2B763F-44B4-4473-9BC8-C98D6F72CB9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C7303831-81D7-4B56-8593-5CF8FDA92E53}"/>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C1C6954C-B0F3-449F-ABA4-A8BE5D5ACE09}"/>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BB2C72AE-C082-44CF-BE30-FA68FFC3076D}"/>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39D5B36A-8D6B-416C-9E62-FF3D28D365BD}"/>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6A98F0DF-E269-4BE2-9598-0899C920EDDB}"/>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DF3098FA-886C-4FA8-BDA8-AD49B2CFB307}"/>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BC46AD4E-5033-47BD-AC48-B809C58C68BE}"/>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464CC00E-A103-4F2C-B9EC-CC4FF46DF12D}"/>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FBD0BC39-FECF-410B-A40B-CD3772ECCB9E}"/>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18040423-82AB-4F18-B5A5-BB089A786ECC}"/>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E48D87C3-6CE1-416D-885F-62F7856BDD79}"/>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B35E637E-7510-420F-A0E5-9B71E5C813B6}"/>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298B37D2-A5F2-4AA3-B7B8-36C6E21D6E3E}"/>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3AEA4AD5-BD8D-4B30-BA98-AFE418C9441A}"/>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6670FF11-32D9-4C7D-8689-64C0BCD09DEB}"/>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FBD2B77B-9965-4612-A8B3-CA7123AD9B1C}"/>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E19AB5B7-1A11-490E-A0C8-82DC104657D9}"/>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D14350CD-ADEF-4D6B-8656-B647D308FEC3}"/>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81559</xdr:rowOff>
    </xdr:from>
    <xdr:to>
      <xdr:col>24</xdr:col>
      <xdr:colOff>63500</xdr:colOff>
      <xdr:row>98</xdr:row>
      <xdr:rowOff>94284</xdr:rowOff>
    </xdr:to>
    <xdr:cxnSp macro="">
      <xdr:nvCxnSpPr>
        <xdr:cNvPr id="233" name="直線コネクタ 232">
          <a:extLst>
            <a:ext uri="{FF2B5EF4-FFF2-40B4-BE49-F238E27FC236}">
              <a16:creationId xmlns:a16="http://schemas.microsoft.com/office/drawing/2014/main" id="{BA016D12-157E-4E06-9D1B-B2FF97368E7B}"/>
            </a:ext>
          </a:extLst>
        </xdr:cNvPr>
        <xdr:cNvCxnSpPr/>
      </xdr:nvCxnSpPr>
      <xdr:spPr>
        <a:xfrm flipV="1">
          <a:off x="3797300" y="16883659"/>
          <a:ext cx="8382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E2158F49-9836-4796-8CA4-69C684E70645}"/>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2FFEF3DA-60AC-47E8-BF19-1A34E80D3058}"/>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94284</xdr:rowOff>
    </xdr:from>
    <xdr:to>
      <xdr:col>19</xdr:col>
      <xdr:colOff>177800</xdr:colOff>
      <xdr:row>98</xdr:row>
      <xdr:rowOff>101397</xdr:rowOff>
    </xdr:to>
    <xdr:cxnSp macro="">
      <xdr:nvCxnSpPr>
        <xdr:cNvPr id="236" name="直線コネクタ 235">
          <a:extLst>
            <a:ext uri="{FF2B5EF4-FFF2-40B4-BE49-F238E27FC236}">
              <a16:creationId xmlns:a16="http://schemas.microsoft.com/office/drawing/2014/main" id="{1F9174F7-508A-48A8-9A5B-8F7D89D89296}"/>
            </a:ext>
          </a:extLst>
        </xdr:cNvPr>
        <xdr:cNvCxnSpPr/>
      </xdr:nvCxnSpPr>
      <xdr:spPr>
        <a:xfrm flipV="1">
          <a:off x="2908300" y="16896384"/>
          <a:ext cx="889000" cy="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EA2B580B-2D00-48FC-B6BF-7B5D2331D945}"/>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96C2A71B-DA54-4385-A3F3-0DCB1FC4A69E}"/>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80505</xdr:rowOff>
    </xdr:from>
    <xdr:to>
      <xdr:col>15</xdr:col>
      <xdr:colOff>50800</xdr:colOff>
      <xdr:row>98</xdr:row>
      <xdr:rowOff>101397</xdr:rowOff>
    </xdr:to>
    <xdr:cxnSp macro="">
      <xdr:nvCxnSpPr>
        <xdr:cNvPr id="239" name="直線コネクタ 238">
          <a:extLst>
            <a:ext uri="{FF2B5EF4-FFF2-40B4-BE49-F238E27FC236}">
              <a16:creationId xmlns:a16="http://schemas.microsoft.com/office/drawing/2014/main" id="{4651D484-8B98-4977-BD10-57D6ED8F3EB6}"/>
            </a:ext>
          </a:extLst>
        </xdr:cNvPr>
        <xdr:cNvCxnSpPr/>
      </xdr:nvCxnSpPr>
      <xdr:spPr>
        <a:xfrm>
          <a:off x="2019300" y="16882605"/>
          <a:ext cx="889000" cy="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9C5D587D-36C9-4720-BDFC-D01BC6A5312E}"/>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7D3963B7-1121-41F4-B76F-C5BB68F67AD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49440</xdr:rowOff>
    </xdr:from>
    <xdr:to>
      <xdr:col>10</xdr:col>
      <xdr:colOff>114300</xdr:colOff>
      <xdr:row>98</xdr:row>
      <xdr:rowOff>80505</xdr:rowOff>
    </xdr:to>
    <xdr:cxnSp macro="">
      <xdr:nvCxnSpPr>
        <xdr:cNvPr id="242" name="直線コネクタ 241">
          <a:extLst>
            <a:ext uri="{FF2B5EF4-FFF2-40B4-BE49-F238E27FC236}">
              <a16:creationId xmlns:a16="http://schemas.microsoft.com/office/drawing/2014/main" id="{4A5F0345-D0E0-4410-B201-1762599A74A2}"/>
            </a:ext>
          </a:extLst>
        </xdr:cNvPr>
        <xdr:cNvCxnSpPr/>
      </xdr:nvCxnSpPr>
      <xdr:spPr>
        <a:xfrm>
          <a:off x="1130300" y="16851540"/>
          <a:ext cx="889000" cy="3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FA55C2B6-2788-47C4-9293-4744495ECA68}"/>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94AEBF6C-1BF2-4028-979E-3B7BAA7C88B9}"/>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2C37E283-C732-438E-BD86-539D1EECE379}"/>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DC02E20B-DBA7-41ED-B31A-5A8462862D9E}"/>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37D21660-4A57-4A2D-BB25-15520D580566}"/>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886FB0B-D3D9-42FE-B6BA-EBC8C8E74537}"/>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2FD10442-3672-422D-B566-1644392D810D}"/>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739F1732-7592-4B88-B391-EECCB14A08E8}"/>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A3A9C40F-8954-4DB5-9166-0002E657E28C}"/>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30759</xdr:rowOff>
    </xdr:from>
    <xdr:to>
      <xdr:col>24</xdr:col>
      <xdr:colOff>114300</xdr:colOff>
      <xdr:row>98</xdr:row>
      <xdr:rowOff>132359</xdr:rowOff>
    </xdr:to>
    <xdr:sp macro="" textlink="">
      <xdr:nvSpPr>
        <xdr:cNvPr id="252" name="楕円 251">
          <a:extLst>
            <a:ext uri="{FF2B5EF4-FFF2-40B4-BE49-F238E27FC236}">
              <a16:creationId xmlns:a16="http://schemas.microsoft.com/office/drawing/2014/main" id="{3E3CB7F9-9C1D-47B8-AF4D-993E9E792E54}"/>
            </a:ext>
          </a:extLst>
        </xdr:cNvPr>
        <xdr:cNvSpPr/>
      </xdr:nvSpPr>
      <xdr:spPr>
        <a:xfrm>
          <a:off x="4584700" y="168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117136</xdr:rowOff>
    </xdr:from>
    <xdr:ext cx="534377" cy="259045"/>
    <xdr:sp macro="" textlink="">
      <xdr:nvSpPr>
        <xdr:cNvPr id="253" name="扶助費該当値テキスト">
          <a:extLst>
            <a:ext uri="{FF2B5EF4-FFF2-40B4-BE49-F238E27FC236}">
              <a16:creationId xmlns:a16="http://schemas.microsoft.com/office/drawing/2014/main" id="{07B34B69-2F83-4184-9B63-D70EE7B66440}"/>
            </a:ext>
          </a:extLst>
        </xdr:cNvPr>
        <xdr:cNvSpPr txBox="1"/>
      </xdr:nvSpPr>
      <xdr:spPr>
        <a:xfrm>
          <a:off x="4686300" y="1674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43484</xdr:rowOff>
    </xdr:from>
    <xdr:to>
      <xdr:col>20</xdr:col>
      <xdr:colOff>38100</xdr:colOff>
      <xdr:row>98</xdr:row>
      <xdr:rowOff>145084</xdr:rowOff>
    </xdr:to>
    <xdr:sp macro="" textlink="">
      <xdr:nvSpPr>
        <xdr:cNvPr id="254" name="楕円 253">
          <a:extLst>
            <a:ext uri="{FF2B5EF4-FFF2-40B4-BE49-F238E27FC236}">
              <a16:creationId xmlns:a16="http://schemas.microsoft.com/office/drawing/2014/main" id="{6F4FF3F0-E567-4633-AD1F-9056CBABEA16}"/>
            </a:ext>
          </a:extLst>
        </xdr:cNvPr>
        <xdr:cNvSpPr/>
      </xdr:nvSpPr>
      <xdr:spPr>
        <a:xfrm>
          <a:off x="3746500" y="168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136211</xdr:rowOff>
    </xdr:from>
    <xdr:ext cx="534377" cy="259045"/>
    <xdr:sp macro="" textlink="">
      <xdr:nvSpPr>
        <xdr:cNvPr id="255" name="テキスト ボックス 254">
          <a:extLst>
            <a:ext uri="{FF2B5EF4-FFF2-40B4-BE49-F238E27FC236}">
              <a16:creationId xmlns:a16="http://schemas.microsoft.com/office/drawing/2014/main" id="{F8D993F9-1027-40FC-9F64-B37C213A5645}"/>
            </a:ext>
          </a:extLst>
        </xdr:cNvPr>
        <xdr:cNvSpPr txBox="1"/>
      </xdr:nvSpPr>
      <xdr:spPr>
        <a:xfrm>
          <a:off x="3530111" y="1693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50597</xdr:rowOff>
    </xdr:from>
    <xdr:to>
      <xdr:col>15</xdr:col>
      <xdr:colOff>101600</xdr:colOff>
      <xdr:row>98</xdr:row>
      <xdr:rowOff>152197</xdr:rowOff>
    </xdr:to>
    <xdr:sp macro="" textlink="">
      <xdr:nvSpPr>
        <xdr:cNvPr id="256" name="楕円 255">
          <a:extLst>
            <a:ext uri="{FF2B5EF4-FFF2-40B4-BE49-F238E27FC236}">
              <a16:creationId xmlns:a16="http://schemas.microsoft.com/office/drawing/2014/main" id="{C011FEC4-C9B7-4175-9165-8B31C28A7FE7}"/>
            </a:ext>
          </a:extLst>
        </xdr:cNvPr>
        <xdr:cNvSpPr/>
      </xdr:nvSpPr>
      <xdr:spPr>
        <a:xfrm>
          <a:off x="2857500" y="1685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143324</xdr:rowOff>
    </xdr:from>
    <xdr:ext cx="534377" cy="259045"/>
    <xdr:sp macro="" textlink="">
      <xdr:nvSpPr>
        <xdr:cNvPr id="257" name="テキスト ボックス 256">
          <a:extLst>
            <a:ext uri="{FF2B5EF4-FFF2-40B4-BE49-F238E27FC236}">
              <a16:creationId xmlns:a16="http://schemas.microsoft.com/office/drawing/2014/main" id="{CB224DC2-281A-42C8-AAD5-23AA2016BCC6}"/>
            </a:ext>
          </a:extLst>
        </xdr:cNvPr>
        <xdr:cNvSpPr txBox="1"/>
      </xdr:nvSpPr>
      <xdr:spPr>
        <a:xfrm>
          <a:off x="2641111" y="1694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29705</xdr:rowOff>
    </xdr:from>
    <xdr:to>
      <xdr:col>10</xdr:col>
      <xdr:colOff>165100</xdr:colOff>
      <xdr:row>98</xdr:row>
      <xdr:rowOff>131305</xdr:rowOff>
    </xdr:to>
    <xdr:sp macro="" textlink="">
      <xdr:nvSpPr>
        <xdr:cNvPr id="258" name="楕円 257">
          <a:extLst>
            <a:ext uri="{FF2B5EF4-FFF2-40B4-BE49-F238E27FC236}">
              <a16:creationId xmlns:a16="http://schemas.microsoft.com/office/drawing/2014/main" id="{062672BA-CE1D-4131-B92C-BD1A10908401}"/>
            </a:ext>
          </a:extLst>
        </xdr:cNvPr>
        <xdr:cNvSpPr/>
      </xdr:nvSpPr>
      <xdr:spPr>
        <a:xfrm>
          <a:off x="1968500" y="168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122432</xdr:rowOff>
    </xdr:from>
    <xdr:ext cx="534377" cy="259045"/>
    <xdr:sp macro="" textlink="">
      <xdr:nvSpPr>
        <xdr:cNvPr id="259" name="テキスト ボックス 258">
          <a:extLst>
            <a:ext uri="{FF2B5EF4-FFF2-40B4-BE49-F238E27FC236}">
              <a16:creationId xmlns:a16="http://schemas.microsoft.com/office/drawing/2014/main" id="{581ABEF7-81D5-4506-ADC6-88FF4BCA6529}"/>
            </a:ext>
          </a:extLst>
        </xdr:cNvPr>
        <xdr:cNvSpPr txBox="1"/>
      </xdr:nvSpPr>
      <xdr:spPr>
        <a:xfrm>
          <a:off x="1752111" y="169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170090</xdr:rowOff>
    </xdr:from>
    <xdr:to>
      <xdr:col>6</xdr:col>
      <xdr:colOff>38100</xdr:colOff>
      <xdr:row>98</xdr:row>
      <xdr:rowOff>100240</xdr:rowOff>
    </xdr:to>
    <xdr:sp macro="" textlink="">
      <xdr:nvSpPr>
        <xdr:cNvPr id="260" name="楕円 259">
          <a:extLst>
            <a:ext uri="{FF2B5EF4-FFF2-40B4-BE49-F238E27FC236}">
              <a16:creationId xmlns:a16="http://schemas.microsoft.com/office/drawing/2014/main" id="{DFB903AA-E4A7-4386-B81A-F968ECCB70D6}"/>
            </a:ext>
          </a:extLst>
        </xdr:cNvPr>
        <xdr:cNvSpPr/>
      </xdr:nvSpPr>
      <xdr:spPr>
        <a:xfrm>
          <a:off x="1079500" y="168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91367</xdr:rowOff>
    </xdr:from>
    <xdr:ext cx="534377" cy="259045"/>
    <xdr:sp macro="" textlink="">
      <xdr:nvSpPr>
        <xdr:cNvPr id="261" name="テキスト ボックス 260">
          <a:extLst>
            <a:ext uri="{FF2B5EF4-FFF2-40B4-BE49-F238E27FC236}">
              <a16:creationId xmlns:a16="http://schemas.microsoft.com/office/drawing/2014/main" id="{9ACB1204-179E-4C78-AC13-22D54C617D30}"/>
            </a:ext>
          </a:extLst>
        </xdr:cNvPr>
        <xdr:cNvSpPr txBox="1"/>
      </xdr:nvSpPr>
      <xdr:spPr>
        <a:xfrm>
          <a:off x="863111" y="168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1D19D92B-1CCC-4E1B-B22E-347EA28C54CE}"/>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461F0414-FBD5-4C20-91C4-ECD6E03BC87A}"/>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5E929765-DA18-40E3-AA1F-7B71A1961508}"/>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9522EAA6-E98D-4F9A-9FD1-58A1988F75DD}"/>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A9C460EC-1D1F-4953-986A-104BB475C36B}"/>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C98D5848-DAFB-4B49-B07A-F21FE3749791}"/>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D67409BD-4F72-4B01-9FDF-55FF3FEFF069}"/>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7A10D3C6-10FE-494B-8BB8-90C8687CE2C3}"/>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CB9E76B-4F45-43A3-BC55-5175E9A8F416}"/>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87D9A164-CB96-4AA4-85EA-F8AFC18A2DA8}"/>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DCB0B124-FBCE-4B8F-AD42-FEB26C18E512}"/>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6835498D-6454-4233-84FB-4E8211AFEE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28D6FD1A-9E76-4A2E-B6A3-AD09AB17D601}"/>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EF94CC00-0D72-420A-9BDF-AD258CCB6B95}"/>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C04E9906-B530-44D3-B38A-A1F893E36969}"/>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E6E281FA-C295-4CE6-8079-685197DA5CD4}"/>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1B346DFB-7303-43D2-9926-EAFA1058B7D5}"/>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109E176B-FD9F-4338-9A53-C751F1933FA8}"/>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73EA8CD7-2239-44AB-A08C-7760AD3F9C09}"/>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533C55CD-7EE2-421F-907C-E3A10564017B}"/>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25AB7744-16EF-4598-9817-142FB38FF59E}"/>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305BB9E7-D44E-4AB8-A39B-189BD523BAF6}"/>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BF5F8D73-DA83-4127-BFBE-2CF5F3A3D0BA}"/>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A2DC04D0-B859-4043-B398-7C0BC8D08FAC}"/>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C9F68702-16CB-4FA5-8C89-767CCA049989}"/>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85CFA575-8C77-4119-8BB9-0F7D1470282E}"/>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E892FF75-4CA7-41DF-BBF7-71F02538240F}"/>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27434</xdr:rowOff>
    </xdr:from>
    <xdr:to>
      <xdr:col>55</xdr:col>
      <xdr:colOff>0</xdr:colOff>
      <xdr:row>38</xdr:row>
      <xdr:rowOff>3793</xdr:rowOff>
    </xdr:to>
    <xdr:cxnSp macro="">
      <xdr:nvCxnSpPr>
        <xdr:cNvPr id="289" name="直線コネクタ 288">
          <a:extLst>
            <a:ext uri="{FF2B5EF4-FFF2-40B4-BE49-F238E27FC236}">
              <a16:creationId xmlns:a16="http://schemas.microsoft.com/office/drawing/2014/main" id="{C6BE4A46-624D-4638-9409-4401143CF0B7}"/>
            </a:ext>
          </a:extLst>
        </xdr:cNvPr>
        <xdr:cNvCxnSpPr/>
      </xdr:nvCxnSpPr>
      <xdr:spPr>
        <a:xfrm flipV="1">
          <a:off x="9639300" y="6028184"/>
          <a:ext cx="838200" cy="49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a:extLst>
            <a:ext uri="{FF2B5EF4-FFF2-40B4-BE49-F238E27FC236}">
              <a16:creationId xmlns:a16="http://schemas.microsoft.com/office/drawing/2014/main" id="{D0D31EF2-17B8-44B0-B844-C122EC40300C}"/>
            </a:ext>
          </a:extLst>
        </xdr:cNvPr>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9DC8B70-56D6-491F-A577-42E7ABFC6C26}"/>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74293</xdr:rowOff>
    </xdr:from>
    <xdr:to>
      <xdr:col>50</xdr:col>
      <xdr:colOff>114300</xdr:colOff>
      <xdr:row>38</xdr:row>
      <xdr:rowOff>3793</xdr:rowOff>
    </xdr:to>
    <xdr:cxnSp macro="">
      <xdr:nvCxnSpPr>
        <xdr:cNvPr id="292" name="直線コネクタ 291">
          <a:extLst>
            <a:ext uri="{FF2B5EF4-FFF2-40B4-BE49-F238E27FC236}">
              <a16:creationId xmlns:a16="http://schemas.microsoft.com/office/drawing/2014/main" id="{C606A3FD-470E-4142-AEFD-62A97E1E3ED9}"/>
            </a:ext>
          </a:extLst>
        </xdr:cNvPr>
        <xdr:cNvCxnSpPr/>
      </xdr:nvCxnSpPr>
      <xdr:spPr>
        <a:xfrm>
          <a:off x="8750300" y="6417943"/>
          <a:ext cx="889000" cy="10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a:extLst>
            <a:ext uri="{FF2B5EF4-FFF2-40B4-BE49-F238E27FC236}">
              <a16:creationId xmlns:a16="http://schemas.microsoft.com/office/drawing/2014/main" id="{1C20187C-31DA-4A12-A8AC-5666EAC01A50}"/>
            </a:ext>
          </a:extLst>
        </xdr:cNvPr>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115941</xdr:rowOff>
    </xdr:from>
    <xdr:ext cx="599010" cy="259045"/>
    <xdr:sp macro="" textlink="">
      <xdr:nvSpPr>
        <xdr:cNvPr id="294" name="テキスト ボックス 293">
          <a:extLst>
            <a:ext uri="{FF2B5EF4-FFF2-40B4-BE49-F238E27FC236}">
              <a16:creationId xmlns:a16="http://schemas.microsoft.com/office/drawing/2014/main" id="{70C2FC87-F33A-4722-B151-7585386391B0}"/>
            </a:ext>
          </a:extLst>
        </xdr:cNvPr>
        <xdr:cNvSpPr txBox="1"/>
      </xdr:nvSpPr>
      <xdr:spPr>
        <a:xfrm>
          <a:off x="9339795" y="66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109305</xdr:rowOff>
    </xdr:from>
    <xdr:to>
      <xdr:col>45</xdr:col>
      <xdr:colOff>177800</xdr:colOff>
      <xdr:row>37</xdr:row>
      <xdr:rowOff>74293</xdr:rowOff>
    </xdr:to>
    <xdr:cxnSp macro="">
      <xdr:nvCxnSpPr>
        <xdr:cNvPr id="295" name="直線コネクタ 294">
          <a:extLst>
            <a:ext uri="{FF2B5EF4-FFF2-40B4-BE49-F238E27FC236}">
              <a16:creationId xmlns:a16="http://schemas.microsoft.com/office/drawing/2014/main" id="{0E1182CC-F433-41E8-8E03-73D70F8701A0}"/>
            </a:ext>
          </a:extLst>
        </xdr:cNvPr>
        <xdr:cNvCxnSpPr/>
      </xdr:nvCxnSpPr>
      <xdr:spPr>
        <a:xfrm>
          <a:off x="7861300" y="6281505"/>
          <a:ext cx="889000" cy="13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a:extLst>
            <a:ext uri="{FF2B5EF4-FFF2-40B4-BE49-F238E27FC236}">
              <a16:creationId xmlns:a16="http://schemas.microsoft.com/office/drawing/2014/main" id="{AFBE2F4A-B7F6-41F6-BD4E-7EB66377E53C}"/>
            </a:ext>
          </a:extLst>
        </xdr:cNvPr>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119123</xdr:rowOff>
    </xdr:from>
    <xdr:ext cx="599010" cy="259045"/>
    <xdr:sp macro="" textlink="">
      <xdr:nvSpPr>
        <xdr:cNvPr id="297" name="テキスト ボックス 296">
          <a:extLst>
            <a:ext uri="{FF2B5EF4-FFF2-40B4-BE49-F238E27FC236}">
              <a16:creationId xmlns:a16="http://schemas.microsoft.com/office/drawing/2014/main" id="{5F1782D0-3CC4-44E1-AF9A-B16CB57630E9}"/>
            </a:ext>
          </a:extLst>
        </xdr:cNvPr>
        <xdr:cNvSpPr txBox="1"/>
      </xdr:nvSpPr>
      <xdr:spPr>
        <a:xfrm>
          <a:off x="8450795" y="6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109305</xdr:rowOff>
    </xdr:from>
    <xdr:to>
      <xdr:col>41</xdr:col>
      <xdr:colOff>50800</xdr:colOff>
      <xdr:row>37</xdr:row>
      <xdr:rowOff>83643</xdr:rowOff>
    </xdr:to>
    <xdr:cxnSp macro="">
      <xdr:nvCxnSpPr>
        <xdr:cNvPr id="298" name="直線コネクタ 297">
          <a:extLst>
            <a:ext uri="{FF2B5EF4-FFF2-40B4-BE49-F238E27FC236}">
              <a16:creationId xmlns:a16="http://schemas.microsoft.com/office/drawing/2014/main" id="{886322FB-F535-4A65-8E31-5EEA10B9A479}"/>
            </a:ext>
          </a:extLst>
        </xdr:cNvPr>
        <xdr:cNvCxnSpPr/>
      </xdr:nvCxnSpPr>
      <xdr:spPr>
        <a:xfrm flipV="1">
          <a:off x="6972300" y="6281505"/>
          <a:ext cx="889000" cy="14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a:extLst>
            <a:ext uri="{FF2B5EF4-FFF2-40B4-BE49-F238E27FC236}">
              <a16:creationId xmlns:a16="http://schemas.microsoft.com/office/drawing/2014/main" id="{66BBE1F4-433F-418F-82A1-63D7D87DC13D}"/>
            </a:ext>
          </a:extLst>
        </xdr:cNvPr>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107295</xdr:rowOff>
    </xdr:from>
    <xdr:ext cx="599010" cy="259045"/>
    <xdr:sp macro="" textlink="">
      <xdr:nvSpPr>
        <xdr:cNvPr id="300" name="テキスト ボックス 299">
          <a:extLst>
            <a:ext uri="{FF2B5EF4-FFF2-40B4-BE49-F238E27FC236}">
              <a16:creationId xmlns:a16="http://schemas.microsoft.com/office/drawing/2014/main" id="{D8F3D6DA-FBB0-46B9-A8AB-4BD7C4A75989}"/>
            </a:ext>
          </a:extLst>
        </xdr:cNvPr>
        <xdr:cNvSpPr txBox="1"/>
      </xdr:nvSpPr>
      <xdr:spPr>
        <a:xfrm>
          <a:off x="7561795" y="66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a:extLst>
            <a:ext uri="{FF2B5EF4-FFF2-40B4-BE49-F238E27FC236}">
              <a16:creationId xmlns:a16="http://schemas.microsoft.com/office/drawing/2014/main" id="{D85CF0B0-890B-48EE-B20E-63B93C94EC4D}"/>
            </a:ext>
          </a:extLst>
        </xdr:cNvPr>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135427</xdr:rowOff>
    </xdr:from>
    <xdr:ext cx="599010" cy="259045"/>
    <xdr:sp macro="" textlink="">
      <xdr:nvSpPr>
        <xdr:cNvPr id="302" name="テキスト ボックス 301">
          <a:extLst>
            <a:ext uri="{FF2B5EF4-FFF2-40B4-BE49-F238E27FC236}">
              <a16:creationId xmlns:a16="http://schemas.microsoft.com/office/drawing/2014/main" id="{3B03DFC8-187D-4B45-A2EB-DC4B792926F0}"/>
            </a:ext>
          </a:extLst>
        </xdr:cNvPr>
        <xdr:cNvSpPr txBox="1"/>
      </xdr:nvSpPr>
      <xdr:spPr>
        <a:xfrm>
          <a:off x="6672795" y="66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C4A45A64-769A-4D17-9ADD-150B92166E96}"/>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C36BB257-868B-48EF-A8ED-2DA5D2D87533}"/>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ACE9CE08-DD86-486A-A5EB-863CC3B75653}"/>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771D2DD2-88AF-4111-ACDF-726AA55AA98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1069C876-493A-411B-ABD3-6E2763198D32}"/>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148084</xdr:rowOff>
    </xdr:from>
    <xdr:to>
      <xdr:col>55</xdr:col>
      <xdr:colOff>50800</xdr:colOff>
      <xdr:row>35</xdr:row>
      <xdr:rowOff>78234</xdr:rowOff>
    </xdr:to>
    <xdr:sp macro="" textlink="">
      <xdr:nvSpPr>
        <xdr:cNvPr id="308" name="楕円 307">
          <a:extLst>
            <a:ext uri="{FF2B5EF4-FFF2-40B4-BE49-F238E27FC236}">
              <a16:creationId xmlns:a16="http://schemas.microsoft.com/office/drawing/2014/main" id="{FA15AADD-22AA-4745-A083-8E7D0D06F03B}"/>
            </a:ext>
          </a:extLst>
        </xdr:cNvPr>
        <xdr:cNvSpPr/>
      </xdr:nvSpPr>
      <xdr:spPr>
        <a:xfrm>
          <a:off x="10426700" y="597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170961</xdr:rowOff>
    </xdr:from>
    <xdr:ext cx="599010" cy="259045"/>
    <xdr:sp macro="" textlink="">
      <xdr:nvSpPr>
        <xdr:cNvPr id="309" name="補助費等該当値テキスト">
          <a:extLst>
            <a:ext uri="{FF2B5EF4-FFF2-40B4-BE49-F238E27FC236}">
              <a16:creationId xmlns:a16="http://schemas.microsoft.com/office/drawing/2014/main" id="{DB82F656-7870-4293-9D09-60427DEC2FF6}"/>
            </a:ext>
          </a:extLst>
        </xdr:cNvPr>
        <xdr:cNvSpPr txBox="1"/>
      </xdr:nvSpPr>
      <xdr:spPr>
        <a:xfrm>
          <a:off x="10528300" y="582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124443</xdr:rowOff>
    </xdr:from>
    <xdr:to>
      <xdr:col>50</xdr:col>
      <xdr:colOff>165100</xdr:colOff>
      <xdr:row>38</xdr:row>
      <xdr:rowOff>54593</xdr:rowOff>
    </xdr:to>
    <xdr:sp macro="" textlink="">
      <xdr:nvSpPr>
        <xdr:cNvPr id="310" name="楕円 309">
          <a:extLst>
            <a:ext uri="{FF2B5EF4-FFF2-40B4-BE49-F238E27FC236}">
              <a16:creationId xmlns:a16="http://schemas.microsoft.com/office/drawing/2014/main" id="{B0945AF0-3DD2-4571-A73A-1DE5199AAF42}"/>
            </a:ext>
          </a:extLst>
        </xdr:cNvPr>
        <xdr:cNvSpPr/>
      </xdr:nvSpPr>
      <xdr:spPr>
        <a:xfrm>
          <a:off x="9588500" y="646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71120</xdr:rowOff>
    </xdr:from>
    <xdr:ext cx="599010" cy="259045"/>
    <xdr:sp macro="" textlink="">
      <xdr:nvSpPr>
        <xdr:cNvPr id="311" name="テキスト ボックス 310">
          <a:extLst>
            <a:ext uri="{FF2B5EF4-FFF2-40B4-BE49-F238E27FC236}">
              <a16:creationId xmlns:a16="http://schemas.microsoft.com/office/drawing/2014/main" id="{CE17E7D8-A277-4C16-87F3-24F3EC2A6EBA}"/>
            </a:ext>
          </a:extLst>
        </xdr:cNvPr>
        <xdr:cNvSpPr txBox="1"/>
      </xdr:nvSpPr>
      <xdr:spPr>
        <a:xfrm>
          <a:off x="9339795" y="624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23493</xdr:rowOff>
    </xdr:from>
    <xdr:to>
      <xdr:col>46</xdr:col>
      <xdr:colOff>38100</xdr:colOff>
      <xdr:row>37</xdr:row>
      <xdr:rowOff>125093</xdr:rowOff>
    </xdr:to>
    <xdr:sp macro="" textlink="">
      <xdr:nvSpPr>
        <xdr:cNvPr id="312" name="楕円 311">
          <a:extLst>
            <a:ext uri="{FF2B5EF4-FFF2-40B4-BE49-F238E27FC236}">
              <a16:creationId xmlns:a16="http://schemas.microsoft.com/office/drawing/2014/main" id="{FFB20105-39AC-4E4C-AD94-81FBC1A8AD71}"/>
            </a:ext>
          </a:extLst>
        </xdr:cNvPr>
        <xdr:cNvSpPr/>
      </xdr:nvSpPr>
      <xdr:spPr>
        <a:xfrm>
          <a:off x="8699500" y="636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141620</xdr:rowOff>
    </xdr:from>
    <xdr:ext cx="599010" cy="259045"/>
    <xdr:sp macro="" textlink="">
      <xdr:nvSpPr>
        <xdr:cNvPr id="313" name="テキスト ボックス 312">
          <a:extLst>
            <a:ext uri="{FF2B5EF4-FFF2-40B4-BE49-F238E27FC236}">
              <a16:creationId xmlns:a16="http://schemas.microsoft.com/office/drawing/2014/main" id="{6CF959F7-D0A9-44B2-8DB4-2A8171504101}"/>
            </a:ext>
          </a:extLst>
        </xdr:cNvPr>
        <xdr:cNvSpPr txBox="1"/>
      </xdr:nvSpPr>
      <xdr:spPr>
        <a:xfrm>
          <a:off x="8450795" y="614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58505</xdr:rowOff>
    </xdr:from>
    <xdr:to>
      <xdr:col>41</xdr:col>
      <xdr:colOff>101600</xdr:colOff>
      <xdr:row>36</xdr:row>
      <xdr:rowOff>160105</xdr:rowOff>
    </xdr:to>
    <xdr:sp macro="" textlink="">
      <xdr:nvSpPr>
        <xdr:cNvPr id="314" name="楕円 313">
          <a:extLst>
            <a:ext uri="{FF2B5EF4-FFF2-40B4-BE49-F238E27FC236}">
              <a16:creationId xmlns:a16="http://schemas.microsoft.com/office/drawing/2014/main" id="{1DD4417E-E7F4-45D4-9BAC-5A4961EEF20C}"/>
            </a:ext>
          </a:extLst>
        </xdr:cNvPr>
        <xdr:cNvSpPr/>
      </xdr:nvSpPr>
      <xdr:spPr>
        <a:xfrm>
          <a:off x="7810500" y="623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5182</xdr:rowOff>
    </xdr:from>
    <xdr:ext cx="599010" cy="259045"/>
    <xdr:sp macro="" textlink="">
      <xdr:nvSpPr>
        <xdr:cNvPr id="315" name="テキスト ボックス 314">
          <a:extLst>
            <a:ext uri="{FF2B5EF4-FFF2-40B4-BE49-F238E27FC236}">
              <a16:creationId xmlns:a16="http://schemas.microsoft.com/office/drawing/2014/main" id="{9E9924D5-2467-4C5E-AC85-64D109A9EC60}"/>
            </a:ext>
          </a:extLst>
        </xdr:cNvPr>
        <xdr:cNvSpPr txBox="1"/>
      </xdr:nvSpPr>
      <xdr:spPr>
        <a:xfrm>
          <a:off x="7561795" y="6005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32843</xdr:rowOff>
    </xdr:from>
    <xdr:to>
      <xdr:col>36</xdr:col>
      <xdr:colOff>165100</xdr:colOff>
      <xdr:row>37</xdr:row>
      <xdr:rowOff>134443</xdr:rowOff>
    </xdr:to>
    <xdr:sp macro="" textlink="">
      <xdr:nvSpPr>
        <xdr:cNvPr id="316" name="楕円 315">
          <a:extLst>
            <a:ext uri="{FF2B5EF4-FFF2-40B4-BE49-F238E27FC236}">
              <a16:creationId xmlns:a16="http://schemas.microsoft.com/office/drawing/2014/main" id="{1C0B9632-F1D9-4843-92A1-1D76F1F8EFF4}"/>
            </a:ext>
          </a:extLst>
        </xdr:cNvPr>
        <xdr:cNvSpPr/>
      </xdr:nvSpPr>
      <xdr:spPr>
        <a:xfrm>
          <a:off x="6921500" y="637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150970</xdr:rowOff>
    </xdr:from>
    <xdr:ext cx="599010" cy="259045"/>
    <xdr:sp macro="" textlink="">
      <xdr:nvSpPr>
        <xdr:cNvPr id="317" name="テキスト ボックス 316">
          <a:extLst>
            <a:ext uri="{FF2B5EF4-FFF2-40B4-BE49-F238E27FC236}">
              <a16:creationId xmlns:a16="http://schemas.microsoft.com/office/drawing/2014/main" id="{6D6D020D-0AD3-403A-8C91-45B20AE61289}"/>
            </a:ext>
          </a:extLst>
        </xdr:cNvPr>
        <xdr:cNvSpPr txBox="1"/>
      </xdr:nvSpPr>
      <xdr:spPr>
        <a:xfrm>
          <a:off x="6672795" y="615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54D48FBF-A781-40D4-B316-9F6F49A26127}"/>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148150A2-0CC7-4C35-B105-B426CC7248FD}"/>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CC6B45FF-A6D4-42C2-8DEA-30DE68E14F83}"/>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E4AE6ADA-CA68-4CBE-A54C-99D0CA4C77FD}"/>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3CEEEB4C-ED90-44A6-937F-7AE82D731956}"/>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EB2A7A69-A02A-40D1-8782-44F6076821D3}"/>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AEDF6103-A8DE-49A1-9EEE-EACF54D2ACE5}"/>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D33A72DC-F707-4CE2-9034-0864B2233A06}"/>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C701A817-2343-4C87-AA0D-CD574DB568DF}"/>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F900ED98-0F6C-44E7-B092-E56FD557FD4E}"/>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454D512B-400C-426F-BC08-3F4107FC15B6}"/>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B318EEBD-9170-426F-8213-487638702635}"/>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4AD258E1-D533-4277-BC49-888585F6FF89}"/>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C946466C-67ED-4C37-99E5-5E2F3FB68B9F}"/>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B27AAF2F-4D67-41DB-91CD-32014A10B1EF}"/>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630162C0-E015-4977-880A-C5D39D78B441}"/>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40AF7438-DE7C-4AD2-A5B4-7F19356DA50B}"/>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F039B752-4A50-4A4C-A7FA-EAD1747232BE}"/>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62DFA9CD-817C-4154-A540-CFDD45DE01CC}"/>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5D662BC-853D-4C2E-9D50-B5BA729EB226}"/>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A9F9A2A4-ECA5-4C6B-95F6-A3DD2182AF38}"/>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C0359F1A-5D1E-4BC3-85AC-C5201FCE3243}"/>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1974F00E-E822-46E4-847C-20E1BD800417}"/>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28102F49-EF77-47C3-BEC2-6D9808D7A4E3}"/>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1150D2C3-E3E8-42F7-A0D2-7EB7D44615F9}"/>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a:extLst>
            <a:ext uri="{FF2B5EF4-FFF2-40B4-BE49-F238E27FC236}">
              <a16:creationId xmlns:a16="http://schemas.microsoft.com/office/drawing/2014/main" id="{DA5FC28A-7D89-4BDC-9DAA-A7EE46526A45}"/>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a:extLst>
            <a:ext uri="{FF2B5EF4-FFF2-40B4-BE49-F238E27FC236}">
              <a16:creationId xmlns:a16="http://schemas.microsoft.com/office/drawing/2014/main" id="{B8FD9582-ABE1-492A-923A-F614FC104646}"/>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a:extLst>
            <a:ext uri="{FF2B5EF4-FFF2-40B4-BE49-F238E27FC236}">
              <a16:creationId xmlns:a16="http://schemas.microsoft.com/office/drawing/2014/main" id="{6F8EB2EF-CAEA-4DC2-BC39-FA536A3233D4}"/>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a:extLst>
            <a:ext uri="{FF2B5EF4-FFF2-40B4-BE49-F238E27FC236}">
              <a16:creationId xmlns:a16="http://schemas.microsoft.com/office/drawing/2014/main" id="{BBFACF97-309C-4119-81E3-7007F51E5BCE}"/>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a:extLst>
            <a:ext uri="{FF2B5EF4-FFF2-40B4-BE49-F238E27FC236}">
              <a16:creationId xmlns:a16="http://schemas.microsoft.com/office/drawing/2014/main" id="{0065C424-12E7-43E2-89FD-721DD8D60AE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76463</xdr:rowOff>
    </xdr:from>
    <xdr:to>
      <xdr:col>55</xdr:col>
      <xdr:colOff>0</xdr:colOff>
      <xdr:row>58</xdr:row>
      <xdr:rowOff>104936</xdr:rowOff>
    </xdr:to>
    <xdr:cxnSp macro="">
      <xdr:nvCxnSpPr>
        <xdr:cNvPr id="348" name="直線コネクタ 347">
          <a:extLst>
            <a:ext uri="{FF2B5EF4-FFF2-40B4-BE49-F238E27FC236}">
              <a16:creationId xmlns:a16="http://schemas.microsoft.com/office/drawing/2014/main" id="{F69D474B-8BD5-4B85-9439-F79C672AA539}"/>
            </a:ext>
          </a:extLst>
        </xdr:cNvPr>
        <xdr:cNvCxnSpPr/>
      </xdr:nvCxnSpPr>
      <xdr:spPr>
        <a:xfrm flipV="1">
          <a:off x="9639300" y="10020563"/>
          <a:ext cx="8382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49" name="普通建設事業費平均値テキスト">
          <a:extLst>
            <a:ext uri="{FF2B5EF4-FFF2-40B4-BE49-F238E27FC236}">
              <a16:creationId xmlns:a16="http://schemas.microsoft.com/office/drawing/2014/main" id="{AAAA932D-710D-4466-8CB1-E0645E59C40F}"/>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a:extLst>
            <a:ext uri="{FF2B5EF4-FFF2-40B4-BE49-F238E27FC236}">
              <a16:creationId xmlns:a16="http://schemas.microsoft.com/office/drawing/2014/main" id="{1BD6CD42-E4C4-439D-A605-3EA05B7165D3}"/>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94997</xdr:rowOff>
    </xdr:from>
    <xdr:to>
      <xdr:col>50</xdr:col>
      <xdr:colOff>114300</xdr:colOff>
      <xdr:row>58</xdr:row>
      <xdr:rowOff>104936</xdr:rowOff>
    </xdr:to>
    <xdr:cxnSp macro="">
      <xdr:nvCxnSpPr>
        <xdr:cNvPr id="351" name="直線コネクタ 350">
          <a:extLst>
            <a:ext uri="{FF2B5EF4-FFF2-40B4-BE49-F238E27FC236}">
              <a16:creationId xmlns:a16="http://schemas.microsoft.com/office/drawing/2014/main" id="{CA780F78-49EB-47F6-9BCC-74C0B0B7CFA2}"/>
            </a:ext>
          </a:extLst>
        </xdr:cNvPr>
        <xdr:cNvCxnSpPr/>
      </xdr:nvCxnSpPr>
      <xdr:spPr>
        <a:xfrm>
          <a:off x="8750300" y="10039097"/>
          <a:ext cx="889000" cy="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a:extLst>
            <a:ext uri="{FF2B5EF4-FFF2-40B4-BE49-F238E27FC236}">
              <a16:creationId xmlns:a16="http://schemas.microsoft.com/office/drawing/2014/main" id="{AFABB35B-04FA-46F6-A632-78691017FAC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3" name="テキスト ボックス 352">
          <a:extLst>
            <a:ext uri="{FF2B5EF4-FFF2-40B4-BE49-F238E27FC236}">
              <a16:creationId xmlns:a16="http://schemas.microsoft.com/office/drawing/2014/main" id="{96A23B24-2629-461E-8427-6FFEB785BD2C}"/>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94997</xdr:rowOff>
    </xdr:from>
    <xdr:to>
      <xdr:col>45</xdr:col>
      <xdr:colOff>177800</xdr:colOff>
      <xdr:row>58</xdr:row>
      <xdr:rowOff>133762</xdr:rowOff>
    </xdr:to>
    <xdr:cxnSp macro="">
      <xdr:nvCxnSpPr>
        <xdr:cNvPr id="354" name="直線コネクタ 353">
          <a:extLst>
            <a:ext uri="{FF2B5EF4-FFF2-40B4-BE49-F238E27FC236}">
              <a16:creationId xmlns:a16="http://schemas.microsoft.com/office/drawing/2014/main" id="{27FDAE7C-279B-41B4-9C55-50F0A5DB499F}"/>
            </a:ext>
          </a:extLst>
        </xdr:cNvPr>
        <xdr:cNvCxnSpPr/>
      </xdr:nvCxnSpPr>
      <xdr:spPr>
        <a:xfrm flipV="1">
          <a:off x="7861300" y="10039097"/>
          <a:ext cx="889000" cy="3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a:extLst>
            <a:ext uri="{FF2B5EF4-FFF2-40B4-BE49-F238E27FC236}">
              <a16:creationId xmlns:a16="http://schemas.microsoft.com/office/drawing/2014/main" id="{07AA2126-314C-4AD4-B607-CB00F2A91B82}"/>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6" name="テキスト ボックス 355">
          <a:extLst>
            <a:ext uri="{FF2B5EF4-FFF2-40B4-BE49-F238E27FC236}">
              <a16:creationId xmlns:a16="http://schemas.microsoft.com/office/drawing/2014/main" id="{E12EB295-5260-4674-9B3B-B77444D66D5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95059</xdr:rowOff>
    </xdr:from>
    <xdr:to>
      <xdr:col>41</xdr:col>
      <xdr:colOff>50800</xdr:colOff>
      <xdr:row>58</xdr:row>
      <xdr:rowOff>133762</xdr:rowOff>
    </xdr:to>
    <xdr:cxnSp macro="">
      <xdr:nvCxnSpPr>
        <xdr:cNvPr id="357" name="直線コネクタ 356">
          <a:extLst>
            <a:ext uri="{FF2B5EF4-FFF2-40B4-BE49-F238E27FC236}">
              <a16:creationId xmlns:a16="http://schemas.microsoft.com/office/drawing/2014/main" id="{A34D5405-F4D0-40A9-94FF-012DBE52EE15}"/>
            </a:ext>
          </a:extLst>
        </xdr:cNvPr>
        <xdr:cNvCxnSpPr/>
      </xdr:nvCxnSpPr>
      <xdr:spPr>
        <a:xfrm>
          <a:off x="6972300" y="10039159"/>
          <a:ext cx="889000" cy="3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a:extLst>
            <a:ext uri="{FF2B5EF4-FFF2-40B4-BE49-F238E27FC236}">
              <a16:creationId xmlns:a16="http://schemas.microsoft.com/office/drawing/2014/main" id="{58702307-8186-4409-85F2-C31A42D2395B}"/>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59" name="テキスト ボックス 358">
          <a:extLst>
            <a:ext uri="{FF2B5EF4-FFF2-40B4-BE49-F238E27FC236}">
              <a16:creationId xmlns:a16="http://schemas.microsoft.com/office/drawing/2014/main" id="{7A8C6AE5-D9DD-4F42-9753-F4C4A1C8C9EB}"/>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a:extLst>
            <a:ext uri="{FF2B5EF4-FFF2-40B4-BE49-F238E27FC236}">
              <a16:creationId xmlns:a16="http://schemas.microsoft.com/office/drawing/2014/main" id="{37ACF066-4B49-46A6-960A-4F37E23FF10F}"/>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1" name="テキスト ボックス 360">
          <a:extLst>
            <a:ext uri="{FF2B5EF4-FFF2-40B4-BE49-F238E27FC236}">
              <a16:creationId xmlns:a16="http://schemas.microsoft.com/office/drawing/2014/main" id="{CC511F82-E88F-484B-A3B5-C4D5DBB8938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C581DF60-C086-4C8B-8EF9-9823A1CCA7B7}"/>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B41846D8-8620-4656-93DD-BAE437F5AEB5}"/>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53046A3B-4958-457E-BD9C-FF169354FE0B}"/>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CC685E8E-C002-4927-B506-1778B72E2F0E}"/>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FF29D458-D8F1-4F34-A84A-6568ECCA6F1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25663</xdr:rowOff>
    </xdr:from>
    <xdr:to>
      <xdr:col>55</xdr:col>
      <xdr:colOff>50800</xdr:colOff>
      <xdr:row>58</xdr:row>
      <xdr:rowOff>127263</xdr:rowOff>
    </xdr:to>
    <xdr:sp macro="" textlink="">
      <xdr:nvSpPr>
        <xdr:cNvPr id="367" name="楕円 366">
          <a:extLst>
            <a:ext uri="{FF2B5EF4-FFF2-40B4-BE49-F238E27FC236}">
              <a16:creationId xmlns:a16="http://schemas.microsoft.com/office/drawing/2014/main" id="{28B123BC-E5F0-432A-B59E-C15C096CB22B}"/>
            </a:ext>
          </a:extLst>
        </xdr:cNvPr>
        <xdr:cNvSpPr/>
      </xdr:nvSpPr>
      <xdr:spPr>
        <a:xfrm>
          <a:off x="10426700" y="996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4090</xdr:rowOff>
    </xdr:from>
    <xdr:ext cx="599010" cy="259045"/>
    <xdr:sp macro="" textlink="">
      <xdr:nvSpPr>
        <xdr:cNvPr id="368" name="普通建設事業費該当値テキスト">
          <a:extLst>
            <a:ext uri="{FF2B5EF4-FFF2-40B4-BE49-F238E27FC236}">
              <a16:creationId xmlns:a16="http://schemas.microsoft.com/office/drawing/2014/main" id="{9D797B92-29A0-46FD-BFF6-8FA26923916E}"/>
            </a:ext>
          </a:extLst>
        </xdr:cNvPr>
        <xdr:cNvSpPr txBox="1"/>
      </xdr:nvSpPr>
      <xdr:spPr>
        <a:xfrm>
          <a:off x="10528300" y="994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54136</xdr:rowOff>
    </xdr:from>
    <xdr:to>
      <xdr:col>50</xdr:col>
      <xdr:colOff>165100</xdr:colOff>
      <xdr:row>58</xdr:row>
      <xdr:rowOff>155736</xdr:rowOff>
    </xdr:to>
    <xdr:sp macro="" textlink="">
      <xdr:nvSpPr>
        <xdr:cNvPr id="369" name="楕円 368">
          <a:extLst>
            <a:ext uri="{FF2B5EF4-FFF2-40B4-BE49-F238E27FC236}">
              <a16:creationId xmlns:a16="http://schemas.microsoft.com/office/drawing/2014/main" id="{5E9F3580-AB53-402E-840B-395ECD387786}"/>
            </a:ext>
          </a:extLst>
        </xdr:cNvPr>
        <xdr:cNvSpPr/>
      </xdr:nvSpPr>
      <xdr:spPr>
        <a:xfrm>
          <a:off x="9588500" y="999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146863</xdr:rowOff>
    </xdr:from>
    <xdr:ext cx="599010" cy="259045"/>
    <xdr:sp macro="" textlink="">
      <xdr:nvSpPr>
        <xdr:cNvPr id="370" name="テキスト ボックス 369">
          <a:extLst>
            <a:ext uri="{FF2B5EF4-FFF2-40B4-BE49-F238E27FC236}">
              <a16:creationId xmlns:a16="http://schemas.microsoft.com/office/drawing/2014/main" id="{9EE6CAAC-018E-4E76-B262-F8C364F8CD64}"/>
            </a:ext>
          </a:extLst>
        </xdr:cNvPr>
        <xdr:cNvSpPr txBox="1"/>
      </xdr:nvSpPr>
      <xdr:spPr>
        <a:xfrm>
          <a:off x="9339795" y="1009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44197</xdr:rowOff>
    </xdr:from>
    <xdr:to>
      <xdr:col>46</xdr:col>
      <xdr:colOff>38100</xdr:colOff>
      <xdr:row>58</xdr:row>
      <xdr:rowOff>145797</xdr:rowOff>
    </xdr:to>
    <xdr:sp macro="" textlink="">
      <xdr:nvSpPr>
        <xdr:cNvPr id="371" name="楕円 370">
          <a:extLst>
            <a:ext uri="{FF2B5EF4-FFF2-40B4-BE49-F238E27FC236}">
              <a16:creationId xmlns:a16="http://schemas.microsoft.com/office/drawing/2014/main" id="{1B3BC33E-5706-40D8-A058-439D29CE2E9E}"/>
            </a:ext>
          </a:extLst>
        </xdr:cNvPr>
        <xdr:cNvSpPr/>
      </xdr:nvSpPr>
      <xdr:spPr>
        <a:xfrm>
          <a:off x="8699500" y="998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136924</xdr:rowOff>
    </xdr:from>
    <xdr:ext cx="599010" cy="259045"/>
    <xdr:sp macro="" textlink="">
      <xdr:nvSpPr>
        <xdr:cNvPr id="372" name="テキスト ボックス 371">
          <a:extLst>
            <a:ext uri="{FF2B5EF4-FFF2-40B4-BE49-F238E27FC236}">
              <a16:creationId xmlns:a16="http://schemas.microsoft.com/office/drawing/2014/main" id="{12B52775-9920-44F0-B0B1-014DA175A6D9}"/>
            </a:ext>
          </a:extLst>
        </xdr:cNvPr>
        <xdr:cNvSpPr txBox="1"/>
      </xdr:nvSpPr>
      <xdr:spPr>
        <a:xfrm>
          <a:off x="8450795" y="1008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82962</xdr:rowOff>
    </xdr:from>
    <xdr:to>
      <xdr:col>41</xdr:col>
      <xdr:colOff>101600</xdr:colOff>
      <xdr:row>59</xdr:row>
      <xdr:rowOff>13112</xdr:rowOff>
    </xdr:to>
    <xdr:sp macro="" textlink="">
      <xdr:nvSpPr>
        <xdr:cNvPr id="373" name="楕円 372">
          <a:extLst>
            <a:ext uri="{FF2B5EF4-FFF2-40B4-BE49-F238E27FC236}">
              <a16:creationId xmlns:a16="http://schemas.microsoft.com/office/drawing/2014/main" id="{277CD72F-16DF-4610-96EB-2BCA99AF1A9A}"/>
            </a:ext>
          </a:extLst>
        </xdr:cNvPr>
        <xdr:cNvSpPr/>
      </xdr:nvSpPr>
      <xdr:spPr>
        <a:xfrm>
          <a:off x="7810500" y="1002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4239</xdr:rowOff>
    </xdr:from>
    <xdr:ext cx="534377" cy="259045"/>
    <xdr:sp macro="" textlink="">
      <xdr:nvSpPr>
        <xdr:cNvPr id="374" name="テキスト ボックス 373">
          <a:extLst>
            <a:ext uri="{FF2B5EF4-FFF2-40B4-BE49-F238E27FC236}">
              <a16:creationId xmlns:a16="http://schemas.microsoft.com/office/drawing/2014/main" id="{649CF7B8-1CBF-4810-A0B5-40E1D12BEDFC}"/>
            </a:ext>
          </a:extLst>
        </xdr:cNvPr>
        <xdr:cNvSpPr txBox="1"/>
      </xdr:nvSpPr>
      <xdr:spPr>
        <a:xfrm>
          <a:off x="7594111" y="1011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44259</xdr:rowOff>
    </xdr:from>
    <xdr:to>
      <xdr:col>36</xdr:col>
      <xdr:colOff>165100</xdr:colOff>
      <xdr:row>58</xdr:row>
      <xdr:rowOff>145859</xdr:rowOff>
    </xdr:to>
    <xdr:sp macro="" textlink="">
      <xdr:nvSpPr>
        <xdr:cNvPr id="375" name="楕円 374">
          <a:extLst>
            <a:ext uri="{FF2B5EF4-FFF2-40B4-BE49-F238E27FC236}">
              <a16:creationId xmlns:a16="http://schemas.microsoft.com/office/drawing/2014/main" id="{5014178E-FDBC-4A10-B2A1-AD041B148287}"/>
            </a:ext>
          </a:extLst>
        </xdr:cNvPr>
        <xdr:cNvSpPr/>
      </xdr:nvSpPr>
      <xdr:spPr>
        <a:xfrm>
          <a:off x="6921500" y="998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136986</xdr:rowOff>
    </xdr:from>
    <xdr:ext cx="599010" cy="259045"/>
    <xdr:sp macro="" textlink="">
      <xdr:nvSpPr>
        <xdr:cNvPr id="376" name="テキスト ボックス 375">
          <a:extLst>
            <a:ext uri="{FF2B5EF4-FFF2-40B4-BE49-F238E27FC236}">
              <a16:creationId xmlns:a16="http://schemas.microsoft.com/office/drawing/2014/main" id="{0D9990C6-9B9E-4B28-9458-03D97A9E1930}"/>
            </a:ext>
          </a:extLst>
        </xdr:cNvPr>
        <xdr:cNvSpPr txBox="1"/>
      </xdr:nvSpPr>
      <xdr:spPr>
        <a:xfrm>
          <a:off x="6672795" y="1008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2CCD475D-162B-4CC6-95D2-6112EE7278B3}"/>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FB19DA66-F183-4647-BDFB-3A8B0F7419E2}"/>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DD7116E1-248B-461B-85CC-4CE198D672E7}"/>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53707C18-6DA6-4C7A-8611-F5F8EBF12327}"/>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57C1921B-719B-4AF7-8093-485144ABDC21}"/>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2B2A873D-5B0D-48B3-8782-0C278A8ECDE2}"/>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7D4DFF22-D377-4F02-94CA-97C6A6FE1CE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BEEC86D7-3DD7-48A2-B8AD-FD15CA405767}"/>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FB9F59AB-4B1B-4E06-9122-64E857603ED8}"/>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F11AD5CB-214A-4567-B1B7-D231F1CF3591}"/>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F35B3973-B6BC-4990-B158-2D3700EB92FC}"/>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916C1666-8F61-42E4-9CA0-2C5A8ECA43AB}"/>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6255DC94-3F13-4AE4-9217-C8E8C30BEA3D}"/>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800AFB49-ADA5-4465-8DA3-6BAB2FC26AC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9A7E02A8-9BB5-40BC-8648-47F761185B31}"/>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89A9F46A-AB02-4C24-9B38-08090189B40D}"/>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D1BC1ED7-9AD1-426C-82FF-84410FFA16CE}"/>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86D4F4A-23F0-4B06-8323-CFBA7D26363C}"/>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B7F96503-E056-42B1-8AC8-0C768963D874}"/>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CE4420F9-249A-4A3B-A1EA-AA05E24BE09F}"/>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DFF1D1A7-43AF-4D85-8E74-76357FBD94B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1FB9EBE4-1EDF-4C90-A77F-97B6877CF618}"/>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9C8BCEF1-D84E-4E8C-9D70-FF3E3676F264}"/>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9B1C1386-00DC-4368-85E0-F6B83B6AEFA4}"/>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629E0EC5-C46A-461C-B39D-165A1B3DD972}"/>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CD4848-8E2B-4025-A988-161C2D21421D}"/>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540DABDC-DA02-4D77-BF24-0A7C374D6D9C}"/>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90F6890-72AE-4322-81E6-2F2309872F5C}"/>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a:extLst>
            <a:ext uri="{FF2B5EF4-FFF2-40B4-BE49-F238E27FC236}">
              <a16:creationId xmlns:a16="http://schemas.microsoft.com/office/drawing/2014/main" id="{BAACC371-28A8-4F69-84A7-AD6E77412B03}"/>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a:extLst>
            <a:ext uri="{FF2B5EF4-FFF2-40B4-BE49-F238E27FC236}">
              <a16:creationId xmlns:a16="http://schemas.microsoft.com/office/drawing/2014/main" id="{DED3A417-A8C5-4C99-99CF-D52232D2F6D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9323</xdr:rowOff>
    </xdr:from>
    <xdr:to>
      <xdr:col>55</xdr:col>
      <xdr:colOff>0</xdr:colOff>
      <xdr:row>79</xdr:row>
      <xdr:rowOff>52806</xdr:rowOff>
    </xdr:to>
    <xdr:cxnSp macro="">
      <xdr:nvCxnSpPr>
        <xdr:cNvPr id="407" name="直線コネクタ 406">
          <a:extLst>
            <a:ext uri="{FF2B5EF4-FFF2-40B4-BE49-F238E27FC236}">
              <a16:creationId xmlns:a16="http://schemas.microsoft.com/office/drawing/2014/main" id="{077B1FA9-18BA-4940-B172-5C41761D5B82}"/>
            </a:ext>
          </a:extLst>
        </xdr:cNvPr>
        <xdr:cNvCxnSpPr/>
      </xdr:nvCxnSpPr>
      <xdr:spPr>
        <a:xfrm flipV="1">
          <a:off x="9639300" y="13553873"/>
          <a:ext cx="838200" cy="4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134188</xdr:rowOff>
    </xdr:from>
    <xdr:ext cx="534377" cy="259045"/>
    <xdr:sp macro="" textlink="">
      <xdr:nvSpPr>
        <xdr:cNvPr id="408" name="普通建設事業費 （ うち新規整備　）平均値テキスト">
          <a:extLst>
            <a:ext uri="{FF2B5EF4-FFF2-40B4-BE49-F238E27FC236}">
              <a16:creationId xmlns:a16="http://schemas.microsoft.com/office/drawing/2014/main" id="{19C4620E-E9D0-4137-82E8-AD099216338C}"/>
            </a:ext>
          </a:extLst>
        </xdr:cNvPr>
        <xdr:cNvSpPr txBox="1"/>
      </xdr:nvSpPr>
      <xdr:spPr>
        <a:xfrm>
          <a:off x="10528300" y="1350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a:extLst>
            <a:ext uri="{FF2B5EF4-FFF2-40B4-BE49-F238E27FC236}">
              <a16:creationId xmlns:a16="http://schemas.microsoft.com/office/drawing/2014/main" id="{C71BBBD6-F350-4938-8E3C-F66EB6606CB1}"/>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52806</xdr:rowOff>
    </xdr:from>
    <xdr:to>
      <xdr:col>50</xdr:col>
      <xdr:colOff>114300</xdr:colOff>
      <xdr:row>79</xdr:row>
      <xdr:rowOff>79297</xdr:rowOff>
    </xdr:to>
    <xdr:cxnSp macro="">
      <xdr:nvCxnSpPr>
        <xdr:cNvPr id="410" name="直線コネクタ 409">
          <a:extLst>
            <a:ext uri="{FF2B5EF4-FFF2-40B4-BE49-F238E27FC236}">
              <a16:creationId xmlns:a16="http://schemas.microsoft.com/office/drawing/2014/main" id="{1170625C-936C-4018-B7DB-CA389CB2D491}"/>
            </a:ext>
          </a:extLst>
        </xdr:cNvPr>
        <xdr:cNvCxnSpPr/>
      </xdr:nvCxnSpPr>
      <xdr:spPr>
        <a:xfrm flipV="1">
          <a:off x="8750300" y="13597356"/>
          <a:ext cx="889000" cy="2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a:extLst>
            <a:ext uri="{FF2B5EF4-FFF2-40B4-BE49-F238E27FC236}">
              <a16:creationId xmlns:a16="http://schemas.microsoft.com/office/drawing/2014/main" id="{847F447C-8C5F-473C-A6EB-729BEF8B1004}"/>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2" name="テキスト ボックス 411">
          <a:extLst>
            <a:ext uri="{FF2B5EF4-FFF2-40B4-BE49-F238E27FC236}">
              <a16:creationId xmlns:a16="http://schemas.microsoft.com/office/drawing/2014/main" id="{CB86D7A8-3750-408B-86F5-FF14D3370E9E}"/>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79297</xdr:rowOff>
    </xdr:from>
    <xdr:to>
      <xdr:col>45</xdr:col>
      <xdr:colOff>177800</xdr:colOff>
      <xdr:row>79</xdr:row>
      <xdr:rowOff>90381</xdr:rowOff>
    </xdr:to>
    <xdr:cxnSp macro="">
      <xdr:nvCxnSpPr>
        <xdr:cNvPr id="413" name="直線コネクタ 412">
          <a:extLst>
            <a:ext uri="{FF2B5EF4-FFF2-40B4-BE49-F238E27FC236}">
              <a16:creationId xmlns:a16="http://schemas.microsoft.com/office/drawing/2014/main" id="{08E887A7-88ED-4A93-BCEA-4C6107A51E24}"/>
            </a:ext>
          </a:extLst>
        </xdr:cNvPr>
        <xdr:cNvCxnSpPr/>
      </xdr:nvCxnSpPr>
      <xdr:spPr>
        <a:xfrm flipV="1">
          <a:off x="7861300" y="13623847"/>
          <a:ext cx="889000" cy="1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a:extLst>
            <a:ext uri="{FF2B5EF4-FFF2-40B4-BE49-F238E27FC236}">
              <a16:creationId xmlns:a16="http://schemas.microsoft.com/office/drawing/2014/main" id="{8D4A2035-D011-4306-9D44-8BF2FB10C797}"/>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5" name="テキスト ボックス 414">
          <a:extLst>
            <a:ext uri="{FF2B5EF4-FFF2-40B4-BE49-F238E27FC236}">
              <a16:creationId xmlns:a16="http://schemas.microsoft.com/office/drawing/2014/main" id="{5DBE4B79-63AD-42F1-B88B-06B5DA1D9606}"/>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60833</xdr:rowOff>
    </xdr:from>
    <xdr:to>
      <xdr:col>41</xdr:col>
      <xdr:colOff>50800</xdr:colOff>
      <xdr:row>79</xdr:row>
      <xdr:rowOff>90381</xdr:rowOff>
    </xdr:to>
    <xdr:cxnSp macro="">
      <xdr:nvCxnSpPr>
        <xdr:cNvPr id="416" name="直線コネクタ 415">
          <a:extLst>
            <a:ext uri="{FF2B5EF4-FFF2-40B4-BE49-F238E27FC236}">
              <a16:creationId xmlns:a16="http://schemas.microsoft.com/office/drawing/2014/main" id="{7C7BA7E2-2066-420E-B47A-DA21CC8DC5B1}"/>
            </a:ext>
          </a:extLst>
        </xdr:cNvPr>
        <xdr:cNvCxnSpPr/>
      </xdr:nvCxnSpPr>
      <xdr:spPr>
        <a:xfrm>
          <a:off x="6972300" y="13605383"/>
          <a:ext cx="889000" cy="2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a:extLst>
            <a:ext uri="{FF2B5EF4-FFF2-40B4-BE49-F238E27FC236}">
              <a16:creationId xmlns:a16="http://schemas.microsoft.com/office/drawing/2014/main" id="{C61C3E12-BC17-458E-AB48-B527B9FD235A}"/>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8" name="テキスト ボックス 417">
          <a:extLst>
            <a:ext uri="{FF2B5EF4-FFF2-40B4-BE49-F238E27FC236}">
              <a16:creationId xmlns:a16="http://schemas.microsoft.com/office/drawing/2014/main" id="{2C6B5DDB-8783-43AE-9FFB-284B01CDDF84}"/>
            </a:ext>
          </a:extLst>
        </xdr:cNvPr>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a:extLst>
            <a:ext uri="{FF2B5EF4-FFF2-40B4-BE49-F238E27FC236}">
              <a16:creationId xmlns:a16="http://schemas.microsoft.com/office/drawing/2014/main" id="{344C7C42-6C36-4CD9-8228-E0CDE0F864B6}"/>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0" name="テキスト ボックス 419">
          <a:extLst>
            <a:ext uri="{FF2B5EF4-FFF2-40B4-BE49-F238E27FC236}">
              <a16:creationId xmlns:a16="http://schemas.microsoft.com/office/drawing/2014/main" id="{26CBC7D1-A0F0-4210-B6B9-BC777D80A69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922B5161-FA22-4F77-9B63-D2BD4E32FBAE}"/>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46A5893B-ACDA-43E3-8D58-D75E533C00D1}"/>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91D6F5AD-7461-4892-A002-DF152061412D}"/>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568AB167-891B-4539-A312-C5299D51793B}"/>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6470E7DD-5CB4-4B62-A808-2EF9745AB1CF}"/>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129973</xdr:rowOff>
    </xdr:from>
    <xdr:to>
      <xdr:col>55</xdr:col>
      <xdr:colOff>50800</xdr:colOff>
      <xdr:row>79</xdr:row>
      <xdr:rowOff>60123</xdr:rowOff>
    </xdr:to>
    <xdr:sp macro="" textlink="">
      <xdr:nvSpPr>
        <xdr:cNvPr id="426" name="楕円 425">
          <a:extLst>
            <a:ext uri="{FF2B5EF4-FFF2-40B4-BE49-F238E27FC236}">
              <a16:creationId xmlns:a16="http://schemas.microsoft.com/office/drawing/2014/main" id="{0AC354DA-DAE1-4B92-A1B2-A10BC39F1B1D}"/>
            </a:ext>
          </a:extLst>
        </xdr:cNvPr>
        <xdr:cNvSpPr/>
      </xdr:nvSpPr>
      <xdr:spPr>
        <a:xfrm>
          <a:off x="10426700" y="135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89350</xdr:rowOff>
    </xdr:from>
    <xdr:ext cx="534377" cy="259045"/>
    <xdr:sp macro="" textlink="">
      <xdr:nvSpPr>
        <xdr:cNvPr id="427" name="普通建設事業費 （ うち新規整備　）該当値テキスト">
          <a:extLst>
            <a:ext uri="{FF2B5EF4-FFF2-40B4-BE49-F238E27FC236}">
              <a16:creationId xmlns:a16="http://schemas.microsoft.com/office/drawing/2014/main" id="{72772DA5-2862-4A18-9B72-592E20153C67}"/>
            </a:ext>
          </a:extLst>
        </xdr:cNvPr>
        <xdr:cNvSpPr txBox="1"/>
      </xdr:nvSpPr>
      <xdr:spPr>
        <a:xfrm>
          <a:off x="10528300" y="1329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2006</xdr:rowOff>
    </xdr:from>
    <xdr:to>
      <xdr:col>50</xdr:col>
      <xdr:colOff>165100</xdr:colOff>
      <xdr:row>79</xdr:row>
      <xdr:rowOff>103606</xdr:rowOff>
    </xdr:to>
    <xdr:sp macro="" textlink="">
      <xdr:nvSpPr>
        <xdr:cNvPr id="428" name="楕円 427">
          <a:extLst>
            <a:ext uri="{FF2B5EF4-FFF2-40B4-BE49-F238E27FC236}">
              <a16:creationId xmlns:a16="http://schemas.microsoft.com/office/drawing/2014/main" id="{65685DA5-6502-4518-A157-0EDFF87A7EEF}"/>
            </a:ext>
          </a:extLst>
        </xdr:cNvPr>
        <xdr:cNvSpPr/>
      </xdr:nvSpPr>
      <xdr:spPr>
        <a:xfrm>
          <a:off x="9588500" y="1354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94733</xdr:rowOff>
    </xdr:from>
    <xdr:ext cx="534377" cy="259045"/>
    <xdr:sp macro="" textlink="">
      <xdr:nvSpPr>
        <xdr:cNvPr id="429" name="テキスト ボックス 428">
          <a:extLst>
            <a:ext uri="{FF2B5EF4-FFF2-40B4-BE49-F238E27FC236}">
              <a16:creationId xmlns:a16="http://schemas.microsoft.com/office/drawing/2014/main" id="{89119637-B3BD-4401-A227-12101F1F978A}"/>
            </a:ext>
          </a:extLst>
        </xdr:cNvPr>
        <xdr:cNvSpPr txBox="1"/>
      </xdr:nvSpPr>
      <xdr:spPr>
        <a:xfrm>
          <a:off x="9372111" y="1363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28497</xdr:rowOff>
    </xdr:from>
    <xdr:to>
      <xdr:col>46</xdr:col>
      <xdr:colOff>38100</xdr:colOff>
      <xdr:row>79</xdr:row>
      <xdr:rowOff>130097</xdr:rowOff>
    </xdr:to>
    <xdr:sp macro="" textlink="">
      <xdr:nvSpPr>
        <xdr:cNvPr id="430" name="楕円 429">
          <a:extLst>
            <a:ext uri="{FF2B5EF4-FFF2-40B4-BE49-F238E27FC236}">
              <a16:creationId xmlns:a16="http://schemas.microsoft.com/office/drawing/2014/main" id="{1A09A9E4-C062-4B3F-BEF5-5F6AE848D478}"/>
            </a:ext>
          </a:extLst>
        </xdr:cNvPr>
        <xdr:cNvSpPr/>
      </xdr:nvSpPr>
      <xdr:spPr>
        <a:xfrm>
          <a:off x="8699500" y="1357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121224</xdr:rowOff>
    </xdr:from>
    <xdr:ext cx="534377" cy="259045"/>
    <xdr:sp macro="" textlink="">
      <xdr:nvSpPr>
        <xdr:cNvPr id="431" name="テキスト ボックス 430">
          <a:extLst>
            <a:ext uri="{FF2B5EF4-FFF2-40B4-BE49-F238E27FC236}">
              <a16:creationId xmlns:a16="http://schemas.microsoft.com/office/drawing/2014/main" id="{C5F5A9D4-D3FF-4688-8EEF-0240477593AA}"/>
            </a:ext>
          </a:extLst>
        </xdr:cNvPr>
        <xdr:cNvSpPr txBox="1"/>
      </xdr:nvSpPr>
      <xdr:spPr>
        <a:xfrm>
          <a:off x="8483111" y="1366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39581</xdr:rowOff>
    </xdr:from>
    <xdr:to>
      <xdr:col>41</xdr:col>
      <xdr:colOff>101600</xdr:colOff>
      <xdr:row>79</xdr:row>
      <xdr:rowOff>141181</xdr:rowOff>
    </xdr:to>
    <xdr:sp macro="" textlink="">
      <xdr:nvSpPr>
        <xdr:cNvPr id="432" name="楕円 431">
          <a:extLst>
            <a:ext uri="{FF2B5EF4-FFF2-40B4-BE49-F238E27FC236}">
              <a16:creationId xmlns:a16="http://schemas.microsoft.com/office/drawing/2014/main" id="{7AE3FA55-C67E-4995-AF13-44DC7FDD61D8}"/>
            </a:ext>
          </a:extLst>
        </xdr:cNvPr>
        <xdr:cNvSpPr/>
      </xdr:nvSpPr>
      <xdr:spPr>
        <a:xfrm>
          <a:off x="7810500" y="1358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132308</xdr:rowOff>
    </xdr:from>
    <xdr:ext cx="469744" cy="259045"/>
    <xdr:sp macro="" textlink="">
      <xdr:nvSpPr>
        <xdr:cNvPr id="433" name="テキスト ボックス 432">
          <a:extLst>
            <a:ext uri="{FF2B5EF4-FFF2-40B4-BE49-F238E27FC236}">
              <a16:creationId xmlns:a16="http://schemas.microsoft.com/office/drawing/2014/main" id="{8BA27ED4-BE5B-4646-894D-1B09E3DB8594}"/>
            </a:ext>
          </a:extLst>
        </xdr:cNvPr>
        <xdr:cNvSpPr txBox="1"/>
      </xdr:nvSpPr>
      <xdr:spPr>
        <a:xfrm>
          <a:off x="7626428" y="1367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10033</xdr:rowOff>
    </xdr:from>
    <xdr:to>
      <xdr:col>36</xdr:col>
      <xdr:colOff>165100</xdr:colOff>
      <xdr:row>79</xdr:row>
      <xdr:rowOff>111633</xdr:rowOff>
    </xdr:to>
    <xdr:sp macro="" textlink="">
      <xdr:nvSpPr>
        <xdr:cNvPr id="434" name="楕円 433">
          <a:extLst>
            <a:ext uri="{FF2B5EF4-FFF2-40B4-BE49-F238E27FC236}">
              <a16:creationId xmlns:a16="http://schemas.microsoft.com/office/drawing/2014/main" id="{B308A14C-EB21-4E4D-AE57-39AAE5666CDE}"/>
            </a:ext>
          </a:extLst>
        </xdr:cNvPr>
        <xdr:cNvSpPr/>
      </xdr:nvSpPr>
      <xdr:spPr>
        <a:xfrm>
          <a:off x="6921500" y="1355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102760</xdr:rowOff>
    </xdr:from>
    <xdr:ext cx="534377" cy="259045"/>
    <xdr:sp macro="" textlink="">
      <xdr:nvSpPr>
        <xdr:cNvPr id="435" name="テキスト ボックス 434">
          <a:extLst>
            <a:ext uri="{FF2B5EF4-FFF2-40B4-BE49-F238E27FC236}">
              <a16:creationId xmlns:a16="http://schemas.microsoft.com/office/drawing/2014/main" id="{732C7478-4265-4DED-8426-82C89874002B}"/>
            </a:ext>
          </a:extLst>
        </xdr:cNvPr>
        <xdr:cNvSpPr txBox="1"/>
      </xdr:nvSpPr>
      <xdr:spPr>
        <a:xfrm>
          <a:off x="6705111" y="1364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BA2E05E6-A94A-48E7-9D5E-77986CB53F0D}"/>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EA20B1E7-D1BE-4156-96DE-F00A14F49425}"/>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20A210DC-9D9A-48B7-B4D4-DA734CBB6DE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CDF32F8A-D9B5-46CD-93B0-DFB4337B80E8}"/>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F568499B-57AC-4303-828C-BC71930B20E9}"/>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6F2AE531-6583-4BA2-B9A8-3B7468CAE447}"/>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BD5F010F-1677-4FCB-B6B8-D3E053C26D63}"/>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6B0A9978-1928-4716-909C-244DF0F23D89}"/>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B781673C-CEF0-4595-A832-66404A3D96B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6D7E3A51-5EF0-4E91-8AA0-1E8F95EA650A}"/>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574F69E4-D265-4C26-A446-6D9784160C16}"/>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EF521764-964F-4863-833E-69531ABAB41D}"/>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A96A0D5-060B-47E4-BAA0-74D4713F461A}"/>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81B9AF55-8559-4D11-BED9-B0EDBE00A731}"/>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5AB34E61-B6CB-460D-B1B3-13DF1A6B5764}"/>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96E4EEE2-B020-4E9D-8C05-7AAFDE58657A}"/>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47AEFC4F-A229-4FC9-BEB4-53614A4982FD}"/>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C0F54624-776D-4902-A382-C8D1BCB4D20E}"/>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E889DC73-AF1F-47A7-A561-3D2D334E5BCF}"/>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a:extLst>
            <a:ext uri="{FF2B5EF4-FFF2-40B4-BE49-F238E27FC236}">
              <a16:creationId xmlns:a16="http://schemas.microsoft.com/office/drawing/2014/main" id="{0F2BA4C7-C42E-4202-8110-60ED2AD8E17C}"/>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a:extLst>
            <a:ext uri="{FF2B5EF4-FFF2-40B4-BE49-F238E27FC236}">
              <a16:creationId xmlns:a16="http://schemas.microsoft.com/office/drawing/2014/main" id="{9340355B-FF59-453D-861B-E97580A746A6}"/>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a:extLst>
            <a:ext uri="{FF2B5EF4-FFF2-40B4-BE49-F238E27FC236}">
              <a16:creationId xmlns:a16="http://schemas.microsoft.com/office/drawing/2014/main" id="{5D98F169-2914-4B0D-BBAF-66581080CF0F}"/>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a:extLst>
            <a:ext uri="{FF2B5EF4-FFF2-40B4-BE49-F238E27FC236}">
              <a16:creationId xmlns:a16="http://schemas.microsoft.com/office/drawing/2014/main" id="{8AF01270-F204-4BCD-A8F4-ECEE86285FEA}"/>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a:extLst>
            <a:ext uri="{FF2B5EF4-FFF2-40B4-BE49-F238E27FC236}">
              <a16:creationId xmlns:a16="http://schemas.microsoft.com/office/drawing/2014/main" id="{FAE2EF57-77A8-4170-90A3-81307B8070FE}"/>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144849</xdr:rowOff>
    </xdr:from>
    <xdr:to>
      <xdr:col>55</xdr:col>
      <xdr:colOff>0</xdr:colOff>
      <xdr:row>96</xdr:row>
      <xdr:rowOff>46803</xdr:rowOff>
    </xdr:to>
    <xdr:cxnSp macro="">
      <xdr:nvCxnSpPr>
        <xdr:cNvPr id="460" name="直線コネクタ 459">
          <a:extLst>
            <a:ext uri="{FF2B5EF4-FFF2-40B4-BE49-F238E27FC236}">
              <a16:creationId xmlns:a16="http://schemas.microsoft.com/office/drawing/2014/main" id="{B959710A-73F5-4428-B293-0F651292B520}"/>
            </a:ext>
          </a:extLst>
        </xdr:cNvPr>
        <xdr:cNvCxnSpPr/>
      </xdr:nvCxnSpPr>
      <xdr:spPr>
        <a:xfrm>
          <a:off x="9639300" y="16432599"/>
          <a:ext cx="838200" cy="7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1" name="普通建設事業費 （ うち更新整備　）平均値テキスト">
          <a:extLst>
            <a:ext uri="{FF2B5EF4-FFF2-40B4-BE49-F238E27FC236}">
              <a16:creationId xmlns:a16="http://schemas.microsoft.com/office/drawing/2014/main" id="{476A3E65-CC68-4453-B21F-3664A28A6286}"/>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a:extLst>
            <a:ext uri="{FF2B5EF4-FFF2-40B4-BE49-F238E27FC236}">
              <a16:creationId xmlns:a16="http://schemas.microsoft.com/office/drawing/2014/main" id="{FB4958F5-B829-468A-A6D0-CCFBE71CBACA}"/>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21988</xdr:rowOff>
    </xdr:from>
    <xdr:to>
      <xdr:col>50</xdr:col>
      <xdr:colOff>114300</xdr:colOff>
      <xdr:row>95</xdr:row>
      <xdr:rowOff>144849</xdr:rowOff>
    </xdr:to>
    <xdr:cxnSp macro="">
      <xdr:nvCxnSpPr>
        <xdr:cNvPr id="463" name="直線コネクタ 462">
          <a:extLst>
            <a:ext uri="{FF2B5EF4-FFF2-40B4-BE49-F238E27FC236}">
              <a16:creationId xmlns:a16="http://schemas.microsoft.com/office/drawing/2014/main" id="{6BFAA717-EFD7-4C17-B2C2-166477736930}"/>
            </a:ext>
          </a:extLst>
        </xdr:cNvPr>
        <xdr:cNvCxnSpPr/>
      </xdr:nvCxnSpPr>
      <xdr:spPr>
        <a:xfrm>
          <a:off x="8750300" y="16309738"/>
          <a:ext cx="889000" cy="1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a:extLst>
            <a:ext uri="{FF2B5EF4-FFF2-40B4-BE49-F238E27FC236}">
              <a16:creationId xmlns:a16="http://schemas.microsoft.com/office/drawing/2014/main" id="{0B766803-6DA0-4B6F-9CD4-2B198C32C9E3}"/>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5" name="テキスト ボックス 464">
          <a:extLst>
            <a:ext uri="{FF2B5EF4-FFF2-40B4-BE49-F238E27FC236}">
              <a16:creationId xmlns:a16="http://schemas.microsoft.com/office/drawing/2014/main" id="{4FA93D54-940C-4AED-8B27-83E9F0F5CA64}"/>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21988</xdr:rowOff>
    </xdr:from>
    <xdr:to>
      <xdr:col>45</xdr:col>
      <xdr:colOff>177800</xdr:colOff>
      <xdr:row>95</xdr:row>
      <xdr:rowOff>103222</xdr:rowOff>
    </xdr:to>
    <xdr:cxnSp macro="">
      <xdr:nvCxnSpPr>
        <xdr:cNvPr id="466" name="直線コネクタ 465">
          <a:extLst>
            <a:ext uri="{FF2B5EF4-FFF2-40B4-BE49-F238E27FC236}">
              <a16:creationId xmlns:a16="http://schemas.microsoft.com/office/drawing/2014/main" id="{032B6F2F-6605-492C-A529-A4C9032799A0}"/>
            </a:ext>
          </a:extLst>
        </xdr:cNvPr>
        <xdr:cNvCxnSpPr/>
      </xdr:nvCxnSpPr>
      <xdr:spPr>
        <a:xfrm flipV="1">
          <a:off x="7861300" y="16309738"/>
          <a:ext cx="889000" cy="8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a:extLst>
            <a:ext uri="{FF2B5EF4-FFF2-40B4-BE49-F238E27FC236}">
              <a16:creationId xmlns:a16="http://schemas.microsoft.com/office/drawing/2014/main" id="{BF54109A-5A5E-4F5C-B09C-F0784754B0CE}"/>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31723</xdr:rowOff>
    </xdr:from>
    <xdr:ext cx="534377" cy="259045"/>
    <xdr:sp macro="" textlink="">
      <xdr:nvSpPr>
        <xdr:cNvPr id="468" name="テキスト ボックス 467">
          <a:extLst>
            <a:ext uri="{FF2B5EF4-FFF2-40B4-BE49-F238E27FC236}">
              <a16:creationId xmlns:a16="http://schemas.microsoft.com/office/drawing/2014/main" id="{DFBD21F6-0709-4A06-8973-1030D731A03B}"/>
            </a:ext>
          </a:extLst>
        </xdr:cNvPr>
        <xdr:cNvSpPr txBox="1"/>
      </xdr:nvSpPr>
      <xdr:spPr>
        <a:xfrm>
          <a:off x="8483111"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103222</xdr:rowOff>
    </xdr:from>
    <xdr:to>
      <xdr:col>41</xdr:col>
      <xdr:colOff>50800</xdr:colOff>
      <xdr:row>95</xdr:row>
      <xdr:rowOff>122213</xdr:rowOff>
    </xdr:to>
    <xdr:cxnSp macro="">
      <xdr:nvCxnSpPr>
        <xdr:cNvPr id="469" name="直線コネクタ 468">
          <a:extLst>
            <a:ext uri="{FF2B5EF4-FFF2-40B4-BE49-F238E27FC236}">
              <a16:creationId xmlns:a16="http://schemas.microsoft.com/office/drawing/2014/main" id="{2D46591D-0E84-4D29-9457-BDC71C13080C}"/>
            </a:ext>
          </a:extLst>
        </xdr:cNvPr>
        <xdr:cNvCxnSpPr/>
      </xdr:nvCxnSpPr>
      <xdr:spPr>
        <a:xfrm flipV="1">
          <a:off x="6972300" y="16390972"/>
          <a:ext cx="8890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a:extLst>
            <a:ext uri="{FF2B5EF4-FFF2-40B4-BE49-F238E27FC236}">
              <a16:creationId xmlns:a16="http://schemas.microsoft.com/office/drawing/2014/main" id="{A967D8D5-B92E-4930-9A38-21908A48CD4B}"/>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73848</xdr:rowOff>
    </xdr:from>
    <xdr:ext cx="534377" cy="259045"/>
    <xdr:sp macro="" textlink="">
      <xdr:nvSpPr>
        <xdr:cNvPr id="471" name="テキスト ボックス 470">
          <a:extLst>
            <a:ext uri="{FF2B5EF4-FFF2-40B4-BE49-F238E27FC236}">
              <a16:creationId xmlns:a16="http://schemas.microsoft.com/office/drawing/2014/main" id="{38CFD187-2B47-412B-8B2B-E4496F7FD8F0}"/>
            </a:ext>
          </a:extLst>
        </xdr:cNvPr>
        <xdr:cNvSpPr txBox="1"/>
      </xdr:nvSpPr>
      <xdr:spPr>
        <a:xfrm>
          <a:off x="7594111"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a:extLst>
            <a:ext uri="{FF2B5EF4-FFF2-40B4-BE49-F238E27FC236}">
              <a16:creationId xmlns:a16="http://schemas.microsoft.com/office/drawing/2014/main" id="{572B3088-6125-4C9A-B298-8FA4BEC1C634}"/>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63498</xdr:rowOff>
    </xdr:from>
    <xdr:ext cx="534377" cy="259045"/>
    <xdr:sp macro="" textlink="">
      <xdr:nvSpPr>
        <xdr:cNvPr id="473" name="テキスト ボックス 472">
          <a:extLst>
            <a:ext uri="{FF2B5EF4-FFF2-40B4-BE49-F238E27FC236}">
              <a16:creationId xmlns:a16="http://schemas.microsoft.com/office/drawing/2014/main" id="{25A4F9A8-C8FF-44E9-A157-52E5DEBF32DF}"/>
            </a:ext>
          </a:extLst>
        </xdr:cNvPr>
        <xdr:cNvSpPr txBox="1"/>
      </xdr:nvSpPr>
      <xdr:spPr>
        <a:xfrm>
          <a:off x="6705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F767E3AB-89D6-4452-8B27-0596F02C73F3}"/>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B0146966-4F63-4D66-9084-D29D6797D715}"/>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F9A7CEF8-6FBA-45A1-A96B-1D8A198D75F9}"/>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EEAD2049-C07C-4B73-A3BF-DBC829E05BCF}"/>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85B27D84-956C-4A60-95AE-C20B925EA2E6}"/>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167453</xdr:rowOff>
    </xdr:from>
    <xdr:to>
      <xdr:col>55</xdr:col>
      <xdr:colOff>50800</xdr:colOff>
      <xdr:row>96</xdr:row>
      <xdr:rowOff>97603</xdr:rowOff>
    </xdr:to>
    <xdr:sp macro="" textlink="">
      <xdr:nvSpPr>
        <xdr:cNvPr id="479" name="楕円 478">
          <a:extLst>
            <a:ext uri="{FF2B5EF4-FFF2-40B4-BE49-F238E27FC236}">
              <a16:creationId xmlns:a16="http://schemas.microsoft.com/office/drawing/2014/main" id="{FCE986D3-D81B-46B2-9DE1-B2DB5665C035}"/>
            </a:ext>
          </a:extLst>
        </xdr:cNvPr>
        <xdr:cNvSpPr/>
      </xdr:nvSpPr>
      <xdr:spPr>
        <a:xfrm>
          <a:off x="10426700" y="1645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145880</xdr:rowOff>
    </xdr:from>
    <xdr:ext cx="534377" cy="259045"/>
    <xdr:sp macro="" textlink="">
      <xdr:nvSpPr>
        <xdr:cNvPr id="480" name="普通建設事業費 （ うち更新整備　）該当値テキスト">
          <a:extLst>
            <a:ext uri="{FF2B5EF4-FFF2-40B4-BE49-F238E27FC236}">
              <a16:creationId xmlns:a16="http://schemas.microsoft.com/office/drawing/2014/main" id="{F6A4966C-690C-4DB2-852B-337D28471D78}"/>
            </a:ext>
          </a:extLst>
        </xdr:cNvPr>
        <xdr:cNvSpPr txBox="1"/>
      </xdr:nvSpPr>
      <xdr:spPr>
        <a:xfrm>
          <a:off x="10528300" y="1643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94049</xdr:rowOff>
    </xdr:from>
    <xdr:to>
      <xdr:col>50</xdr:col>
      <xdr:colOff>165100</xdr:colOff>
      <xdr:row>96</xdr:row>
      <xdr:rowOff>24199</xdr:rowOff>
    </xdr:to>
    <xdr:sp macro="" textlink="">
      <xdr:nvSpPr>
        <xdr:cNvPr id="481" name="楕円 480">
          <a:extLst>
            <a:ext uri="{FF2B5EF4-FFF2-40B4-BE49-F238E27FC236}">
              <a16:creationId xmlns:a16="http://schemas.microsoft.com/office/drawing/2014/main" id="{8C1E72EA-98DD-4807-A697-1775F1CDE8D8}"/>
            </a:ext>
          </a:extLst>
        </xdr:cNvPr>
        <xdr:cNvSpPr/>
      </xdr:nvSpPr>
      <xdr:spPr>
        <a:xfrm>
          <a:off x="9588500" y="1638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15326</xdr:rowOff>
    </xdr:from>
    <xdr:ext cx="534377" cy="259045"/>
    <xdr:sp macro="" textlink="">
      <xdr:nvSpPr>
        <xdr:cNvPr id="482" name="テキスト ボックス 481">
          <a:extLst>
            <a:ext uri="{FF2B5EF4-FFF2-40B4-BE49-F238E27FC236}">
              <a16:creationId xmlns:a16="http://schemas.microsoft.com/office/drawing/2014/main" id="{E930D6DE-314E-4E7D-8372-DE6E9575910B}"/>
            </a:ext>
          </a:extLst>
        </xdr:cNvPr>
        <xdr:cNvSpPr txBox="1"/>
      </xdr:nvSpPr>
      <xdr:spPr>
        <a:xfrm>
          <a:off x="9372111" y="1647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142638</xdr:rowOff>
    </xdr:from>
    <xdr:to>
      <xdr:col>46</xdr:col>
      <xdr:colOff>38100</xdr:colOff>
      <xdr:row>95</xdr:row>
      <xdr:rowOff>72788</xdr:rowOff>
    </xdr:to>
    <xdr:sp macro="" textlink="">
      <xdr:nvSpPr>
        <xdr:cNvPr id="483" name="楕円 482">
          <a:extLst>
            <a:ext uri="{FF2B5EF4-FFF2-40B4-BE49-F238E27FC236}">
              <a16:creationId xmlns:a16="http://schemas.microsoft.com/office/drawing/2014/main" id="{0E684B21-3143-4E2A-A174-80D741C279C9}"/>
            </a:ext>
          </a:extLst>
        </xdr:cNvPr>
        <xdr:cNvSpPr/>
      </xdr:nvSpPr>
      <xdr:spPr>
        <a:xfrm>
          <a:off x="8699500" y="1625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89315</xdr:rowOff>
    </xdr:from>
    <xdr:ext cx="534377" cy="259045"/>
    <xdr:sp macro="" textlink="">
      <xdr:nvSpPr>
        <xdr:cNvPr id="484" name="テキスト ボックス 483">
          <a:extLst>
            <a:ext uri="{FF2B5EF4-FFF2-40B4-BE49-F238E27FC236}">
              <a16:creationId xmlns:a16="http://schemas.microsoft.com/office/drawing/2014/main" id="{C2C1ED76-BBC7-4D68-8D5C-B143AB37A28A}"/>
            </a:ext>
          </a:extLst>
        </xdr:cNvPr>
        <xdr:cNvSpPr txBox="1"/>
      </xdr:nvSpPr>
      <xdr:spPr>
        <a:xfrm>
          <a:off x="8483111" y="1603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52422</xdr:rowOff>
    </xdr:from>
    <xdr:to>
      <xdr:col>41</xdr:col>
      <xdr:colOff>101600</xdr:colOff>
      <xdr:row>95</xdr:row>
      <xdr:rowOff>154022</xdr:rowOff>
    </xdr:to>
    <xdr:sp macro="" textlink="">
      <xdr:nvSpPr>
        <xdr:cNvPr id="485" name="楕円 484">
          <a:extLst>
            <a:ext uri="{FF2B5EF4-FFF2-40B4-BE49-F238E27FC236}">
              <a16:creationId xmlns:a16="http://schemas.microsoft.com/office/drawing/2014/main" id="{38A4B75B-56F6-4E97-BEBD-D3A4322AA881}"/>
            </a:ext>
          </a:extLst>
        </xdr:cNvPr>
        <xdr:cNvSpPr/>
      </xdr:nvSpPr>
      <xdr:spPr>
        <a:xfrm>
          <a:off x="7810500" y="1634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170549</xdr:rowOff>
    </xdr:from>
    <xdr:ext cx="534377" cy="259045"/>
    <xdr:sp macro="" textlink="">
      <xdr:nvSpPr>
        <xdr:cNvPr id="486" name="テキスト ボックス 485">
          <a:extLst>
            <a:ext uri="{FF2B5EF4-FFF2-40B4-BE49-F238E27FC236}">
              <a16:creationId xmlns:a16="http://schemas.microsoft.com/office/drawing/2014/main" id="{12847CFA-EE76-469B-A6FC-13C092FD1650}"/>
            </a:ext>
          </a:extLst>
        </xdr:cNvPr>
        <xdr:cNvSpPr txBox="1"/>
      </xdr:nvSpPr>
      <xdr:spPr>
        <a:xfrm>
          <a:off x="7594111" y="1611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71413</xdr:rowOff>
    </xdr:from>
    <xdr:to>
      <xdr:col>36</xdr:col>
      <xdr:colOff>165100</xdr:colOff>
      <xdr:row>96</xdr:row>
      <xdr:rowOff>1563</xdr:rowOff>
    </xdr:to>
    <xdr:sp macro="" textlink="">
      <xdr:nvSpPr>
        <xdr:cNvPr id="487" name="楕円 486">
          <a:extLst>
            <a:ext uri="{FF2B5EF4-FFF2-40B4-BE49-F238E27FC236}">
              <a16:creationId xmlns:a16="http://schemas.microsoft.com/office/drawing/2014/main" id="{6800CF1C-20D1-45D0-98E5-F3BAD108AB0D}"/>
            </a:ext>
          </a:extLst>
        </xdr:cNvPr>
        <xdr:cNvSpPr/>
      </xdr:nvSpPr>
      <xdr:spPr>
        <a:xfrm>
          <a:off x="6921500" y="163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18090</xdr:rowOff>
    </xdr:from>
    <xdr:ext cx="534377" cy="259045"/>
    <xdr:sp macro="" textlink="">
      <xdr:nvSpPr>
        <xdr:cNvPr id="488" name="テキスト ボックス 487">
          <a:extLst>
            <a:ext uri="{FF2B5EF4-FFF2-40B4-BE49-F238E27FC236}">
              <a16:creationId xmlns:a16="http://schemas.microsoft.com/office/drawing/2014/main" id="{1970FA71-25AF-492A-963D-AF14146BCE42}"/>
            </a:ext>
          </a:extLst>
        </xdr:cNvPr>
        <xdr:cNvSpPr txBox="1"/>
      </xdr:nvSpPr>
      <xdr:spPr>
        <a:xfrm>
          <a:off x="6705111" y="1613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2BBDFA61-A25B-4860-83F7-B41F64E4C4F1}"/>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E7396B7F-54D1-40BA-8CC4-B489B0C7E7E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3005E3FA-F50B-4985-8B49-B9733A6CD95E}"/>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7E943035-0958-40D9-BA66-5D6A5986DF89}"/>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15EEEBCD-285B-4A73-B2CB-011F1DC5A57B}"/>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9B87B7AC-EC6C-43AC-9C09-53CDA1F6227E}"/>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E3C21848-C08F-47B3-BEF2-E23D4EE95E24}"/>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A6738730-5171-489E-8647-4CDE44CDE728}"/>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C8E7E051-4430-4482-AEF9-95134218AD3C}"/>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495C1838-24B5-4D34-8EF7-91B3F2198A0B}"/>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AF1C04E-E32B-497B-AA2D-C2826CCE7385}"/>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E3C04081-0B17-486C-BE20-C2458D94C732}"/>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D3B0047A-5113-4E55-BDD5-EE268B9EBAC7}"/>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B0A6BE01-E523-4CEC-906D-A1DFE921E174}"/>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3C2EC51F-574A-4C0D-9AA2-FD991AA35A7A}"/>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E3E36628-B899-43E7-8320-A55D80CC59DD}"/>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7AB4A60D-43BD-4CD6-9037-34F07825B463}"/>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43B620F8-7848-4907-9793-44A66811359E}"/>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29944632-4412-4FC1-8887-1E303582D671}"/>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B0F934B-2517-4656-96B7-A7E81A5AF9D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9FC1C02E-3EDC-4D91-8D61-88511DD4BE9C}"/>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891AAE44-29F9-4F89-8B6B-D64A976613FD}"/>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B8FB43C9-6E1C-4D15-A76C-27868E5FC654}"/>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388FC897-5452-44EC-AAE8-A5DA060A4E8F}"/>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3" name="直線コネクタ 512">
          <a:extLst>
            <a:ext uri="{FF2B5EF4-FFF2-40B4-BE49-F238E27FC236}">
              <a16:creationId xmlns:a16="http://schemas.microsoft.com/office/drawing/2014/main" id="{5CA2CBDE-32A2-4D58-A879-C3E2F0EFDC6F}"/>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4" name="災害復旧事業費平均値テキスト">
          <a:extLst>
            <a:ext uri="{FF2B5EF4-FFF2-40B4-BE49-F238E27FC236}">
              <a16:creationId xmlns:a16="http://schemas.microsoft.com/office/drawing/2014/main" id="{7D9FACB0-E747-45F6-8CD6-5248B65DA99A}"/>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4E363A2F-FFE4-4465-99D6-E9EA9A6751AA}"/>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6" name="直線コネクタ 515">
          <a:extLst>
            <a:ext uri="{FF2B5EF4-FFF2-40B4-BE49-F238E27FC236}">
              <a16:creationId xmlns:a16="http://schemas.microsoft.com/office/drawing/2014/main" id="{1D574EA4-3B4B-4B0B-9BB0-78C46582F767}"/>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a:extLst>
            <a:ext uri="{FF2B5EF4-FFF2-40B4-BE49-F238E27FC236}">
              <a16:creationId xmlns:a16="http://schemas.microsoft.com/office/drawing/2014/main" id="{B69EAB02-DCA5-4731-8480-C7F6A563FA61}"/>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8" name="テキスト ボックス 517">
          <a:extLst>
            <a:ext uri="{FF2B5EF4-FFF2-40B4-BE49-F238E27FC236}">
              <a16:creationId xmlns:a16="http://schemas.microsoft.com/office/drawing/2014/main" id="{FC43A089-5678-4759-BD1D-2C76C6F37755}"/>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18497</xdr:rowOff>
    </xdr:from>
    <xdr:to>
      <xdr:col>76</xdr:col>
      <xdr:colOff>114300</xdr:colOff>
      <xdr:row>38</xdr:row>
      <xdr:rowOff>25400</xdr:rowOff>
    </xdr:to>
    <xdr:cxnSp macro="">
      <xdr:nvCxnSpPr>
        <xdr:cNvPr id="519" name="直線コネクタ 518">
          <a:extLst>
            <a:ext uri="{FF2B5EF4-FFF2-40B4-BE49-F238E27FC236}">
              <a16:creationId xmlns:a16="http://schemas.microsoft.com/office/drawing/2014/main" id="{2CE7CA51-9A56-4D66-978B-44467057F45E}"/>
            </a:ext>
          </a:extLst>
        </xdr:cNvPr>
        <xdr:cNvCxnSpPr/>
      </xdr:nvCxnSpPr>
      <xdr:spPr>
        <a:xfrm>
          <a:off x="13703300" y="6533597"/>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a:extLst>
            <a:ext uri="{FF2B5EF4-FFF2-40B4-BE49-F238E27FC236}">
              <a16:creationId xmlns:a16="http://schemas.microsoft.com/office/drawing/2014/main" id="{43F8282B-3AC7-4CB0-8231-11C835247B63}"/>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1" name="テキスト ボックス 520">
          <a:extLst>
            <a:ext uri="{FF2B5EF4-FFF2-40B4-BE49-F238E27FC236}">
              <a16:creationId xmlns:a16="http://schemas.microsoft.com/office/drawing/2014/main" id="{64772674-04DF-4009-AC35-6E2354CB351C}"/>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18497</xdr:rowOff>
    </xdr:from>
    <xdr:to>
      <xdr:col>71</xdr:col>
      <xdr:colOff>177800</xdr:colOff>
      <xdr:row>38</xdr:row>
      <xdr:rowOff>25400</xdr:rowOff>
    </xdr:to>
    <xdr:cxnSp macro="">
      <xdr:nvCxnSpPr>
        <xdr:cNvPr id="522" name="直線コネクタ 521">
          <a:extLst>
            <a:ext uri="{FF2B5EF4-FFF2-40B4-BE49-F238E27FC236}">
              <a16:creationId xmlns:a16="http://schemas.microsoft.com/office/drawing/2014/main" id="{8656BC63-6E29-49EA-B829-CB24BAFE7B36}"/>
            </a:ext>
          </a:extLst>
        </xdr:cNvPr>
        <xdr:cNvCxnSpPr/>
      </xdr:nvCxnSpPr>
      <xdr:spPr>
        <a:xfrm flipV="1">
          <a:off x="12814300" y="6533597"/>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a:extLst>
            <a:ext uri="{FF2B5EF4-FFF2-40B4-BE49-F238E27FC236}">
              <a16:creationId xmlns:a16="http://schemas.microsoft.com/office/drawing/2014/main" id="{C191E1A3-A8D0-453F-92F0-4CE9A687FED5}"/>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4" name="テキスト ボックス 523">
          <a:extLst>
            <a:ext uri="{FF2B5EF4-FFF2-40B4-BE49-F238E27FC236}">
              <a16:creationId xmlns:a16="http://schemas.microsoft.com/office/drawing/2014/main" id="{1254BB99-6D0B-4526-A930-EC53B950D2AE}"/>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a:extLst>
            <a:ext uri="{FF2B5EF4-FFF2-40B4-BE49-F238E27FC236}">
              <a16:creationId xmlns:a16="http://schemas.microsoft.com/office/drawing/2014/main" id="{93F347AD-2BD5-4DA4-9617-DDD507AC6404}"/>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6" name="テキスト ボックス 525">
          <a:extLst>
            <a:ext uri="{FF2B5EF4-FFF2-40B4-BE49-F238E27FC236}">
              <a16:creationId xmlns:a16="http://schemas.microsoft.com/office/drawing/2014/main" id="{BCDBFD36-4A28-4A96-8DAB-F284D570C0BF}"/>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80CCCBC5-9B60-4A9A-85AE-BDED2A3CE4CD}"/>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991A354E-2AFE-4117-8866-B33C144262F1}"/>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78DE8A70-9B8B-4B70-B55F-1CD4FB062358}"/>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E9AE5326-41F9-47C2-9D43-E1C50F7346AB}"/>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ED46B1D0-CC43-405E-A755-8A4682ECC95F}"/>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2" name="楕円 531">
          <a:extLst>
            <a:ext uri="{FF2B5EF4-FFF2-40B4-BE49-F238E27FC236}">
              <a16:creationId xmlns:a16="http://schemas.microsoft.com/office/drawing/2014/main" id="{F49C6FE8-DFF6-4869-A5D4-B74A3633C71C}"/>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3" name="災害復旧事業費該当値テキスト">
          <a:extLst>
            <a:ext uri="{FF2B5EF4-FFF2-40B4-BE49-F238E27FC236}">
              <a16:creationId xmlns:a16="http://schemas.microsoft.com/office/drawing/2014/main" id="{D1F1F7E8-FDBF-4DAA-9A6A-7CAAEC575857}"/>
            </a:ext>
          </a:extLst>
        </xdr:cNvPr>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4" name="楕円 533">
          <a:extLst>
            <a:ext uri="{FF2B5EF4-FFF2-40B4-BE49-F238E27FC236}">
              <a16:creationId xmlns:a16="http://schemas.microsoft.com/office/drawing/2014/main" id="{EF425DFF-FCB1-4C77-9974-448EE66CBC0A}"/>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5" name="テキスト ボックス 534">
          <a:extLst>
            <a:ext uri="{FF2B5EF4-FFF2-40B4-BE49-F238E27FC236}">
              <a16:creationId xmlns:a16="http://schemas.microsoft.com/office/drawing/2014/main" id="{075B9CF9-821A-4BC1-ACAB-660AF2D0B7AA}"/>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6" name="楕円 535">
          <a:extLst>
            <a:ext uri="{FF2B5EF4-FFF2-40B4-BE49-F238E27FC236}">
              <a16:creationId xmlns:a16="http://schemas.microsoft.com/office/drawing/2014/main" id="{004999EF-C97E-4C6E-8DA0-25B3EEA39A85}"/>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B1468954-DACC-46D6-8224-D5157EB9F96F}"/>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139146</xdr:rowOff>
    </xdr:from>
    <xdr:to>
      <xdr:col>72</xdr:col>
      <xdr:colOff>38100</xdr:colOff>
      <xdr:row>38</xdr:row>
      <xdr:rowOff>69297</xdr:rowOff>
    </xdr:to>
    <xdr:sp macro="" textlink="">
      <xdr:nvSpPr>
        <xdr:cNvPr id="538" name="楕円 537">
          <a:extLst>
            <a:ext uri="{FF2B5EF4-FFF2-40B4-BE49-F238E27FC236}">
              <a16:creationId xmlns:a16="http://schemas.microsoft.com/office/drawing/2014/main" id="{05897117-0312-4F9C-A62C-173B3C1CF1CD}"/>
            </a:ext>
          </a:extLst>
        </xdr:cNvPr>
        <xdr:cNvSpPr/>
      </xdr:nvSpPr>
      <xdr:spPr>
        <a:xfrm>
          <a:off x="13652500" y="64827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60424</xdr:rowOff>
    </xdr:from>
    <xdr:ext cx="469744" cy="259045"/>
    <xdr:sp macro="" textlink="">
      <xdr:nvSpPr>
        <xdr:cNvPr id="539" name="テキスト ボックス 538">
          <a:extLst>
            <a:ext uri="{FF2B5EF4-FFF2-40B4-BE49-F238E27FC236}">
              <a16:creationId xmlns:a16="http://schemas.microsoft.com/office/drawing/2014/main" id="{BDFDB8F6-EEE6-48A7-B4F5-DA1168E38880}"/>
            </a:ext>
          </a:extLst>
        </xdr:cNvPr>
        <xdr:cNvSpPr txBox="1"/>
      </xdr:nvSpPr>
      <xdr:spPr>
        <a:xfrm>
          <a:off x="13468428" y="657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0" name="楕円 539">
          <a:extLst>
            <a:ext uri="{FF2B5EF4-FFF2-40B4-BE49-F238E27FC236}">
              <a16:creationId xmlns:a16="http://schemas.microsoft.com/office/drawing/2014/main" id="{46536F67-F79B-45FC-B064-1D283689D1BE}"/>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1" name="テキスト ボックス 540">
          <a:extLst>
            <a:ext uri="{FF2B5EF4-FFF2-40B4-BE49-F238E27FC236}">
              <a16:creationId xmlns:a16="http://schemas.microsoft.com/office/drawing/2014/main" id="{8E7EF419-FB3E-4AD4-B812-E79105402263}"/>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AE9F880B-9749-41EA-8FCF-C2B6EFEAFC86}"/>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63E89070-6553-4265-8996-CB9049E162B6}"/>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6E7AE19F-7274-4E8C-993B-448F9233D358}"/>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5FCB5F16-7FAE-40C0-9FE7-DD53C8A4FF98}"/>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5B5324B3-52C9-48C1-AFF8-B240980252A7}"/>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11031E6E-0929-4364-BA8D-0D7B50322022}"/>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EA21CA66-9905-4DCC-B506-C9D5AB5E56F2}"/>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41CF91B9-91B7-4367-AB17-AE23CB736012}"/>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B4685600-7567-4969-A528-B1FBB672BA6E}"/>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A0B2184C-FA71-46B9-95F4-36A47FE817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263AD8D6-95D1-411B-A0DB-57813111FD6C}"/>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51BA15C8-2DA1-4118-9D6C-B690D5D0A7AE}"/>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5401221D-E785-444B-931A-13E1D9611376}"/>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54B0B99F-3D31-4CD7-9AA1-FC374E5DB803}"/>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CF5130A9-D43F-40A5-8BA3-E7B66E3D7AC4}"/>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271BD96D-6697-4BFD-8D15-7D2243DC74DA}"/>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2FF23477-253C-444A-B299-06C0B57F3E9B}"/>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E8A4C977-3C5E-4627-8356-4733B92D33F1}"/>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CC57AE84-222C-4AE7-8C92-343F7FCE3836}"/>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168B32F2-A9BE-48F4-8D4C-49A5778049C8}"/>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26356495-9D9E-49DF-A1D6-359D3AB7F48C}"/>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B8058064-73D7-497A-8484-C71061236143}"/>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5DC84DDA-FCFC-4CAD-A84D-C43400298A7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33ABC426-8056-4161-9387-4A231F97F6C7}"/>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53B44129-3C58-4BBA-8374-7F3D1AD51157}"/>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46E36E7B-A1B4-4371-92B3-47FB7A85E50E}"/>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B18199A9-1389-4BAE-8CE5-3CAF2CF105B8}"/>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12383136-406D-48DD-91B1-C8305D457A27}"/>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BFD73516-C1E6-4EE5-B9FE-BAA516EA725D}"/>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84F33E03-70E6-45F4-A587-97B38022B99D}"/>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1250E665-166E-43E0-9C89-AF3E351B8262}"/>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F327EC34-60CC-4350-931D-3A48B7DDB276}"/>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8CF6F5D0-B289-437D-9476-0C4B0ED8783A}"/>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17017B33-B2DB-4367-A942-8BDADE850EBB}"/>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BBC98057-9FA4-4D9E-BBC2-F665446D3E3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B6C1B424-9986-4568-B868-067A1A36E213}"/>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B5E31801-4C23-4843-A714-372040B229C9}"/>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354412E4-C6BC-46D5-ADD9-1D6D7F592D74}"/>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5463771-E4A3-40BC-BCEF-D62589EA757F}"/>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CDC734B0-96B7-4E08-8469-DFE58EA874DB}"/>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4018E1DD-C16E-4885-A1A0-61ED97D56D74}"/>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8BE960AD-97C9-4E8F-BA0B-BCD2B15124A3}"/>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13BA3269-2CCB-4C37-AB62-15BCB25E9B6F}"/>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A5976B94-594B-4E5E-A42B-8C2637FD60DD}"/>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A15DD887-6130-4FC1-91ED-41194A7618CC}"/>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1C7339E8-143D-488A-8A6B-4A9EBF82B3AC}"/>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C945D2A9-2B89-4BC2-BB24-CDC3A444E2ED}"/>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2BC486D9-8A43-480C-902A-96C5B18645CD}"/>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57744D02-C91F-4D3B-8CE7-FB96813DFBD2}"/>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AFE40ECF-519A-43FE-8E25-0ACBB213C14E}"/>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20DDAB37-20BC-46D6-8C2C-F623ADF64C08}"/>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2CCBC789-B41A-4340-9BC8-20F584AAF612}"/>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AE4A9869-7E19-4803-B1F7-07CE344B973E}"/>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FE4FB89F-E3C0-4B98-A35C-E539B232B901}"/>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AF45DF33-ED2A-4C89-B376-9BA7B6A06E6D}"/>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EB30BBCD-4A3E-4ABF-BA7D-82A849C1E7F6}"/>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EB42E3AD-96B7-481A-972F-D568F3FFF57B}"/>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E4EFD565-E2CE-4982-A585-C31078A13396}"/>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7380F530-E5C7-4BDB-9FDF-3B39F45F0F7E}"/>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EDC48795-EA74-40D9-B788-DC8E18D9540B}"/>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82B90BE8-6A20-4766-9355-9763424AE7A1}"/>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78C2FA0B-35F3-4340-A1EF-0580E24C1772}"/>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5EEC2A5B-ECD8-4600-A35C-55BF6A0F013B}"/>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B733742C-2D9A-472F-A0EC-398417AA5524}"/>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F6CFB939-BCD1-4366-8772-8B9CB2A13147}"/>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333F29E4-4D2F-41EE-9F58-3C5DE7CF2036}"/>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ADADACD9-13D3-4F54-BA2E-5301157771E3}"/>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51C3996F-0F11-49F2-ABE5-026CDBEC7AD9}"/>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15F8D1F8-8BA0-41BA-AE45-50C1713CDE4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206E3658-6B6A-4ED6-A60A-9C7EE70C7D02}"/>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7990A88-A578-4924-B0AA-931D70031F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BEC4B3C-870A-47AE-88CF-0C0CADF037B4}"/>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4FDE16F-9C5D-4B1E-860A-DC6116861C69}"/>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1ECE1B74-1279-4D68-987D-209387661862}"/>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F03A95ED-2F18-4275-8A04-A84A79DDB28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76867</xdr:rowOff>
    </xdr:from>
    <xdr:to>
      <xdr:col>85</xdr:col>
      <xdr:colOff>127000</xdr:colOff>
      <xdr:row>77</xdr:row>
      <xdr:rowOff>86020</xdr:rowOff>
    </xdr:to>
    <xdr:cxnSp macro="">
      <xdr:nvCxnSpPr>
        <xdr:cNvPr id="617" name="直線コネクタ 616">
          <a:extLst>
            <a:ext uri="{FF2B5EF4-FFF2-40B4-BE49-F238E27FC236}">
              <a16:creationId xmlns:a16="http://schemas.microsoft.com/office/drawing/2014/main" id="{4A2F2F16-F45D-49AC-9869-03A08BFADDC6}"/>
            </a:ext>
          </a:extLst>
        </xdr:cNvPr>
        <xdr:cNvCxnSpPr/>
      </xdr:nvCxnSpPr>
      <xdr:spPr>
        <a:xfrm flipV="1">
          <a:off x="15481300" y="13278517"/>
          <a:ext cx="838200" cy="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8" name="公債費平均値テキスト">
          <a:extLst>
            <a:ext uri="{FF2B5EF4-FFF2-40B4-BE49-F238E27FC236}">
              <a16:creationId xmlns:a16="http://schemas.microsoft.com/office/drawing/2014/main" id="{901CD50B-2793-48E3-B949-B4B830113A34}"/>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3BF48362-98B3-4DEC-8517-A3D9E381FDA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86020</xdr:rowOff>
    </xdr:from>
    <xdr:to>
      <xdr:col>81</xdr:col>
      <xdr:colOff>50800</xdr:colOff>
      <xdr:row>77</xdr:row>
      <xdr:rowOff>97679</xdr:rowOff>
    </xdr:to>
    <xdr:cxnSp macro="">
      <xdr:nvCxnSpPr>
        <xdr:cNvPr id="620" name="直線コネクタ 619">
          <a:extLst>
            <a:ext uri="{FF2B5EF4-FFF2-40B4-BE49-F238E27FC236}">
              <a16:creationId xmlns:a16="http://schemas.microsoft.com/office/drawing/2014/main" id="{97693A64-19FD-4349-AD8E-33807510F3DE}"/>
            </a:ext>
          </a:extLst>
        </xdr:cNvPr>
        <xdr:cNvCxnSpPr/>
      </xdr:nvCxnSpPr>
      <xdr:spPr>
        <a:xfrm flipV="1">
          <a:off x="14592300" y="13287670"/>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a:extLst>
            <a:ext uri="{FF2B5EF4-FFF2-40B4-BE49-F238E27FC236}">
              <a16:creationId xmlns:a16="http://schemas.microsoft.com/office/drawing/2014/main" id="{BE95D26D-E34D-48A8-9172-B2C6B1AF97B9}"/>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2" name="テキスト ボックス 621">
          <a:extLst>
            <a:ext uri="{FF2B5EF4-FFF2-40B4-BE49-F238E27FC236}">
              <a16:creationId xmlns:a16="http://schemas.microsoft.com/office/drawing/2014/main" id="{180225EE-440A-4D72-A513-0003108C8B1C}"/>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97679</xdr:rowOff>
    </xdr:from>
    <xdr:to>
      <xdr:col>76</xdr:col>
      <xdr:colOff>114300</xdr:colOff>
      <xdr:row>77</xdr:row>
      <xdr:rowOff>115021</xdr:rowOff>
    </xdr:to>
    <xdr:cxnSp macro="">
      <xdr:nvCxnSpPr>
        <xdr:cNvPr id="623" name="直線コネクタ 622">
          <a:extLst>
            <a:ext uri="{FF2B5EF4-FFF2-40B4-BE49-F238E27FC236}">
              <a16:creationId xmlns:a16="http://schemas.microsoft.com/office/drawing/2014/main" id="{4533A2D4-6F12-4FDB-BF6F-335900BB0CDE}"/>
            </a:ext>
          </a:extLst>
        </xdr:cNvPr>
        <xdr:cNvCxnSpPr/>
      </xdr:nvCxnSpPr>
      <xdr:spPr>
        <a:xfrm flipV="1">
          <a:off x="13703300" y="13299329"/>
          <a:ext cx="889000" cy="1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a:extLst>
            <a:ext uri="{FF2B5EF4-FFF2-40B4-BE49-F238E27FC236}">
              <a16:creationId xmlns:a16="http://schemas.microsoft.com/office/drawing/2014/main" id="{25472C6C-8E62-4743-8532-26BE49BFB87E}"/>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8D95FEC6-2927-46FD-91B0-5DC8B2C4ACA6}"/>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115021</xdr:rowOff>
    </xdr:from>
    <xdr:to>
      <xdr:col>71</xdr:col>
      <xdr:colOff>177800</xdr:colOff>
      <xdr:row>77</xdr:row>
      <xdr:rowOff>135114</xdr:rowOff>
    </xdr:to>
    <xdr:cxnSp macro="">
      <xdr:nvCxnSpPr>
        <xdr:cNvPr id="626" name="直線コネクタ 625">
          <a:extLst>
            <a:ext uri="{FF2B5EF4-FFF2-40B4-BE49-F238E27FC236}">
              <a16:creationId xmlns:a16="http://schemas.microsoft.com/office/drawing/2014/main" id="{657BDDEF-59F1-49FA-B5E3-9B54A3929D48}"/>
            </a:ext>
          </a:extLst>
        </xdr:cNvPr>
        <xdr:cNvCxnSpPr/>
      </xdr:nvCxnSpPr>
      <xdr:spPr>
        <a:xfrm flipV="1">
          <a:off x="12814300" y="13316671"/>
          <a:ext cx="889000" cy="2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a:extLst>
            <a:ext uri="{FF2B5EF4-FFF2-40B4-BE49-F238E27FC236}">
              <a16:creationId xmlns:a16="http://schemas.microsoft.com/office/drawing/2014/main" id="{78EB6712-CD3B-4E27-88B1-6B73C5112799}"/>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5116A82-DD41-4D38-A016-048FE61D828D}"/>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a:extLst>
            <a:ext uri="{FF2B5EF4-FFF2-40B4-BE49-F238E27FC236}">
              <a16:creationId xmlns:a16="http://schemas.microsoft.com/office/drawing/2014/main" id="{53941AB1-8207-4B10-A88B-A6B1533D33E3}"/>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0" name="テキスト ボックス 629">
          <a:extLst>
            <a:ext uri="{FF2B5EF4-FFF2-40B4-BE49-F238E27FC236}">
              <a16:creationId xmlns:a16="http://schemas.microsoft.com/office/drawing/2014/main" id="{937913D1-8C61-420E-B69A-5959C1753E3C}"/>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CB4D2456-8A5D-4E0D-8196-EDEB97F9E6F6}"/>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6659C161-C651-493C-9D8E-0D1ED9F12973}"/>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C1477DB1-5D47-4A86-80AB-39F15CFE390A}"/>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EDF62027-0D8B-4E50-8A2C-DE409B16229F}"/>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15A422A6-DD4D-4FFB-B735-A95BF258853D}"/>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26067</xdr:rowOff>
    </xdr:from>
    <xdr:to>
      <xdr:col>85</xdr:col>
      <xdr:colOff>177800</xdr:colOff>
      <xdr:row>77</xdr:row>
      <xdr:rowOff>127667</xdr:rowOff>
    </xdr:to>
    <xdr:sp macro="" textlink="">
      <xdr:nvSpPr>
        <xdr:cNvPr id="636" name="楕円 635">
          <a:extLst>
            <a:ext uri="{FF2B5EF4-FFF2-40B4-BE49-F238E27FC236}">
              <a16:creationId xmlns:a16="http://schemas.microsoft.com/office/drawing/2014/main" id="{43A69961-155F-4BED-95B2-63DCD2FC2300}"/>
            </a:ext>
          </a:extLst>
        </xdr:cNvPr>
        <xdr:cNvSpPr/>
      </xdr:nvSpPr>
      <xdr:spPr>
        <a:xfrm>
          <a:off x="16268700" y="1322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4494</xdr:rowOff>
    </xdr:from>
    <xdr:ext cx="534377" cy="259045"/>
    <xdr:sp macro="" textlink="">
      <xdr:nvSpPr>
        <xdr:cNvPr id="637" name="公債費該当値テキスト">
          <a:extLst>
            <a:ext uri="{FF2B5EF4-FFF2-40B4-BE49-F238E27FC236}">
              <a16:creationId xmlns:a16="http://schemas.microsoft.com/office/drawing/2014/main" id="{00C660C9-6A88-4314-9A78-8C9482955537}"/>
            </a:ext>
          </a:extLst>
        </xdr:cNvPr>
        <xdr:cNvSpPr txBox="1"/>
      </xdr:nvSpPr>
      <xdr:spPr>
        <a:xfrm>
          <a:off x="16370300" y="132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35220</xdr:rowOff>
    </xdr:from>
    <xdr:to>
      <xdr:col>81</xdr:col>
      <xdr:colOff>101600</xdr:colOff>
      <xdr:row>77</xdr:row>
      <xdr:rowOff>136820</xdr:rowOff>
    </xdr:to>
    <xdr:sp macro="" textlink="">
      <xdr:nvSpPr>
        <xdr:cNvPr id="638" name="楕円 637">
          <a:extLst>
            <a:ext uri="{FF2B5EF4-FFF2-40B4-BE49-F238E27FC236}">
              <a16:creationId xmlns:a16="http://schemas.microsoft.com/office/drawing/2014/main" id="{B3B58094-1CB1-4682-A713-BEB84F55F4A3}"/>
            </a:ext>
          </a:extLst>
        </xdr:cNvPr>
        <xdr:cNvSpPr/>
      </xdr:nvSpPr>
      <xdr:spPr>
        <a:xfrm>
          <a:off x="15430500" y="132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127947</xdr:rowOff>
    </xdr:from>
    <xdr:ext cx="534377" cy="259045"/>
    <xdr:sp macro="" textlink="">
      <xdr:nvSpPr>
        <xdr:cNvPr id="639" name="テキスト ボックス 638">
          <a:extLst>
            <a:ext uri="{FF2B5EF4-FFF2-40B4-BE49-F238E27FC236}">
              <a16:creationId xmlns:a16="http://schemas.microsoft.com/office/drawing/2014/main" id="{E261C660-A574-4ECD-8809-80154AF48DA9}"/>
            </a:ext>
          </a:extLst>
        </xdr:cNvPr>
        <xdr:cNvSpPr txBox="1"/>
      </xdr:nvSpPr>
      <xdr:spPr>
        <a:xfrm>
          <a:off x="15214111" y="1332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46879</xdr:rowOff>
    </xdr:from>
    <xdr:to>
      <xdr:col>76</xdr:col>
      <xdr:colOff>165100</xdr:colOff>
      <xdr:row>77</xdr:row>
      <xdr:rowOff>148479</xdr:rowOff>
    </xdr:to>
    <xdr:sp macro="" textlink="">
      <xdr:nvSpPr>
        <xdr:cNvPr id="640" name="楕円 639">
          <a:extLst>
            <a:ext uri="{FF2B5EF4-FFF2-40B4-BE49-F238E27FC236}">
              <a16:creationId xmlns:a16="http://schemas.microsoft.com/office/drawing/2014/main" id="{4B37095A-E91D-4FDD-B001-CFA7CE87B4A7}"/>
            </a:ext>
          </a:extLst>
        </xdr:cNvPr>
        <xdr:cNvSpPr/>
      </xdr:nvSpPr>
      <xdr:spPr>
        <a:xfrm>
          <a:off x="14541500" y="1324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139606</xdr:rowOff>
    </xdr:from>
    <xdr:ext cx="534377" cy="259045"/>
    <xdr:sp macro="" textlink="">
      <xdr:nvSpPr>
        <xdr:cNvPr id="641" name="テキスト ボックス 640">
          <a:extLst>
            <a:ext uri="{FF2B5EF4-FFF2-40B4-BE49-F238E27FC236}">
              <a16:creationId xmlns:a16="http://schemas.microsoft.com/office/drawing/2014/main" id="{9AEB122B-D234-415C-97B1-59D69B4506FA}"/>
            </a:ext>
          </a:extLst>
        </xdr:cNvPr>
        <xdr:cNvSpPr txBox="1"/>
      </xdr:nvSpPr>
      <xdr:spPr>
        <a:xfrm>
          <a:off x="14325111" y="1334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64221</xdr:rowOff>
    </xdr:from>
    <xdr:to>
      <xdr:col>72</xdr:col>
      <xdr:colOff>38100</xdr:colOff>
      <xdr:row>77</xdr:row>
      <xdr:rowOff>165821</xdr:rowOff>
    </xdr:to>
    <xdr:sp macro="" textlink="">
      <xdr:nvSpPr>
        <xdr:cNvPr id="642" name="楕円 641">
          <a:extLst>
            <a:ext uri="{FF2B5EF4-FFF2-40B4-BE49-F238E27FC236}">
              <a16:creationId xmlns:a16="http://schemas.microsoft.com/office/drawing/2014/main" id="{FE29A602-FA51-4FE3-9142-71F8F2B1C633}"/>
            </a:ext>
          </a:extLst>
        </xdr:cNvPr>
        <xdr:cNvSpPr/>
      </xdr:nvSpPr>
      <xdr:spPr>
        <a:xfrm>
          <a:off x="13652500" y="1326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156948</xdr:rowOff>
    </xdr:from>
    <xdr:ext cx="534377" cy="259045"/>
    <xdr:sp macro="" textlink="">
      <xdr:nvSpPr>
        <xdr:cNvPr id="643" name="テキスト ボックス 642">
          <a:extLst>
            <a:ext uri="{FF2B5EF4-FFF2-40B4-BE49-F238E27FC236}">
              <a16:creationId xmlns:a16="http://schemas.microsoft.com/office/drawing/2014/main" id="{EB75B4F1-5194-4495-81EF-3D6BA719C74D}"/>
            </a:ext>
          </a:extLst>
        </xdr:cNvPr>
        <xdr:cNvSpPr txBox="1"/>
      </xdr:nvSpPr>
      <xdr:spPr>
        <a:xfrm>
          <a:off x="13436111" y="1335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84314</xdr:rowOff>
    </xdr:from>
    <xdr:to>
      <xdr:col>67</xdr:col>
      <xdr:colOff>101600</xdr:colOff>
      <xdr:row>78</xdr:row>
      <xdr:rowOff>14464</xdr:rowOff>
    </xdr:to>
    <xdr:sp macro="" textlink="">
      <xdr:nvSpPr>
        <xdr:cNvPr id="644" name="楕円 643">
          <a:extLst>
            <a:ext uri="{FF2B5EF4-FFF2-40B4-BE49-F238E27FC236}">
              <a16:creationId xmlns:a16="http://schemas.microsoft.com/office/drawing/2014/main" id="{4CF7D28B-3CCD-4DBA-823E-C9AC7DA1AC74}"/>
            </a:ext>
          </a:extLst>
        </xdr:cNvPr>
        <xdr:cNvSpPr/>
      </xdr:nvSpPr>
      <xdr:spPr>
        <a:xfrm>
          <a:off x="12763500" y="132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5591</xdr:rowOff>
    </xdr:from>
    <xdr:ext cx="534377" cy="259045"/>
    <xdr:sp macro="" textlink="">
      <xdr:nvSpPr>
        <xdr:cNvPr id="645" name="テキスト ボックス 644">
          <a:extLst>
            <a:ext uri="{FF2B5EF4-FFF2-40B4-BE49-F238E27FC236}">
              <a16:creationId xmlns:a16="http://schemas.microsoft.com/office/drawing/2014/main" id="{E38A3225-8157-4348-BA15-3BA8CF59F630}"/>
            </a:ext>
          </a:extLst>
        </xdr:cNvPr>
        <xdr:cNvSpPr txBox="1"/>
      </xdr:nvSpPr>
      <xdr:spPr>
        <a:xfrm>
          <a:off x="12547111" y="1337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C31F7BCA-8E3C-4625-B5AE-C1CDBCB1EED4}"/>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BAB1E45B-1D8C-4534-9E9C-AE7CD94F4DCF}"/>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B8DFE0DF-82C2-41E5-B6CC-47D4D49D893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F7C3AD9F-3FC5-458D-80CD-FD1412CC5414}"/>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6DC29C27-AA14-405E-88F8-81060FD258DF}"/>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498598F9-DADA-4FBB-93EF-0335F0D325E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F7CACAEC-A3EB-42C8-9582-8B46E66AF19A}"/>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3A2859D7-A2AC-4343-8F12-47DA8C06927B}"/>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D1736352-2ABB-4D8A-8D31-9EF3DE513063}"/>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95619673-7E26-4612-8DB4-B1B1F5947B64}"/>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9B5158F6-9F33-4A1F-AC83-BBFC98F758DE}"/>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C2AC53FF-1566-4482-BE58-E0853A7945B9}"/>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1BCF2DC4-D6B8-47C4-BC04-45BC75C85BCD}"/>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8B08DFAF-F68A-4D11-8D62-A447E186A904}"/>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15569AE4-4613-4681-99E4-BBFE25AD7ACE}"/>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25924381-D524-44F5-B14F-6A2DE7431BB3}"/>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B7AE2C1E-B25E-447D-B962-5A74CE70E029}"/>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538D2F89-C6A1-4485-A75F-B846C3CBE998}"/>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EF9EBF7E-FA7F-467A-A2CF-9F76230D5A4E}"/>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89CDBAA9-926D-4AAE-8B45-30732643E82E}"/>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2F4DE50A-E129-490F-BCEA-424E32FB458C}"/>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3F4CE9E3-43BB-4D25-9882-E79A7832499A}"/>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D44735EE-CD7B-455E-A180-F6F1886924C6}"/>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56A76CA9-DAC2-49EB-ABA8-5F001E5DF188}"/>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93A7E67-C05B-4CF8-B672-43CE59A35E3A}"/>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BF72CA96-2B56-4B73-9AD5-9FE07E7D73A7}"/>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3ABBCC9C-AE5F-41C8-8F28-5533AC30DAF6}"/>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8C2366B3-2FD3-4CAC-A40A-023CD91203EB}"/>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F79C5CC4-3B56-4328-BB20-BA66BE7B34E9}"/>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DC90936A-55B1-4B93-9CD0-928AC72A7909}"/>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143540</xdr:rowOff>
    </xdr:from>
    <xdr:to>
      <xdr:col>85</xdr:col>
      <xdr:colOff>127000</xdr:colOff>
      <xdr:row>96</xdr:row>
      <xdr:rowOff>30308</xdr:rowOff>
    </xdr:to>
    <xdr:cxnSp macro="">
      <xdr:nvCxnSpPr>
        <xdr:cNvPr id="676" name="直線コネクタ 675">
          <a:extLst>
            <a:ext uri="{FF2B5EF4-FFF2-40B4-BE49-F238E27FC236}">
              <a16:creationId xmlns:a16="http://schemas.microsoft.com/office/drawing/2014/main" id="{38C298C8-9C68-4089-8B03-EAFE8DF64974}"/>
            </a:ext>
          </a:extLst>
        </xdr:cNvPr>
        <xdr:cNvCxnSpPr/>
      </xdr:nvCxnSpPr>
      <xdr:spPr>
        <a:xfrm>
          <a:off x="15481300" y="16431290"/>
          <a:ext cx="838200" cy="5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29278</xdr:rowOff>
    </xdr:from>
    <xdr:ext cx="534377" cy="259045"/>
    <xdr:sp macro="" textlink="">
      <xdr:nvSpPr>
        <xdr:cNvPr id="677" name="積立金平均値テキスト">
          <a:extLst>
            <a:ext uri="{FF2B5EF4-FFF2-40B4-BE49-F238E27FC236}">
              <a16:creationId xmlns:a16="http://schemas.microsoft.com/office/drawing/2014/main" id="{75C56018-41F7-4C50-822C-DF269EFF364E}"/>
            </a:ext>
          </a:extLst>
        </xdr:cNvPr>
        <xdr:cNvSpPr txBox="1"/>
      </xdr:nvSpPr>
      <xdr:spPr>
        <a:xfrm>
          <a:off x="16370300" y="168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1481FD8A-93D2-49A8-8608-2C954906DDF8}"/>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143540</xdr:rowOff>
    </xdr:from>
    <xdr:to>
      <xdr:col>81</xdr:col>
      <xdr:colOff>50800</xdr:colOff>
      <xdr:row>96</xdr:row>
      <xdr:rowOff>139680</xdr:rowOff>
    </xdr:to>
    <xdr:cxnSp macro="">
      <xdr:nvCxnSpPr>
        <xdr:cNvPr id="679" name="直線コネクタ 678">
          <a:extLst>
            <a:ext uri="{FF2B5EF4-FFF2-40B4-BE49-F238E27FC236}">
              <a16:creationId xmlns:a16="http://schemas.microsoft.com/office/drawing/2014/main" id="{C9CA4699-AC46-45AD-B202-0E5BD3822051}"/>
            </a:ext>
          </a:extLst>
        </xdr:cNvPr>
        <xdr:cNvCxnSpPr/>
      </xdr:nvCxnSpPr>
      <xdr:spPr>
        <a:xfrm flipV="1">
          <a:off x="14592300" y="16431290"/>
          <a:ext cx="889000" cy="1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a:extLst>
            <a:ext uri="{FF2B5EF4-FFF2-40B4-BE49-F238E27FC236}">
              <a16:creationId xmlns:a16="http://schemas.microsoft.com/office/drawing/2014/main" id="{CAEA1775-94B0-4EC8-A3CA-CC5E3DA3BCCF}"/>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151750</xdr:rowOff>
    </xdr:from>
    <xdr:ext cx="534377" cy="259045"/>
    <xdr:sp macro="" textlink="">
      <xdr:nvSpPr>
        <xdr:cNvPr id="681" name="テキスト ボックス 680">
          <a:extLst>
            <a:ext uri="{FF2B5EF4-FFF2-40B4-BE49-F238E27FC236}">
              <a16:creationId xmlns:a16="http://schemas.microsoft.com/office/drawing/2014/main" id="{D36CFC3C-ECFD-4CA2-A4AE-8D7F5A9E9A00}"/>
            </a:ext>
          </a:extLst>
        </xdr:cNvPr>
        <xdr:cNvSpPr txBox="1"/>
      </xdr:nvSpPr>
      <xdr:spPr>
        <a:xfrm>
          <a:off x="15214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136686</xdr:rowOff>
    </xdr:from>
    <xdr:to>
      <xdr:col>76</xdr:col>
      <xdr:colOff>114300</xdr:colOff>
      <xdr:row>96</xdr:row>
      <xdr:rowOff>139680</xdr:rowOff>
    </xdr:to>
    <xdr:cxnSp macro="">
      <xdr:nvCxnSpPr>
        <xdr:cNvPr id="682" name="直線コネクタ 681">
          <a:extLst>
            <a:ext uri="{FF2B5EF4-FFF2-40B4-BE49-F238E27FC236}">
              <a16:creationId xmlns:a16="http://schemas.microsoft.com/office/drawing/2014/main" id="{5AC07718-A475-4CBF-B3D5-9EE7BD813413}"/>
            </a:ext>
          </a:extLst>
        </xdr:cNvPr>
        <xdr:cNvCxnSpPr/>
      </xdr:nvCxnSpPr>
      <xdr:spPr>
        <a:xfrm>
          <a:off x="13703300" y="16252986"/>
          <a:ext cx="889000" cy="34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a:extLst>
            <a:ext uri="{FF2B5EF4-FFF2-40B4-BE49-F238E27FC236}">
              <a16:creationId xmlns:a16="http://schemas.microsoft.com/office/drawing/2014/main" id="{254EB3C0-A7C9-434D-B7A1-56AB19EE1D1E}"/>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152382</xdr:rowOff>
    </xdr:from>
    <xdr:ext cx="534377" cy="259045"/>
    <xdr:sp macro="" textlink="">
      <xdr:nvSpPr>
        <xdr:cNvPr id="684" name="テキスト ボックス 683">
          <a:extLst>
            <a:ext uri="{FF2B5EF4-FFF2-40B4-BE49-F238E27FC236}">
              <a16:creationId xmlns:a16="http://schemas.microsoft.com/office/drawing/2014/main" id="{367E07CA-4A9C-45AE-BDD9-03C0505D20DB}"/>
            </a:ext>
          </a:extLst>
        </xdr:cNvPr>
        <xdr:cNvSpPr txBox="1"/>
      </xdr:nvSpPr>
      <xdr:spPr>
        <a:xfrm>
          <a:off x="14325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136686</xdr:rowOff>
    </xdr:from>
    <xdr:to>
      <xdr:col>71</xdr:col>
      <xdr:colOff>177800</xdr:colOff>
      <xdr:row>95</xdr:row>
      <xdr:rowOff>63018</xdr:rowOff>
    </xdr:to>
    <xdr:cxnSp macro="">
      <xdr:nvCxnSpPr>
        <xdr:cNvPr id="685" name="直線コネクタ 684">
          <a:extLst>
            <a:ext uri="{FF2B5EF4-FFF2-40B4-BE49-F238E27FC236}">
              <a16:creationId xmlns:a16="http://schemas.microsoft.com/office/drawing/2014/main" id="{F469351A-5F13-4984-99C1-A47EF1989CEC}"/>
            </a:ext>
          </a:extLst>
        </xdr:cNvPr>
        <xdr:cNvCxnSpPr/>
      </xdr:nvCxnSpPr>
      <xdr:spPr>
        <a:xfrm flipV="1">
          <a:off x="12814300" y="16252986"/>
          <a:ext cx="889000" cy="9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a:extLst>
            <a:ext uri="{FF2B5EF4-FFF2-40B4-BE49-F238E27FC236}">
              <a16:creationId xmlns:a16="http://schemas.microsoft.com/office/drawing/2014/main" id="{903E2CB0-A2B8-4FF5-BCA3-41DAAFF6A8D4}"/>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134464</xdr:rowOff>
    </xdr:from>
    <xdr:ext cx="534377" cy="259045"/>
    <xdr:sp macro="" textlink="">
      <xdr:nvSpPr>
        <xdr:cNvPr id="687" name="テキスト ボックス 686">
          <a:extLst>
            <a:ext uri="{FF2B5EF4-FFF2-40B4-BE49-F238E27FC236}">
              <a16:creationId xmlns:a16="http://schemas.microsoft.com/office/drawing/2014/main" id="{A436070B-44B8-4727-BFCD-F363C6EDB5F3}"/>
            </a:ext>
          </a:extLst>
        </xdr:cNvPr>
        <xdr:cNvSpPr txBox="1"/>
      </xdr:nvSpPr>
      <xdr:spPr>
        <a:xfrm>
          <a:off x="13436111" y="1693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a:extLst>
            <a:ext uri="{FF2B5EF4-FFF2-40B4-BE49-F238E27FC236}">
              <a16:creationId xmlns:a16="http://schemas.microsoft.com/office/drawing/2014/main" id="{1640DC6D-7E0D-45EB-A1B2-43D4A1F6AA77}"/>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150426</xdr:rowOff>
    </xdr:from>
    <xdr:ext cx="534377" cy="259045"/>
    <xdr:sp macro="" textlink="">
      <xdr:nvSpPr>
        <xdr:cNvPr id="689" name="テキスト ボックス 688">
          <a:extLst>
            <a:ext uri="{FF2B5EF4-FFF2-40B4-BE49-F238E27FC236}">
              <a16:creationId xmlns:a16="http://schemas.microsoft.com/office/drawing/2014/main" id="{39E8DCAD-0255-4B78-818D-E227C0CD4F48}"/>
            </a:ext>
          </a:extLst>
        </xdr:cNvPr>
        <xdr:cNvSpPr txBox="1"/>
      </xdr:nvSpPr>
      <xdr:spPr>
        <a:xfrm>
          <a:off x="12547111" y="169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9E8107BB-1EAD-4294-B8AB-3CD3D89E4753}"/>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CF3E920E-DA36-4C16-9BEE-DB51206FEFD5}"/>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101783FD-8238-4688-9A77-E682D2F02447}"/>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CFDD7771-4A1E-4E16-BD06-02F894A8956E}"/>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5C1DFCB7-4BFA-4C70-BC85-8C2D13C95632}"/>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150958</xdr:rowOff>
    </xdr:from>
    <xdr:to>
      <xdr:col>85</xdr:col>
      <xdr:colOff>177800</xdr:colOff>
      <xdr:row>96</xdr:row>
      <xdr:rowOff>81108</xdr:rowOff>
    </xdr:to>
    <xdr:sp macro="" textlink="">
      <xdr:nvSpPr>
        <xdr:cNvPr id="695" name="楕円 694">
          <a:extLst>
            <a:ext uri="{FF2B5EF4-FFF2-40B4-BE49-F238E27FC236}">
              <a16:creationId xmlns:a16="http://schemas.microsoft.com/office/drawing/2014/main" id="{9A55CEBC-58C3-4B12-8E45-4BC0AD33DF1F}"/>
            </a:ext>
          </a:extLst>
        </xdr:cNvPr>
        <xdr:cNvSpPr/>
      </xdr:nvSpPr>
      <xdr:spPr>
        <a:xfrm>
          <a:off x="16268700" y="1643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2385</xdr:rowOff>
    </xdr:from>
    <xdr:ext cx="599010" cy="259045"/>
    <xdr:sp macro="" textlink="">
      <xdr:nvSpPr>
        <xdr:cNvPr id="696" name="積立金該当値テキスト">
          <a:extLst>
            <a:ext uri="{FF2B5EF4-FFF2-40B4-BE49-F238E27FC236}">
              <a16:creationId xmlns:a16="http://schemas.microsoft.com/office/drawing/2014/main" id="{B97043FA-8AE0-4ED3-823B-A71B175DD725}"/>
            </a:ext>
          </a:extLst>
        </xdr:cNvPr>
        <xdr:cNvSpPr txBox="1"/>
      </xdr:nvSpPr>
      <xdr:spPr>
        <a:xfrm>
          <a:off x="16370300" y="1629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92740</xdr:rowOff>
    </xdr:from>
    <xdr:to>
      <xdr:col>81</xdr:col>
      <xdr:colOff>101600</xdr:colOff>
      <xdr:row>96</xdr:row>
      <xdr:rowOff>22890</xdr:rowOff>
    </xdr:to>
    <xdr:sp macro="" textlink="">
      <xdr:nvSpPr>
        <xdr:cNvPr id="697" name="楕円 696">
          <a:extLst>
            <a:ext uri="{FF2B5EF4-FFF2-40B4-BE49-F238E27FC236}">
              <a16:creationId xmlns:a16="http://schemas.microsoft.com/office/drawing/2014/main" id="{177764DF-B4F3-451D-AC98-9B4C3401ED69}"/>
            </a:ext>
          </a:extLst>
        </xdr:cNvPr>
        <xdr:cNvSpPr/>
      </xdr:nvSpPr>
      <xdr:spPr>
        <a:xfrm>
          <a:off x="15430500" y="163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39417</xdr:rowOff>
    </xdr:from>
    <xdr:ext cx="599010" cy="259045"/>
    <xdr:sp macro="" textlink="">
      <xdr:nvSpPr>
        <xdr:cNvPr id="698" name="テキスト ボックス 697">
          <a:extLst>
            <a:ext uri="{FF2B5EF4-FFF2-40B4-BE49-F238E27FC236}">
              <a16:creationId xmlns:a16="http://schemas.microsoft.com/office/drawing/2014/main" id="{914A9836-5DF3-4250-A809-E6034A65DDB4}"/>
            </a:ext>
          </a:extLst>
        </xdr:cNvPr>
        <xdr:cNvSpPr txBox="1"/>
      </xdr:nvSpPr>
      <xdr:spPr>
        <a:xfrm>
          <a:off x="15181795" y="1615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88880</xdr:rowOff>
    </xdr:from>
    <xdr:to>
      <xdr:col>76</xdr:col>
      <xdr:colOff>165100</xdr:colOff>
      <xdr:row>97</xdr:row>
      <xdr:rowOff>19030</xdr:rowOff>
    </xdr:to>
    <xdr:sp macro="" textlink="">
      <xdr:nvSpPr>
        <xdr:cNvPr id="699" name="楕円 698">
          <a:extLst>
            <a:ext uri="{FF2B5EF4-FFF2-40B4-BE49-F238E27FC236}">
              <a16:creationId xmlns:a16="http://schemas.microsoft.com/office/drawing/2014/main" id="{B44429EA-ADC8-4B4B-8BD9-2D417EC4EE92}"/>
            </a:ext>
          </a:extLst>
        </xdr:cNvPr>
        <xdr:cNvSpPr/>
      </xdr:nvSpPr>
      <xdr:spPr>
        <a:xfrm>
          <a:off x="14541500" y="165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35557</xdr:rowOff>
    </xdr:from>
    <xdr:ext cx="599010" cy="259045"/>
    <xdr:sp macro="" textlink="">
      <xdr:nvSpPr>
        <xdr:cNvPr id="700" name="テキスト ボックス 699">
          <a:extLst>
            <a:ext uri="{FF2B5EF4-FFF2-40B4-BE49-F238E27FC236}">
              <a16:creationId xmlns:a16="http://schemas.microsoft.com/office/drawing/2014/main" id="{4D773A6D-B3CD-4AB5-87E4-8D3BB6D6A7F3}"/>
            </a:ext>
          </a:extLst>
        </xdr:cNvPr>
        <xdr:cNvSpPr txBox="1"/>
      </xdr:nvSpPr>
      <xdr:spPr>
        <a:xfrm>
          <a:off x="14292795" y="16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85886</xdr:rowOff>
    </xdr:from>
    <xdr:to>
      <xdr:col>72</xdr:col>
      <xdr:colOff>38100</xdr:colOff>
      <xdr:row>95</xdr:row>
      <xdr:rowOff>16036</xdr:rowOff>
    </xdr:to>
    <xdr:sp macro="" textlink="">
      <xdr:nvSpPr>
        <xdr:cNvPr id="701" name="楕円 700">
          <a:extLst>
            <a:ext uri="{FF2B5EF4-FFF2-40B4-BE49-F238E27FC236}">
              <a16:creationId xmlns:a16="http://schemas.microsoft.com/office/drawing/2014/main" id="{A0EE765D-D083-4444-BFD8-9E56ED110BB1}"/>
            </a:ext>
          </a:extLst>
        </xdr:cNvPr>
        <xdr:cNvSpPr/>
      </xdr:nvSpPr>
      <xdr:spPr>
        <a:xfrm>
          <a:off x="13652500" y="1620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32563</xdr:rowOff>
    </xdr:from>
    <xdr:ext cx="599010" cy="259045"/>
    <xdr:sp macro="" textlink="">
      <xdr:nvSpPr>
        <xdr:cNvPr id="702" name="テキスト ボックス 701">
          <a:extLst>
            <a:ext uri="{FF2B5EF4-FFF2-40B4-BE49-F238E27FC236}">
              <a16:creationId xmlns:a16="http://schemas.microsoft.com/office/drawing/2014/main" id="{E3DB9358-E438-44B0-8360-A79CA6FDEB0B}"/>
            </a:ext>
          </a:extLst>
        </xdr:cNvPr>
        <xdr:cNvSpPr txBox="1"/>
      </xdr:nvSpPr>
      <xdr:spPr>
        <a:xfrm>
          <a:off x="13403795" y="1597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12218</xdr:rowOff>
    </xdr:from>
    <xdr:to>
      <xdr:col>67</xdr:col>
      <xdr:colOff>101600</xdr:colOff>
      <xdr:row>95</xdr:row>
      <xdr:rowOff>113818</xdr:rowOff>
    </xdr:to>
    <xdr:sp macro="" textlink="">
      <xdr:nvSpPr>
        <xdr:cNvPr id="703" name="楕円 702">
          <a:extLst>
            <a:ext uri="{FF2B5EF4-FFF2-40B4-BE49-F238E27FC236}">
              <a16:creationId xmlns:a16="http://schemas.microsoft.com/office/drawing/2014/main" id="{A6A0D14D-785F-480B-A34D-11050AAA9639}"/>
            </a:ext>
          </a:extLst>
        </xdr:cNvPr>
        <xdr:cNvSpPr/>
      </xdr:nvSpPr>
      <xdr:spPr>
        <a:xfrm>
          <a:off x="12763500" y="1629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130345</xdr:rowOff>
    </xdr:from>
    <xdr:ext cx="599010" cy="259045"/>
    <xdr:sp macro="" textlink="">
      <xdr:nvSpPr>
        <xdr:cNvPr id="704" name="テキスト ボックス 703">
          <a:extLst>
            <a:ext uri="{FF2B5EF4-FFF2-40B4-BE49-F238E27FC236}">
              <a16:creationId xmlns:a16="http://schemas.microsoft.com/office/drawing/2014/main" id="{647814CE-6CB2-4C38-B4F8-8FB4D8F6AAE7}"/>
            </a:ext>
          </a:extLst>
        </xdr:cNvPr>
        <xdr:cNvSpPr txBox="1"/>
      </xdr:nvSpPr>
      <xdr:spPr>
        <a:xfrm>
          <a:off x="12514795" y="1607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FA0F8B6A-E0B0-4DEA-98C3-E1FB3D9214CB}"/>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EA019E2E-3A66-462C-BADE-385BB6923A57}"/>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2AFCEFEC-E487-4238-925F-798E403312B1}"/>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1263B75-3D71-43DD-8F90-7CB7E4EE0D5C}"/>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68241BBE-7FFC-4273-ABFC-4D961CD5B62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9FF3CA05-00CA-43A1-A0F7-34F9095061F3}"/>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3F6D9FB6-3D59-431F-9849-2D2623BD6437}"/>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A45B429-4757-4E8E-A876-5982B99277FD}"/>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922C1B8B-7013-40CA-B014-C2A525781905}"/>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4921B556-5BFE-4DE1-9FC0-8DD95AAB9495}"/>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1F842477-F5CB-4394-935C-9F912CAAF1F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D36CC0B9-8FCC-49AE-BA8D-BA37693CD231}"/>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F87FB48A-170D-4132-B12F-E5DFF7BAA54E}"/>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55384686-9F86-413B-94D4-CEAE7E36DFE8}"/>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F15DBE43-EC81-4DC7-823E-FE7C815FA9A6}"/>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8D08819C-FDFD-4946-9318-F8E040D42664}"/>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A0ED0DE8-4E04-4A7D-98C8-C72C3ACD1B0E}"/>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41093454-163F-4ECC-80BB-43FEA69BBCA1}"/>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17C12602-DF36-4CD0-A525-33A5D6AD36FB}"/>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5E262A33-BC79-4160-B14F-99107788B6C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9CD58A58-4EE6-4C15-B167-03EC3F433842}"/>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AFD20025-F9FE-41F3-9AEF-4F753A025C75}"/>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8300C5CD-9E23-488C-BA7A-5DF5FBCB43EA}"/>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D89A494-17C8-4399-B0D2-E5CAD14D1098}"/>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68CCA508-16D2-45D9-A695-63A2E9E6168D}"/>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989E0D58-8BA1-401B-B9A1-3987421F317C}"/>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F7E534E2-6A6C-4175-BB94-8B4AF68BD06A}"/>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a:extLst>
            <a:ext uri="{FF2B5EF4-FFF2-40B4-BE49-F238E27FC236}">
              <a16:creationId xmlns:a16="http://schemas.microsoft.com/office/drawing/2014/main" id="{29CE69E8-6C03-43D0-BD46-4106A3A57E24}"/>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C3184A5B-3571-43A0-BB52-18A04CAC5D3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FABC2C5B-0E54-42A0-B4D7-AB11240C30DB}"/>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a:extLst>
            <a:ext uri="{FF2B5EF4-FFF2-40B4-BE49-F238E27FC236}">
              <a16:creationId xmlns:a16="http://schemas.microsoft.com/office/drawing/2014/main" id="{E3B2C74A-5798-4D2D-B560-EAC49B67AA5B}"/>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6" name="テキスト ボックス 735">
          <a:extLst>
            <a:ext uri="{FF2B5EF4-FFF2-40B4-BE49-F238E27FC236}">
              <a16:creationId xmlns:a16="http://schemas.microsoft.com/office/drawing/2014/main" id="{C22A42A3-CD3E-4D41-B6D8-9EA4FFDDF812}"/>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4F39C988-CF75-4E3F-A7CA-A5431BEA808D}"/>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a:extLst>
            <a:ext uri="{FF2B5EF4-FFF2-40B4-BE49-F238E27FC236}">
              <a16:creationId xmlns:a16="http://schemas.microsoft.com/office/drawing/2014/main" id="{5E70B11C-B4EF-4A30-8AD9-3ABAD0A8D604}"/>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a:extLst>
            <a:ext uri="{FF2B5EF4-FFF2-40B4-BE49-F238E27FC236}">
              <a16:creationId xmlns:a16="http://schemas.microsoft.com/office/drawing/2014/main" id="{9BA02BAF-D33F-43F4-AA04-005039C20149}"/>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1FF6C3D4-9640-4578-ABDA-0288CA0C0D98}"/>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a:extLst>
            <a:ext uri="{FF2B5EF4-FFF2-40B4-BE49-F238E27FC236}">
              <a16:creationId xmlns:a16="http://schemas.microsoft.com/office/drawing/2014/main" id="{7008264F-9841-4E33-850A-503149A39B33}"/>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a:extLst>
            <a:ext uri="{FF2B5EF4-FFF2-40B4-BE49-F238E27FC236}">
              <a16:creationId xmlns:a16="http://schemas.microsoft.com/office/drawing/2014/main" id="{E766EFA0-1CE6-4998-B027-7AA68B4503D8}"/>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a:extLst>
            <a:ext uri="{FF2B5EF4-FFF2-40B4-BE49-F238E27FC236}">
              <a16:creationId xmlns:a16="http://schemas.microsoft.com/office/drawing/2014/main" id="{26295772-3604-4FC5-991A-433195B3C862}"/>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4" name="テキスト ボックス 743">
          <a:extLst>
            <a:ext uri="{FF2B5EF4-FFF2-40B4-BE49-F238E27FC236}">
              <a16:creationId xmlns:a16="http://schemas.microsoft.com/office/drawing/2014/main" id="{23BC6DD2-08EF-4729-ACCD-B4F722298FB5}"/>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A1AF6D2-10DA-46DE-9B90-6FB3C9E9361C}"/>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234153EE-B953-4EB3-AC54-35411256DD0E}"/>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18A1DD69-0A82-487E-BEAB-F3C2476AAECC}"/>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A7B20300-AF77-49C8-AC3D-AB395E03ADA5}"/>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C6C76974-79EF-41D6-A432-B71666EE1253}"/>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F7FD20E-F72A-41AA-A5CA-3B5FC6749554}"/>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a:extLst>
            <a:ext uri="{FF2B5EF4-FFF2-40B4-BE49-F238E27FC236}">
              <a16:creationId xmlns:a16="http://schemas.microsoft.com/office/drawing/2014/main" id="{3D0CFB24-B3C3-4C81-9018-DC4B6CE2E31E}"/>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62AD5791-F8D2-4AE4-99B0-D2BA7DA1679C}"/>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BEEF262-3851-443C-8A1E-0E50EB1E0583}"/>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id="{72E8AE6C-574D-4E45-8ED7-0FCA49A10589}"/>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3CC4D77A-7153-4428-8E8B-5F423CC449CB}"/>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58C0E670-A56D-47B3-9D50-C25104827278}"/>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BE50EA87-8DD1-46FC-BA09-7BFFF160F737}"/>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a:extLst>
            <a:ext uri="{FF2B5EF4-FFF2-40B4-BE49-F238E27FC236}">
              <a16:creationId xmlns:a16="http://schemas.microsoft.com/office/drawing/2014/main" id="{B59B0700-87E0-4D30-90F1-730536F3D43D}"/>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8DE0AF6D-0E0B-4F8F-854D-3B22556C5A0A}"/>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C9E6F519-5692-4192-A925-649F717F9A06}"/>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297287E9-25B2-453A-A22E-FA4E5EE09D83}"/>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3FF82A6-5E13-484D-9EF4-4ED4351793F4}"/>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6E44CE9-4EFC-4E01-A990-B883CBD364AF}"/>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64B766F6-E9D4-4EB5-BDF6-FCDB076D33D2}"/>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8D434339-C7C2-4B05-96F0-9DDF6A0FE7A2}"/>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B7BE78A7-48C0-4759-844A-F13DE039BB88}"/>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FEE9D848-4834-4007-B3DC-032F8FE09A1C}"/>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69B3C6FD-F4AA-432D-8045-6CA283D58953}"/>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94012F64-62A6-421E-AFFF-8BFA3965F783}"/>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41850BEA-4164-4FE0-9531-9182BB823586}"/>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24788C09-E1E9-4110-9632-63E4F48EDC5A}"/>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13276128-B0E9-4C03-9401-26B015FF9DAB}"/>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1FEF259B-367B-4EBC-837B-8C30D1995F4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74CBE5D4-3104-43A2-B1BD-94578333F71B}"/>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6E09B212-CCB0-4A26-8F6B-267A95912255}"/>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F8D13E18-ABF9-4541-BECB-5F996C4E892D}"/>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FEAE8EC6-189F-4979-8B60-41880DC2F3B4}"/>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90BEC7E3-8D38-4C4E-B66E-6123EAFD842A}"/>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67438617-CC75-464D-B993-B9BEBDB92A39}"/>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429745CE-93B1-4ECB-8885-87A2BD039E12}"/>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30E400DE-BE13-4CBC-9D1B-56219B428EE5}"/>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E3B05EAE-21C3-4F64-98A9-4BDF0CC16A6F}"/>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192D5281-C1B5-4E84-AB1C-E93B17027F18}"/>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42EB4BEB-6F32-4CE2-87CE-B41B032F7646}"/>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E2590CBB-C18A-4614-B6E3-F7E2B2DA3B2B}"/>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6D3E7A85-5973-4CEF-8939-D8FC3DE7E764}"/>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CE87A0E5-EE03-4659-B3B5-C34DB8873D4C}"/>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8" name="直線コネクタ 787">
          <a:extLst>
            <a:ext uri="{FF2B5EF4-FFF2-40B4-BE49-F238E27FC236}">
              <a16:creationId xmlns:a16="http://schemas.microsoft.com/office/drawing/2014/main" id="{34C4F3F5-F52A-4C65-883B-862D26C30AF2}"/>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9" name="貸付金平均値テキスト">
          <a:extLst>
            <a:ext uri="{FF2B5EF4-FFF2-40B4-BE49-F238E27FC236}">
              <a16:creationId xmlns:a16="http://schemas.microsoft.com/office/drawing/2014/main" id="{6ABAF265-8B1D-4660-B234-C8E000073883}"/>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DC65D3DF-6EF4-45C0-B3B3-BE4BF1938834}"/>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1" name="直線コネクタ 790">
          <a:extLst>
            <a:ext uri="{FF2B5EF4-FFF2-40B4-BE49-F238E27FC236}">
              <a16:creationId xmlns:a16="http://schemas.microsoft.com/office/drawing/2014/main" id="{D892BA85-6D00-4930-A177-F7416962DAF3}"/>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a:extLst>
            <a:ext uri="{FF2B5EF4-FFF2-40B4-BE49-F238E27FC236}">
              <a16:creationId xmlns:a16="http://schemas.microsoft.com/office/drawing/2014/main" id="{69992624-E5C1-43D6-AB24-99AF2BE231F5}"/>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3" name="テキスト ボックス 792">
          <a:extLst>
            <a:ext uri="{FF2B5EF4-FFF2-40B4-BE49-F238E27FC236}">
              <a16:creationId xmlns:a16="http://schemas.microsoft.com/office/drawing/2014/main" id="{6680CA76-F3A0-477F-8B2F-3BCB3ED9F4DC}"/>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4" name="直線コネクタ 793">
          <a:extLst>
            <a:ext uri="{FF2B5EF4-FFF2-40B4-BE49-F238E27FC236}">
              <a16:creationId xmlns:a16="http://schemas.microsoft.com/office/drawing/2014/main" id="{671ACF66-F262-4F0F-8EE8-0FFA3AF1B779}"/>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a:extLst>
            <a:ext uri="{FF2B5EF4-FFF2-40B4-BE49-F238E27FC236}">
              <a16:creationId xmlns:a16="http://schemas.microsoft.com/office/drawing/2014/main" id="{EA539B04-82EA-4234-8F2C-39AE3ABB0E6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6" name="テキスト ボックス 795">
          <a:extLst>
            <a:ext uri="{FF2B5EF4-FFF2-40B4-BE49-F238E27FC236}">
              <a16:creationId xmlns:a16="http://schemas.microsoft.com/office/drawing/2014/main" id="{9B0CB8FA-59CB-4625-8A8D-D282BB7533CC}"/>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7" name="直線コネクタ 796">
          <a:extLst>
            <a:ext uri="{FF2B5EF4-FFF2-40B4-BE49-F238E27FC236}">
              <a16:creationId xmlns:a16="http://schemas.microsoft.com/office/drawing/2014/main" id="{94F17DF0-0B03-44EF-8A2F-5366D50A92AD}"/>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a:extLst>
            <a:ext uri="{FF2B5EF4-FFF2-40B4-BE49-F238E27FC236}">
              <a16:creationId xmlns:a16="http://schemas.microsoft.com/office/drawing/2014/main" id="{70ACA751-B109-4332-8C3D-03467A3845F4}"/>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799" name="テキスト ボックス 798">
          <a:extLst>
            <a:ext uri="{FF2B5EF4-FFF2-40B4-BE49-F238E27FC236}">
              <a16:creationId xmlns:a16="http://schemas.microsoft.com/office/drawing/2014/main" id="{02396100-F630-4D02-9D6E-6A1901759C25}"/>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a:extLst>
            <a:ext uri="{FF2B5EF4-FFF2-40B4-BE49-F238E27FC236}">
              <a16:creationId xmlns:a16="http://schemas.microsoft.com/office/drawing/2014/main" id="{4F4E031E-2A28-45FF-BFD2-49AAA86D03DB}"/>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1" name="テキスト ボックス 800">
          <a:extLst>
            <a:ext uri="{FF2B5EF4-FFF2-40B4-BE49-F238E27FC236}">
              <a16:creationId xmlns:a16="http://schemas.microsoft.com/office/drawing/2014/main" id="{8B97E163-52CF-4ED2-8F7B-3BE4107A8705}"/>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9E313A21-A8CB-43AD-A7C4-D45F1F7BC0CF}"/>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325FCC8C-D493-4BF6-BB5F-14D76F773007}"/>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CFC6B2FA-CD21-4318-98A5-E8EF4AB2DAF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B62AC8DF-669F-4924-911F-F61FC7E7A483}"/>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53F6C63F-4361-4789-AAFB-88F184BA544A}"/>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楕円 806">
          <a:extLst>
            <a:ext uri="{FF2B5EF4-FFF2-40B4-BE49-F238E27FC236}">
              <a16:creationId xmlns:a16="http://schemas.microsoft.com/office/drawing/2014/main" id="{EA04145A-9825-4E93-A72A-D8ADA90CE1A4}"/>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8" name="貸付金該当値テキスト">
          <a:extLst>
            <a:ext uri="{FF2B5EF4-FFF2-40B4-BE49-F238E27FC236}">
              <a16:creationId xmlns:a16="http://schemas.microsoft.com/office/drawing/2014/main" id="{F9F46238-C609-4FB8-982C-BA33984850FC}"/>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9" name="楕円 808">
          <a:extLst>
            <a:ext uri="{FF2B5EF4-FFF2-40B4-BE49-F238E27FC236}">
              <a16:creationId xmlns:a16="http://schemas.microsoft.com/office/drawing/2014/main" id="{6820C00F-69E8-4FEF-9640-06D4DC641F86}"/>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a:extLst>
            <a:ext uri="{FF2B5EF4-FFF2-40B4-BE49-F238E27FC236}">
              <a16:creationId xmlns:a16="http://schemas.microsoft.com/office/drawing/2014/main" id="{82B837F6-BD7E-42CC-A019-26523ABF1382}"/>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1" name="楕円 810">
          <a:extLst>
            <a:ext uri="{FF2B5EF4-FFF2-40B4-BE49-F238E27FC236}">
              <a16:creationId xmlns:a16="http://schemas.microsoft.com/office/drawing/2014/main" id="{77F5B15C-0412-4DFA-9D1F-76EAF285A7A8}"/>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E8608168-5B5D-4BEA-B8D0-D03647BAC587}"/>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3" name="楕円 812">
          <a:extLst>
            <a:ext uri="{FF2B5EF4-FFF2-40B4-BE49-F238E27FC236}">
              <a16:creationId xmlns:a16="http://schemas.microsoft.com/office/drawing/2014/main" id="{972E2371-58F2-42C3-A728-1302FE5DC25C}"/>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539DD255-5639-4602-9CCF-74B77CE6949C}"/>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楕円 814">
          <a:extLst>
            <a:ext uri="{FF2B5EF4-FFF2-40B4-BE49-F238E27FC236}">
              <a16:creationId xmlns:a16="http://schemas.microsoft.com/office/drawing/2014/main" id="{7CAB063A-EE34-4CC0-B746-5EAB91BD1A6A}"/>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AB8D2E88-5F96-4448-816B-6D42705A6AA3}"/>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9A1AF672-DE23-451C-82CE-12D0C165F1F5}"/>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75AD94BC-A020-4A57-8F71-1CAABDC025DA}"/>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35B32E67-C25B-4755-976F-9A6161B780B5}"/>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82DA1402-0AA8-4422-8E78-9B26549B92A7}"/>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923ED294-4DEB-4B73-AACD-C1911846C177}"/>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63A1D9C1-0247-43D0-9376-368FE0294BCB}"/>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348785D3-58F5-4466-980A-22342504BCA8}"/>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3874893C-80FE-4E26-AE07-DE5B88966B47}"/>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FAB5F7F6-DD54-448E-9E36-B612C91EDB5B}"/>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5E91B5B1-484C-4F04-ABFA-083D4E46D11D}"/>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D120D2A5-96F5-4D0A-AE1A-D382CAED4BE6}"/>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7A7D0DDC-E5A7-4598-BB96-5A7CD227C5FA}"/>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1B8FB27C-3A35-49FD-84F1-796B00AF27B3}"/>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B9198DC8-79A5-420B-AB7F-4B172E50C606}"/>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982453E0-6963-4C7E-8837-ED4515F8DF07}"/>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A39761AE-18E3-4E19-BF8A-FACB8B84F04E}"/>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43A70CA-987C-4AD4-BD10-B803B6D61BCA}"/>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C28EBC40-2F80-4800-95C8-24206E8F7873}"/>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E54ECBD4-45C0-447A-B0A4-4E45717AD867}"/>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A9E06575-AEF3-4529-BDC3-DE89F50A2E54}"/>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5F15FE2D-8C20-4953-8E06-8B3947BBBF47}"/>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916B96CF-8E78-472E-B7DC-E16A29B99155}"/>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98B2D58-7937-4564-AA7F-B1A91D0C7231}"/>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EAAC9AA4-18F0-44C6-AD2B-256AFF3FD1C4}"/>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325EE45A-F888-4A14-A5E0-00778509040D}"/>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513333E6-137E-429E-BAD8-202DBCE9F4E9}"/>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a:extLst>
            <a:ext uri="{FF2B5EF4-FFF2-40B4-BE49-F238E27FC236}">
              <a16:creationId xmlns:a16="http://schemas.microsoft.com/office/drawing/2014/main" id="{203B4050-28A0-43CA-BC80-A036182B4939}"/>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a:extLst>
            <a:ext uri="{FF2B5EF4-FFF2-40B4-BE49-F238E27FC236}">
              <a16:creationId xmlns:a16="http://schemas.microsoft.com/office/drawing/2014/main" id="{8FF0154E-FD27-4405-A954-A60AC5E7B045}"/>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a:extLst>
            <a:ext uri="{FF2B5EF4-FFF2-40B4-BE49-F238E27FC236}">
              <a16:creationId xmlns:a16="http://schemas.microsoft.com/office/drawing/2014/main" id="{BFEEA59E-CC96-433A-99EB-1A51EE2E4059}"/>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a:extLst>
            <a:ext uri="{FF2B5EF4-FFF2-40B4-BE49-F238E27FC236}">
              <a16:creationId xmlns:a16="http://schemas.microsoft.com/office/drawing/2014/main" id="{EBC5D5F1-29D9-40E0-9EEF-1A9743A1D9FC}"/>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a:extLst>
            <a:ext uri="{FF2B5EF4-FFF2-40B4-BE49-F238E27FC236}">
              <a16:creationId xmlns:a16="http://schemas.microsoft.com/office/drawing/2014/main" id="{5D4B2376-5919-4221-8E90-A4FFA2D45A53}"/>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110880</xdr:rowOff>
    </xdr:from>
    <xdr:to>
      <xdr:col>116</xdr:col>
      <xdr:colOff>63500</xdr:colOff>
      <xdr:row>78</xdr:row>
      <xdr:rowOff>137626</xdr:rowOff>
    </xdr:to>
    <xdr:cxnSp macro="">
      <xdr:nvCxnSpPr>
        <xdr:cNvPr id="848" name="直線コネクタ 847">
          <a:extLst>
            <a:ext uri="{FF2B5EF4-FFF2-40B4-BE49-F238E27FC236}">
              <a16:creationId xmlns:a16="http://schemas.microsoft.com/office/drawing/2014/main" id="{D5E8AF81-05F6-4CEA-B1E0-4A9A64FE5DAA}"/>
            </a:ext>
          </a:extLst>
        </xdr:cNvPr>
        <xdr:cNvCxnSpPr/>
      </xdr:nvCxnSpPr>
      <xdr:spPr>
        <a:xfrm>
          <a:off x="21323300" y="13483980"/>
          <a:ext cx="8382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49" name="繰出金平均値テキスト">
          <a:extLst>
            <a:ext uri="{FF2B5EF4-FFF2-40B4-BE49-F238E27FC236}">
              <a16:creationId xmlns:a16="http://schemas.microsoft.com/office/drawing/2014/main" id="{15D1286E-3239-499E-9527-65C25F5744E1}"/>
            </a:ext>
          </a:extLst>
        </xdr:cNvPr>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a:extLst>
            <a:ext uri="{FF2B5EF4-FFF2-40B4-BE49-F238E27FC236}">
              <a16:creationId xmlns:a16="http://schemas.microsoft.com/office/drawing/2014/main" id="{C618EE8C-3310-4C96-9316-3DAE2C7BA673}"/>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110880</xdr:rowOff>
    </xdr:from>
    <xdr:to>
      <xdr:col>111</xdr:col>
      <xdr:colOff>177800</xdr:colOff>
      <xdr:row>78</xdr:row>
      <xdr:rowOff>112562</xdr:rowOff>
    </xdr:to>
    <xdr:cxnSp macro="">
      <xdr:nvCxnSpPr>
        <xdr:cNvPr id="851" name="直線コネクタ 850">
          <a:extLst>
            <a:ext uri="{FF2B5EF4-FFF2-40B4-BE49-F238E27FC236}">
              <a16:creationId xmlns:a16="http://schemas.microsoft.com/office/drawing/2014/main" id="{D3307616-F67E-45DD-99BE-156A8B11B909}"/>
            </a:ext>
          </a:extLst>
        </xdr:cNvPr>
        <xdr:cNvCxnSpPr/>
      </xdr:nvCxnSpPr>
      <xdr:spPr>
        <a:xfrm flipV="1">
          <a:off x="20434300" y="13483980"/>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a:extLst>
            <a:ext uri="{FF2B5EF4-FFF2-40B4-BE49-F238E27FC236}">
              <a16:creationId xmlns:a16="http://schemas.microsoft.com/office/drawing/2014/main" id="{C325141E-9BB3-4768-8657-75D8B864748C}"/>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3" name="テキスト ボックス 852">
          <a:extLst>
            <a:ext uri="{FF2B5EF4-FFF2-40B4-BE49-F238E27FC236}">
              <a16:creationId xmlns:a16="http://schemas.microsoft.com/office/drawing/2014/main" id="{1C7BA813-9AFB-4E19-963E-D2FD06007CFF}"/>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66353</xdr:rowOff>
    </xdr:from>
    <xdr:to>
      <xdr:col>107</xdr:col>
      <xdr:colOff>50800</xdr:colOff>
      <xdr:row>78</xdr:row>
      <xdr:rowOff>112562</xdr:rowOff>
    </xdr:to>
    <xdr:cxnSp macro="">
      <xdr:nvCxnSpPr>
        <xdr:cNvPr id="854" name="直線コネクタ 853">
          <a:extLst>
            <a:ext uri="{FF2B5EF4-FFF2-40B4-BE49-F238E27FC236}">
              <a16:creationId xmlns:a16="http://schemas.microsoft.com/office/drawing/2014/main" id="{ABAF47ED-D4BF-43BF-921F-7643C5337E31}"/>
            </a:ext>
          </a:extLst>
        </xdr:cNvPr>
        <xdr:cNvCxnSpPr/>
      </xdr:nvCxnSpPr>
      <xdr:spPr>
        <a:xfrm>
          <a:off x="19545300" y="13439453"/>
          <a:ext cx="889000" cy="4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a:extLst>
            <a:ext uri="{FF2B5EF4-FFF2-40B4-BE49-F238E27FC236}">
              <a16:creationId xmlns:a16="http://schemas.microsoft.com/office/drawing/2014/main" id="{5A499FA0-8307-42EC-821A-CB27CE443F24}"/>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6" name="テキスト ボックス 855">
          <a:extLst>
            <a:ext uri="{FF2B5EF4-FFF2-40B4-BE49-F238E27FC236}">
              <a16:creationId xmlns:a16="http://schemas.microsoft.com/office/drawing/2014/main" id="{94683457-1DB9-4562-B74E-8BD2155A0FCE}"/>
            </a:ext>
          </a:extLst>
        </xdr:cNvPr>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31572</xdr:rowOff>
    </xdr:from>
    <xdr:to>
      <xdr:col>102</xdr:col>
      <xdr:colOff>114300</xdr:colOff>
      <xdr:row>78</xdr:row>
      <xdr:rowOff>66353</xdr:rowOff>
    </xdr:to>
    <xdr:cxnSp macro="">
      <xdr:nvCxnSpPr>
        <xdr:cNvPr id="857" name="直線コネクタ 856">
          <a:extLst>
            <a:ext uri="{FF2B5EF4-FFF2-40B4-BE49-F238E27FC236}">
              <a16:creationId xmlns:a16="http://schemas.microsoft.com/office/drawing/2014/main" id="{7151D68B-CBA2-4E08-BF09-A5DA4040628C}"/>
            </a:ext>
          </a:extLst>
        </xdr:cNvPr>
        <xdr:cNvCxnSpPr/>
      </xdr:nvCxnSpPr>
      <xdr:spPr>
        <a:xfrm>
          <a:off x="18656300" y="13404672"/>
          <a:ext cx="889000" cy="3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a:extLst>
            <a:ext uri="{FF2B5EF4-FFF2-40B4-BE49-F238E27FC236}">
              <a16:creationId xmlns:a16="http://schemas.microsoft.com/office/drawing/2014/main" id="{919A134E-5596-4ADA-B6BF-832B392EA073}"/>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59" name="テキスト ボックス 858">
          <a:extLst>
            <a:ext uri="{FF2B5EF4-FFF2-40B4-BE49-F238E27FC236}">
              <a16:creationId xmlns:a16="http://schemas.microsoft.com/office/drawing/2014/main" id="{3D1DFB0A-CD1B-45B1-BDEF-F0F919024123}"/>
            </a:ext>
          </a:extLst>
        </xdr:cNvPr>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a:extLst>
            <a:ext uri="{FF2B5EF4-FFF2-40B4-BE49-F238E27FC236}">
              <a16:creationId xmlns:a16="http://schemas.microsoft.com/office/drawing/2014/main" id="{8599602B-C70D-4BB2-91CB-F14A4636BA0D}"/>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1" name="テキスト ボックス 860">
          <a:extLst>
            <a:ext uri="{FF2B5EF4-FFF2-40B4-BE49-F238E27FC236}">
              <a16:creationId xmlns:a16="http://schemas.microsoft.com/office/drawing/2014/main" id="{42945EC6-8678-4AF6-A444-91500BB625F5}"/>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C5CCE7E3-9908-46EC-AAC8-5EDA2193C65B}"/>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F705FD01-369D-4B20-B304-C9AC03720C01}"/>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EDAD87CC-4074-498F-8C35-A82E2D4FE0C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F8AF3C1B-B904-4C1C-BB71-D26B150ADA0E}"/>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AB7B6CB0-DCB8-42CD-8671-AE0BA8D676F9}"/>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86826</xdr:rowOff>
    </xdr:from>
    <xdr:to>
      <xdr:col>116</xdr:col>
      <xdr:colOff>114300</xdr:colOff>
      <xdr:row>79</xdr:row>
      <xdr:rowOff>16976</xdr:rowOff>
    </xdr:to>
    <xdr:sp macro="" textlink="">
      <xdr:nvSpPr>
        <xdr:cNvPr id="867" name="楕円 866">
          <a:extLst>
            <a:ext uri="{FF2B5EF4-FFF2-40B4-BE49-F238E27FC236}">
              <a16:creationId xmlns:a16="http://schemas.microsoft.com/office/drawing/2014/main" id="{99180109-CFE2-4893-B895-5ABB09EA08AB}"/>
            </a:ext>
          </a:extLst>
        </xdr:cNvPr>
        <xdr:cNvSpPr/>
      </xdr:nvSpPr>
      <xdr:spPr>
        <a:xfrm>
          <a:off x="22110700" y="134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65253</xdr:rowOff>
    </xdr:from>
    <xdr:ext cx="534377" cy="259045"/>
    <xdr:sp macro="" textlink="">
      <xdr:nvSpPr>
        <xdr:cNvPr id="868" name="繰出金該当値テキスト">
          <a:extLst>
            <a:ext uri="{FF2B5EF4-FFF2-40B4-BE49-F238E27FC236}">
              <a16:creationId xmlns:a16="http://schemas.microsoft.com/office/drawing/2014/main" id="{E1E43289-79FF-4D88-9C2D-CC8CCCFD6600}"/>
            </a:ext>
          </a:extLst>
        </xdr:cNvPr>
        <xdr:cNvSpPr txBox="1"/>
      </xdr:nvSpPr>
      <xdr:spPr>
        <a:xfrm>
          <a:off x="22212300" y="1343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60080</xdr:rowOff>
    </xdr:from>
    <xdr:to>
      <xdr:col>112</xdr:col>
      <xdr:colOff>38100</xdr:colOff>
      <xdr:row>78</xdr:row>
      <xdr:rowOff>161680</xdr:rowOff>
    </xdr:to>
    <xdr:sp macro="" textlink="">
      <xdr:nvSpPr>
        <xdr:cNvPr id="869" name="楕円 868">
          <a:extLst>
            <a:ext uri="{FF2B5EF4-FFF2-40B4-BE49-F238E27FC236}">
              <a16:creationId xmlns:a16="http://schemas.microsoft.com/office/drawing/2014/main" id="{5ABFE66E-3AD9-4AE3-875E-46D3EE151BDB}"/>
            </a:ext>
          </a:extLst>
        </xdr:cNvPr>
        <xdr:cNvSpPr/>
      </xdr:nvSpPr>
      <xdr:spPr>
        <a:xfrm>
          <a:off x="21272500" y="1343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152807</xdr:rowOff>
    </xdr:from>
    <xdr:ext cx="534377" cy="259045"/>
    <xdr:sp macro="" textlink="">
      <xdr:nvSpPr>
        <xdr:cNvPr id="870" name="テキスト ボックス 869">
          <a:extLst>
            <a:ext uri="{FF2B5EF4-FFF2-40B4-BE49-F238E27FC236}">
              <a16:creationId xmlns:a16="http://schemas.microsoft.com/office/drawing/2014/main" id="{39EF868B-3B98-477F-A9D6-AFD5146665C6}"/>
            </a:ext>
          </a:extLst>
        </xdr:cNvPr>
        <xdr:cNvSpPr txBox="1"/>
      </xdr:nvSpPr>
      <xdr:spPr>
        <a:xfrm>
          <a:off x="21056111" y="135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61762</xdr:rowOff>
    </xdr:from>
    <xdr:to>
      <xdr:col>107</xdr:col>
      <xdr:colOff>101600</xdr:colOff>
      <xdr:row>78</xdr:row>
      <xdr:rowOff>163362</xdr:rowOff>
    </xdr:to>
    <xdr:sp macro="" textlink="">
      <xdr:nvSpPr>
        <xdr:cNvPr id="871" name="楕円 870">
          <a:extLst>
            <a:ext uri="{FF2B5EF4-FFF2-40B4-BE49-F238E27FC236}">
              <a16:creationId xmlns:a16="http://schemas.microsoft.com/office/drawing/2014/main" id="{F4D19D16-849F-4E89-8026-F5FD5B34B167}"/>
            </a:ext>
          </a:extLst>
        </xdr:cNvPr>
        <xdr:cNvSpPr/>
      </xdr:nvSpPr>
      <xdr:spPr>
        <a:xfrm>
          <a:off x="20383500" y="1343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154489</xdr:rowOff>
    </xdr:from>
    <xdr:ext cx="534377" cy="259045"/>
    <xdr:sp macro="" textlink="">
      <xdr:nvSpPr>
        <xdr:cNvPr id="872" name="テキスト ボックス 871">
          <a:extLst>
            <a:ext uri="{FF2B5EF4-FFF2-40B4-BE49-F238E27FC236}">
              <a16:creationId xmlns:a16="http://schemas.microsoft.com/office/drawing/2014/main" id="{9EAE3A97-F00B-4D6C-B5D1-E2033177F79D}"/>
            </a:ext>
          </a:extLst>
        </xdr:cNvPr>
        <xdr:cNvSpPr txBox="1"/>
      </xdr:nvSpPr>
      <xdr:spPr>
        <a:xfrm>
          <a:off x="20167111" y="1352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15553</xdr:rowOff>
    </xdr:from>
    <xdr:to>
      <xdr:col>102</xdr:col>
      <xdr:colOff>165100</xdr:colOff>
      <xdr:row>78</xdr:row>
      <xdr:rowOff>117153</xdr:rowOff>
    </xdr:to>
    <xdr:sp macro="" textlink="">
      <xdr:nvSpPr>
        <xdr:cNvPr id="873" name="楕円 872">
          <a:extLst>
            <a:ext uri="{FF2B5EF4-FFF2-40B4-BE49-F238E27FC236}">
              <a16:creationId xmlns:a16="http://schemas.microsoft.com/office/drawing/2014/main" id="{F5EA7A98-ABBF-4671-B089-564596DF0967}"/>
            </a:ext>
          </a:extLst>
        </xdr:cNvPr>
        <xdr:cNvSpPr/>
      </xdr:nvSpPr>
      <xdr:spPr>
        <a:xfrm>
          <a:off x="19494500" y="1338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108280</xdr:rowOff>
    </xdr:from>
    <xdr:ext cx="534377" cy="259045"/>
    <xdr:sp macro="" textlink="">
      <xdr:nvSpPr>
        <xdr:cNvPr id="874" name="テキスト ボックス 873">
          <a:extLst>
            <a:ext uri="{FF2B5EF4-FFF2-40B4-BE49-F238E27FC236}">
              <a16:creationId xmlns:a16="http://schemas.microsoft.com/office/drawing/2014/main" id="{A74C98AE-FB4D-414E-87D0-22F84C0E753F}"/>
            </a:ext>
          </a:extLst>
        </xdr:cNvPr>
        <xdr:cNvSpPr txBox="1"/>
      </xdr:nvSpPr>
      <xdr:spPr>
        <a:xfrm>
          <a:off x="19278111" y="1348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152222</xdr:rowOff>
    </xdr:from>
    <xdr:to>
      <xdr:col>98</xdr:col>
      <xdr:colOff>38100</xdr:colOff>
      <xdr:row>78</xdr:row>
      <xdr:rowOff>82372</xdr:rowOff>
    </xdr:to>
    <xdr:sp macro="" textlink="">
      <xdr:nvSpPr>
        <xdr:cNvPr id="875" name="楕円 874">
          <a:extLst>
            <a:ext uri="{FF2B5EF4-FFF2-40B4-BE49-F238E27FC236}">
              <a16:creationId xmlns:a16="http://schemas.microsoft.com/office/drawing/2014/main" id="{A3EBE68D-5C4B-4D7E-BBAD-C66EBE07D12F}"/>
            </a:ext>
          </a:extLst>
        </xdr:cNvPr>
        <xdr:cNvSpPr/>
      </xdr:nvSpPr>
      <xdr:spPr>
        <a:xfrm>
          <a:off x="18605500" y="133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73499</xdr:rowOff>
    </xdr:from>
    <xdr:ext cx="534377" cy="259045"/>
    <xdr:sp macro="" textlink="">
      <xdr:nvSpPr>
        <xdr:cNvPr id="876" name="テキスト ボックス 875">
          <a:extLst>
            <a:ext uri="{FF2B5EF4-FFF2-40B4-BE49-F238E27FC236}">
              <a16:creationId xmlns:a16="http://schemas.microsoft.com/office/drawing/2014/main" id="{605490FE-9B7B-477A-B4C4-36BDDD464206}"/>
            </a:ext>
          </a:extLst>
        </xdr:cNvPr>
        <xdr:cNvSpPr txBox="1"/>
      </xdr:nvSpPr>
      <xdr:spPr>
        <a:xfrm>
          <a:off x="18389111" y="1344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7A83BA64-BF24-431C-B81E-022A42FE8DEE}"/>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F87BC93E-E759-4190-BAA1-74D5CED0EA0D}"/>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C93A5956-A77A-4F55-9CCD-FB708CFFAAD4}"/>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5B45FFFD-420F-4C34-A9F0-63DFDBA6016B}"/>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4AE7848-5E8F-4DCC-81A1-D96B8E73EC8D}"/>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128A6CC6-FDBB-4322-A755-0788BDDB93BB}"/>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659993A2-7FE0-4ADB-ABD1-551EB182C8F8}"/>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A8DC3EA0-CACA-42A5-AC7D-3FE69DE131F1}"/>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743B0398-FAFE-4D7A-B15B-C076B9D87554}"/>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5E8FAEDF-BCDB-425B-821B-EBBE8B2DD036}"/>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F542EA20-6324-44BD-9589-6D948B157B13}"/>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CFCEBA5B-9A40-4EF3-933C-299707E00744}"/>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200FE8B3-626D-4DBB-A192-54AA528484DF}"/>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D530BEA2-DC80-425A-85E4-DFA1D683F802}"/>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37AD793E-B552-41A8-94D5-1D435F208CA2}"/>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79D8A1FE-444C-47D1-A72E-712103B857FF}"/>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8666357D-52D6-4DD3-A2C6-76045996491E}"/>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9AF491BF-0B7D-457A-B367-0092FB1B1736}"/>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9E09E563-85BB-4B08-93AB-2BFA41E69609}"/>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EA0C3E72-2819-4A7B-98F4-4337A1A70C0C}"/>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BA1D7901-423D-4912-8A65-07F5A5320513}"/>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2F6FAB4-B87D-4957-AD40-A4B827659018}"/>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5FFAC604-7E12-4EA3-A8BF-6FE3D44D17E3}"/>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4B700D07-7329-42C0-A8F9-9DBB27786C5E}"/>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31C05594-F05F-4EBF-B1FA-11D2AF2B1378}"/>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A19426B5-396B-4849-907C-F72E407E8179}"/>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CC9C3F2A-FAC5-4D63-B442-1AFEC8E8F135}"/>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A8A4A3F3-CA04-4B99-9BEA-7B8952E637EC}"/>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84A3A0C5-B295-4CDC-8CC6-8AA923337DF9}"/>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8D37EFE2-D272-4D71-9D5A-3D54B8F35B98}"/>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C1576ADF-1F16-4EE5-B63D-56568F62C914}"/>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66642B68-0CA5-4EB5-A461-D97E862633E7}"/>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59000597-D7CD-48FB-AE33-B955F2D5C958}"/>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E88B8C3B-25A8-4E2F-A341-45210E576D33}"/>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FCDB9738-9845-4E41-951C-C0511AAE1CF3}"/>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429643D1-31E0-4B3A-B47D-B1ABDD55C161}"/>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86277A31-F05F-4949-BD17-0F7D69B5A2A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7F10F069-C45C-4B7F-95D0-8043D842096F}"/>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F2875717-E388-4285-89C7-D856EF87E1EC}"/>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C0A72EAE-D566-4A4D-B297-BFFAF52FD069}"/>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120521FF-FB68-465F-9EF2-F8A1A8E54199}"/>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1400ACB5-5BCE-4166-B387-9F2D160A88CC}"/>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CC03219D-0314-4264-B4A8-14422DFC7D8A}"/>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79C2D3EF-BB81-4CD4-BF7C-B6CE48ACD26B}"/>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A986E177-FCFD-442D-A466-5B8DBE3D58A2}"/>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CCC4AEBD-B8F2-4827-822A-7AA3592077D9}"/>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10CE0DD7-973E-485A-A8A8-60FF7C1DA149}"/>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3EA47D1A-CB8D-4703-888E-397D3C902B83}"/>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EBC1375-B40F-433C-A8B3-9DB6292A1C12}"/>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6D580E36-A907-4F36-B696-A790A8F3F005}"/>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80ADCB52-C2D3-499A-A112-67A8EE9A81C6}"/>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4D1796E3-BCE9-4468-92A3-47A9D58B5864}"/>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967,380</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主なものとして、人件費については</a:t>
          </a:r>
          <a:r>
            <a:rPr kumimoji="1" lang="en-US" altLang="ja-JP" sz="1300">
              <a:latin typeface="ＭＳ Ｐゴシック" panose="020B0600070205080204" pitchFamily="50" charset="-128"/>
              <a:ea typeface="ＭＳ Ｐゴシック" panose="020B0600070205080204" pitchFamily="50" charset="-128"/>
            </a:rPr>
            <a:t>136,820</a:t>
          </a:r>
          <a:r>
            <a:rPr kumimoji="1" lang="ja-JP" altLang="en-US" sz="1300">
              <a:latin typeface="ＭＳ Ｐゴシック" panose="020B0600070205080204" pitchFamily="50" charset="-128"/>
              <a:ea typeface="ＭＳ Ｐゴシック" panose="020B0600070205080204" pitchFamily="50" charset="-128"/>
            </a:rPr>
            <a:t>円となっており、類似団体平均より高い水準で推移している。これは草津町の主産業が観光業であり、年間</a:t>
          </a:r>
          <a:r>
            <a:rPr kumimoji="1" lang="en-US" altLang="ja-JP" sz="1300">
              <a:latin typeface="ＭＳ Ｐゴシック" panose="020B0600070205080204" pitchFamily="50" charset="-128"/>
              <a:ea typeface="ＭＳ Ｐゴシック" panose="020B0600070205080204" pitchFamily="50" charset="-128"/>
            </a:rPr>
            <a:t>300</a:t>
          </a:r>
          <a:r>
            <a:rPr kumimoji="1" lang="ja-JP" altLang="en-US" sz="1300">
              <a:latin typeface="ＭＳ Ｐゴシック" panose="020B0600070205080204" pitchFamily="50" charset="-128"/>
              <a:ea typeface="ＭＳ Ｐゴシック" panose="020B0600070205080204" pitchFamily="50" charset="-128"/>
            </a:rPr>
            <a:t>万人を超える来客があるため、観光客受入のためのインフラ施設を町で支えなくてはいけない特殊事情によるものである。補助費については</a:t>
          </a:r>
          <a:r>
            <a:rPr kumimoji="1" lang="en-US" altLang="ja-JP" sz="1300">
              <a:latin typeface="ＭＳ Ｐゴシック" panose="020B0600070205080204" pitchFamily="50" charset="-128"/>
              <a:ea typeface="ＭＳ Ｐゴシック" panose="020B0600070205080204" pitchFamily="50" charset="-128"/>
            </a:rPr>
            <a:t>237,055</a:t>
          </a:r>
          <a:r>
            <a:rPr kumimoji="1" lang="ja-JP" altLang="en-US" sz="1300">
              <a:latin typeface="ＭＳ Ｐゴシック" panose="020B0600070205080204" pitchFamily="50" charset="-128"/>
              <a:ea typeface="ＭＳ Ｐゴシック" panose="020B0600070205080204" pitchFamily="50" charset="-128"/>
            </a:rPr>
            <a:t>円となり、前年度の</a:t>
          </a:r>
          <a:r>
            <a:rPr kumimoji="1" lang="en-US" altLang="ja-JP" sz="1300">
              <a:latin typeface="ＭＳ Ｐゴシック" panose="020B0600070205080204" pitchFamily="50" charset="-128"/>
              <a:ea typeface="ＭＳ Ｐゴシック" panose="020B0600070205080204" pitchFamily="50" charset="-128"/>
            </a:rPr>
            <a:t>129,726</a:t>
          </a:r>
          <a:r>
            <a:rPr kumimoji="1" lang="ja-JP" altLang="en-US" sz="1300">
              <a:latin typeface="ＭＳ Ｐゴシック" panose="020B0600070205080204" pitchFamily="50" charset="-128"/>
              <a:ea typeface="ＭＳ Ｐゴシック" panose="020B0600070205080204" pitchFamily="50" charset="-128"/>
            </a:rPr>
            <a:t>円より大幅な増額となった。新型コロナウイルスにより実施された定額給付金事業が増額の要因である。物件費については</a:t>
          </a:r>
          <a:r>
            <a:rPr kumimoji="1" lang="en-US" altLang="ja-JP" sz="1300">
              <a:latin typeface="ＭＳ Ｐゴシック" panose="020B0600070205080204" pitchFamily="50" charset="-128"/>
              <a:ea typeface="ＭＳ Ｐゴシック" panose="020B0600070205080204" pitchFamily="50" charset="-128"/>
            </a:rPr>
            <a:t>140,179</a:t>
          </a:r>
          <a:r>
            <a:rPr kumimoji="1" lang="ja-JP" altLang="en-US" sz="1300">
              <a:latin typeface="ＭＳ Ｐゴシック" panose="020B0600070205080204" pitchFamily="50" charset="-128"/>
              <a:ea typeface="ＭＳ Ｐゴシック" panose="020B0600070205080204" pitchFamily="50" charset="-128"/>
            </a:rPr>
            <a:t>円と類似団体平均を上回る水準で推移しているが、これも観光宣伝に関する経費が多くを占める観光地特有の事情によるものである。維持補修費については、冬季の除雪回数が多かったことにより</a:t>
          </a:r>
          <a:r>
            <a:rPr kumimoji="1" lang="en-US" altLang="ja-JP" sz="1300">
              <a:latin typeface="ＭＳ Ｐゴシック" panose="020B0600070205080204" pitchFamily="50" charset="-128"/>
              <a:ea typeface="ＭＳ Ｐゴシック" panose="020B0600070205080204" pitchFamily="50" charset="-128"/>
            </a:rPr>
            <a:t>16,155</a:t>
          </a:r>
          <a:r>
            <a:rPr kumimoji="1" lang="ja-JP" altLang="en-US" sz="1300">
              <a:latin typeface="ＭＳ Ｐゴシック" panose="020B0600070205080204" pitchFamily="50" charset="-128"/>
              <a:ea typeface="ＭＳ Ｐゴシック" panose="020B0600070205080204" pitchFamily="50" charset="-128"/>
            </a:rPr>
            <a:t>円と前年度より増加している。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ADEF890-3DEE-4FB9-8E3F-BD64AE201AC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C21471DA-BFDB-4A52-BD37-142118CF9A48}"/>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97079E06-E961-4728-B3AB-18AE9B256429}"/>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E55D17D6-CBF9-4996-B7C6-BB096FBCD765}"/>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FE8EBB7-E14B-498A-BC78-DBAA6F62D1C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CF1E30B-D370-411A-AC31-FF167DFAC65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BF281D6-4564-41AA-B41F-21D07443263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131F86B-011D-493E-9ABA-AF0C785A8BE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0BB7046-6692-4DA4-B6C9-26ABA82EC23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B5469B1E-E433-4995-BA8A-05D45F6DD3A2}"/>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6,232
5,927
49.75
6,186,862
6,028,715
146,271
2,485,967
3,529,146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16836A0-34A2-4ED6-8556-B156ABC6CA7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1373C9D-3077-4E95-B356-EFCCCA0A544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171D9E8-ABBF-4C8F-9649-0FFB7D6D694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EAAE96C-E3FE-4684-8B0A-5F358FC43DA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1956C8C-1B20-4E84-B3D0-DC02A1201D0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A0212F73-444C-4F7C-A66F-D38E15E4C762}"/>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3280A443-31D8-473C-A573-E26B00F7A76A}"/>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838BE8E8-E16F-40D5-A48F-30F4B6154505}"/>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7BF334E-921E-4865-B646-4E36B89C083C}"/>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4A04F78-ED06-4D97-B42F-22FBF32FFB2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7A5BA5D5-FF67-47CE-8B57-F54094F1D89E}"/>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5531CEAC-397E-40DF-B4E6-0E54D871FDE9}"/>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30C7520A-A9D6-4D4A-8045-70984F7680CF}"/>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FEC8572A-811D-4F81-A66A-7B03AAFF1DED}"/>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6B5B195-F4DD-4B4B-813C-C48F5759FBF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AA8D5B-13B0-4613-BBA6-BD4583B01FF5}"/>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385EFAB-32DF-4174-9EDD-7095A86D0CD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83134588-801A-4F2E-B92A-017474A27A83}"/>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7383588C-BD4D-4214-AA4A-CA1C6935871B}"/>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F92A7A3B-EDDE-42A4-B451-E1E385B8FEDC}"/>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F79509B9-C638-4ECE-B0B1-0AF3856CC4F7}"/>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47173D4E-CE01-4418-AE9E-D74ECD619A96}"/>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635F48AA-7448-4283-949E-38409C5F7B9D}"/>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790013CB-FCB9-4734-AEAD-3AE728132D09}"/>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4CF64440-D76A-4EE3-BAB3-A27BCA338CA1}"/>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4F17DE82-485B-4D89-9D1B-C5631AA2650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A6B25722-365D-4505-A909-CE9A9721D808}"/>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F8B11937-5AAF-4FA4-AFA3-D034EC072A9B}"/>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4E41DC15-73E4-48CB-B444-85E5DC0A43A3}"/>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A85A5AA1-BCDF-4CD2-A316-05ED69816ABA}"/>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B262913D-A17D-42F2-B0B9-E185D7E53862}"/>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D9A0898C-A034-45A0-8EEF-7DD858C3FFAC}"/>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6FC10982-D320-455E-B31F-0C833ED7939D}"/>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258E40B4-B184-4FE9-8763-ACD7AF8F7E83}"/>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3F5629B3-AED0-48A5-A9E1-076A6A622955}"/>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1403C081-D44E-47F9-B549-7D9F48F4C93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1261853C-AE4B-4443-9A73-96E88BAAD11F}"/>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3330A31F-DA72-40A9-8A74-AAC7018BA437}"/>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4775ABB2-0166-4EEA-9CC0-E43BD9FDB64F}"/>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179033AA-8188-4E5E-86FB-8B73B2EDA1CD}"/>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E5FA20F0-8018-457E-A506-9B116F39E4B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44A9590E-29CB-4D66-92E9-8322BBA85C66}"/>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BFCB325F-E314-4DD5-BDBB-2D2CADDEFED1}"/>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A06159BC-47B7-4CCB-9881-F564DFC5CE8A}"/>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E17C7570-9095-46CB-9B23-942F1DD0EDE1}"/>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1970FBE1-944A-4326-A14A-A3CD09F40A1A}"/>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3344C9AA-D142-4339-BA25-56E980265348}"/>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3604D98D-7B6E-4E48-BB99-5E78DDE0AB79}"/>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A11B66AC-C2C5-4FEA-998D-25B754958581}"/>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67501</xdr:rowOff>
    </xdr:from>
    <xdr:to>
      <xdr:col>24</xdr:col>
      <xdr:colOff>63500</xdr:colOff>
      <xdr:row>32</xdr:row>
      <xdr:rowOff>140081</xdr:rowOff>
    </xdr:to>
    <xdr:cxnSp macro="">
      <xdr:nvCxnSpPr>
        <xdr:cNvPr id="61" name="直線コネクタ 60">
          <a:extLst>
            <a:ext uri="{FF2B5EF4-FFF2-40B4-BE49-F238E27FC236}">
              <a16:creationId xmlns:a16="http://schemas.microsoft.com/office/drawing/2014/main" id="{FD932C35-82C9-48A7-809F-0BDCFEAC79B9}"/>
            </a:ext>
          </a:extLst>
        </xdr:cNvPr>
        <xdr:cNvCxnSpPr/>
      </xdr:nvCxnSpPr>
      <xdr:spPr>
        <a:xfrm flipV="1">
          <a:off x="3797300" y="5553901"/>
          <a:ext cx="838200" cy="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A628600-60C6-48BF-8D9B-0D04DF037211}"/>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B0628466-6140-4986-B502-6255E450DEC6}"/>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140081</xdr:rowOff>
    </xdr:from>
    <xdr:to>
      <xdr:col>19</xdr:col>
      <xdr:colOff>177800</xdr:colOff>
      <xdr:row>33</xdr:row>
      <xdr:rowOff>11303</xdr:rowOff>
    </xdr:to>
    <xdr:cxnSp macro="">
      <xdr:nvCxnSpPr>
        <xdr:cNvPr id="64" name="直線コネクタ 63">
          <a:extLst>
            <a:ext uri="{FF2B5EF4-FFF2-40B4-BE49-F238E27FC236}">
              <a16:creationId xmlns:a16="http://schemas.microsoft.com/office/drawing/2014/main" id="{232E880C-4F1D-44D9-8E46-0C5389E883C8}"/>
            </a:ext>
          </a:extLst>
        </xdr:cNvPr>
        <xdr:cNvCxnSpPr/>
      </xdr:nvCxnSpPr>
      <xdr:spPr>
        <a:xfrm flipV="1">
          <a:off x="2908300" y="5626481"/>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2C1938C4-0607-4502-8D11-17458604002D}"/>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a16="http://schemas.microsoft.com/office/drawing/2014/main" id="{626EEC76-5899-4196-A99F-5E727BE8DB67}"/>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11303</xdr:rowOff>
    </xdr:from>
    <xdr:to>
      <xdr:col>15</xdr:col>
      <xdr:colOff>50800</xdr:colOff>
      <xdr:row>33</xdr:row>
      <xdr:rowOff>33972</xdr:rowOff>
    </xdr:to>
    <xdr:cxnSp macro="">
      <xdr:nvCxnSpPr>
        <xdr:cNvPr id="67" name="直線コネクタ 66">
          <a:extLst>
            <a:ext uri="{FF2B5EF4-FFF2-40B4-BE49-F238E27FC236}">
              <a16:creationId xmlns:a16="http://schemas.microsoft.com/office/drawing/2014/main" id="{537DFCCF-A793-4668-A60F-72B3DEA2C186}"/>
            </a:ext>
          </a:extLst>
        </xdr:cNvPr>
        <xdr:cNvCxnSpPr/>
      </xdr:nvCxnSpPr>
      <xdr:spPr>
        <a:xfrm flipV="1">
          <a:off x="2019300" y="5669153"/>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8AA8801F-C073-4DD9-97C3-CA0506A5BE58}"/>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a16="http://schemas.microsoft.com/office/drawing/2014/main" id="{5C08DF17-A895-44BD-8DA7-083518272454}"/>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33972</xdr:rowOff>
    </xdr:from>
    <xdr:to>
      <xdr:col>10</xdr:col>
      <xdr:colOff>114300</xdr:colOff>
      <xdr:row>33</xdr:row>
      <xdr:rowOff>44069</xdr:rowOff>
    </xdr:to>
    <xdr:cxnSp macro="">
      <xdr:nvCxnSpPr>
        <xdr:cNvPr id="70" name="直線コネクタ 69">
          <a:extLst>
            <a:ext uri="{FF2B5EF4-FFF2-40B4-BE49-F238E27FC236}">
              <a16:creationId xmlns:a16="http://schemas.microsoft.com/office/drawing/2014/main" id="{6AEBEA64-B668-45DF-B553-5C84DBC1C6D7}"/>
            </a:ext>
          </a:extLst>
        </xdr:cNvPr>
        <xdr:cNvCxnSpPr/>
      </xdr:nvCxnSpPr>
      <xdr:spPr>
        <a:xfrm flipV="1">
          <a:off x="1130300" y="5691822"/>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8281306D-92D8-4AE3-8077-1BFC8092CEB1}"/>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a16="http://schemas.microsoft.com/office/drawing/2014/main" id="{FAF83F09-4021-4F8E-BF48-0EB4D0D5C69F}"/>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B4987C6B-961B-4965-BA05-B0E2C3822461}"/>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4775859C-AD4F-4F98-B4EE-C5EFCF59DCCF}"/>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528A7FBB-3D94-44C9-8851-7C5C44F0FEE1}"/>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D7B93A98-D8A3-4719-86BC-F000B887530A}"/>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655866F7-058D-4C47-90C4-0BBB2C1D90BC}"/>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94CDCB88-6B27-4854-88E3-2F29D6F8DFBF}"/>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816016DC-2C89-4E0A-B073-4D22C13A9842}"/>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16701</xdr:rowOff>
    </xdr:from>
    <xdr:to>
      <xdr:col>24</xdr:col>
      <xdr:colOff>114300</xdr:colOff>
      <xdr:row>32</xdr:row>
      <xdr:rowOff>118301</xdr:rowOff>
    </xdr:to>
    <xdr:sp macro="" textlink="">
      <xdr:nvSpPr>
        <xdr:cNvPr id="80" name="楕円 79">
          <a:extLst>
            <a:ext uri="{FF2B5EF4-FFF2-40B4-BE49-F238E27FC236}">
              <a16:creationId xmlns:a16="http://schemas.microsoft.com/office/drawing/2014/main" id="{E498E441-C3E6-425E-A599-73A972F71F8B}"/>
            </a:ext>
          </a:extLst>
        </xdr:cNvPr>
        <xdr:cNvSpPr/>
      </xdr:nvSpPr>
      <xdr:spPr>
        <a:xfrm>
          <a:off x="4584700" y="550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39578</xdr:rowOff>
    </xdr:from>
    <xdr:ext cx="534377" cy="259045"/>
    <xdr:sp macro="" textlink="">
      <xdr:nvSpPr>
        <xdr:cNvPr id="81" name="議会費該当値テキスト">
          <a:extLst>
            <a:ext uri="{FF2B5EF4-FFF2-40B4-BE49-F238E27FC236}">
              <a16:creationId xmlns:a16="http://schemas.microsoft.com/office/drawing/2014/main" id="{DD17F69D-9252-4EB5-BB2A-9A92C19F90CC}"/>
            </a:ext>
          </a:extLst>
        </xdr:cNvPr>
        <xdr:cNvSpPr txBox="1"/>
      </xdr:nvSpPr>
      <xdr:spPr>
        <a:xfrm>
          <a:off x="4686300" y="535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89281</xdr:rowOff>
    </xdr:from>
    <xdr:to>
      <xdr:col>20</xdr:col>
      <xdr:colOff>38100</xdr:colOff>
      <xdr:row>33</xdr:row>
      <xdr:rowOff>19431</xdr:rowOff>
    </xdr:to>
    <xdr:sp macro="" textlink="">
      <xdr:nvSpPr>
        <xdr:cNvPr id="82" name="楕円 81">
          <a:extLst>
            <a:ext uri="{FF2B5EF4-FFF2-40B4-BE49-F238E27FC236}">
              <a16:creationId xmlns:a16="http://schemas.microsoft.com/office/drawing/2014/main" id="{E1880892-6E66-47EA-890D-D05A60C9658E}"/>
            </a:ext>
          </a:extLst>
        </xdr:cNvPr>
        <xdr:cNvSpPr/>
      </xdr:nvSpPr>
      <xdr:spPr>
        <a:xfrm>
          <a:off x="3746500" y="55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35958</xdr:rowOff>
    </xdr:from>
    <xdr:ext cx="534377" cy="259045"/>
    <xdr:sp macro="" textlink="">
      <xdr:nvSpPr>
        <xdr:cNvPr id="83" name="テキスト ボックス 82">
          <a:extLst>
            <a:ext uri="{FF2B5EF4-FFF2-40B4-BE49-F238E27FC236}">
              <a16:creationId xmlns:a16="http://schemas.microsoft.com/office/drawing/2014/main" id="{FE48407A-68BC-4158-8DEA-1691B703F0C5}"/>
            </a:ext>
          </a:extLst>
        </xdr:cNvPr>
        <xdr:cNvSpPr txBox="1"/>
      </xdr:nvSpPr>
      <xdr:spPr>
        <a:xfrm>
          <a:off x="3530111" y="53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131953</xdr:rowOff>
    </xdr:from>
    <xdr:to>
      <xdr:col>15</xdr:col>
      <xdr:colOff>101600</xdr:colOff>
      <xdr:row>33</xdr:row>
      <xdr:rowOff>62103</xdr:rowOff>
    </xdr:to>
    <xdr:sp macro="" textlink="">
      <xdr:nvSpPr>
        <xdr:cNvPr id="84" name="楕円 83">
          <a:extLst>
            <a:ext uri="{FF2B5EF4-FFF2-40B4-BE49-F238E27FC236}">
              <a16:creationId xmlns:a16="http://schemas.microsoft.com/office/drawing/2014/main" id="{CFE71187-17CD-4360-BF6C-21CEE24F37AB}"/>
            </a:ext>
          </a:extLst>
        </xdr:cNvPr>
        <xdr:cNvSpPr/>
      </xdr:nvSpPr>
      <xdr:spPr>
        <a:xfrm>
          <a:off x="2857500" y="561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78630</xdr:rowOff>
    </xdr:from>
    <xdr:ext cx="534377" cy="259045"/>
    <xdr:sp macro="" textlink="">
      <xdr:nvSpPr>
        <xdr:cNvPr id="85" name="テキスト ボックス 84">
          <a:extLst>
            <a:ext uri="{FF2B5EF4-FFF2-40B4-BE49-F238E27FC236}">
              <a16:creationId xmlns:a16="http://schemas.microsoft.com/office/drawing/2014/main" id="{0C35F5F0-08E5-4A73-941E-A15A6D71CBD6}"/>
            </a:ext>
          </a:extLst>
        </xdr:cNvPr>
        <xdr:cNvSpPr txBox="1"/>
      </xdr:nvSpPr>
      <xdr:spPr>
        <a:xfrm>
          <a:off x="2641111" y="539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154622</xdr:rowOff>
    </xdr:from>
    <xdr:to>
      <xdr:col>10</xdr:col>
      <xdr:colOff>165100</xdr:colOff>
      <xdr:row>33</xdr:row>
      <xdr:rowOff>84772</xdr:rowOff>
    </xdr:to>
    <xdr:sp macro="" textlink="">
      <xdr:nvSpPr>
        <xdr:cNvPr id="86" name="楕円 85">
          <a:extLst>
            <a:ext uri="{FF2B5EF4-FFF2-40B4-BE49-F238E27FC236}">
              <a16:creationId xmlns:a16="http://schemas.microsoft.com/office/drawing/2014/main" id="{97BFE088-529A-4A29-A801-16F1537FF34D}"/>
            </a:ext>
          </a:extLst>
        </xdr:cNvPr>
        <xdr:cNvSpPr/>
      </xdr:nvSpPr>
      <xdr:spPr>
        <a:xfrm>
          <a:off x="1968500" y="564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101299</xdr:rowOff>
    </xdr:from>
    <xdr:ext cx="534377" cy="259045"/>
    <xdr:sp macro="" textlink="">
      <xdr:nvSpPr>
        <xdr:cNvPr id="87" name="テキスト ボックス 86">
          <a:extLst>
            <a:ext uri="{FF2B5EF4-FFF2-40B4-BE49-F238E27FC236}">
              <a16:creationId xmlns:a16="http://schemas.microsoft.com/office/drawing/2014/main" id="{5DFF1E41-0A41-4871-8FBE-7EA438130B70}"/>
            </a:ext>
          </a:extLst>
        </xdr:cNvPr>
        <xdr:cNvSpPr txBox="1"/>
      </xdr:nvSpPr>
      <xdr:spPr>
        <a:xfrm>
          <a:off x="1752111" y="54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164719</xdr:rowOff>
    </xdr:from>
    <xdr:to>
      <xdr:col>6</xdr:col>
      <xdr:colOff>38100</xdr:colOff>
      <xdr:row>33</xdr:row>
      <xdr:rowOff>94869</xdr:rowOff>
    </xdr:to>
    <xdr:sp macro="" textlink="">
      <xdr:nvSpPr>
        <xdr:cNvPr id="88" name="楕円 87">
          <a:extLst>
            <a:ext uri="{FF2B5EF4-FFF2-40B4-BE49-F238E27FC236}">
              <a16:creationId xmlns:a16="http://schemas.microsoft.com/office/drawing/2014/main" id="{706C1887-BEA3-40DF-BF86-368891F0155D}"/>
            </a:ext>
          </a:extLst>
        </xdr:cNvPr>
        <xdr:cNvSpPr/>
      </xdr:nvSpPr>
      <xdr:spPr>
        <a:xfrm>
          <a:off x="1079500" y="56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111396</xdr:rowOff>
    </xdr:from>
    <xdr:ext cx="534377" cy="259045"/>
    <xdr:sp macro="" textlink="">
      <xdr:nvSpPr>
        <xdr:cNvPr id="89" name="テキスト ボックス 88">
          <a:extLst>
            <a:ext uri="{FF2B5EF4-FFF2-40B4-BE49-F238E27FC236}">
              <a16:creationId xmlns:a16="http://schemas.microsoft.com/office/drawing/2014/main" id="{B3FAEDC1-99C2-47B0-AADE-C8A33F4ABBD6}"/>
            </a:ext>
          </a:extLst>
        </xdr:cNvPr>
        <xdr:cNvSpPr txBox="1"/>
      </xdr:nvSpPr>
      <xdr:spPr>
        <a:xfrm>
          <a:off x="863111" y="54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D804DECA-9091-4EF0-9BD8-90A52F93129E}"/>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37E263ED-C975-4F82-836B-9787EAAC944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6FEAE9F6-52CE-45F8-915C-321F3BA4567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AA32FA39-0E83-4BC9-9209-1C36FF53B495}"/>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256FA948-23F7-4224-AA6D-B1844A2DED4A}"/>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A3A25130-DFBF-4398-B2C5-18BE612B1789}"/>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29758EF-3720-45A3-BF23-892C2A139EBA}"/>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B3B400C8-7335-4688-AAE4-071C27A13AA3}"/>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52E71F7F-DB3F-4589-AAAA-AF9902153491}"/>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B1C7526D-64AC-48BB-AEAE-610B9C7DF885}"/>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D7139771-5F9B-458B-B6AE-FE8918E9A7AB}"/>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75342CA2-E407-48F5-9868-4853FDC2CA87}"/>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4A943CF0-9A70-409D-84E2-503D488DAE6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FA9863EE-F427-4130-B9D8-ECCF5E5F0A7C}"/>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C2EEC663-65E0-4948-9238-2EED7AADA87D}"/>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2D9C646F-AB6E-4C24-9F7A-D47532854D17}"/>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1B24E811-4C5A-4474-A19B-44B1B1A5BB9D}"/>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5A6BA1B2-0063-47E8-91BF-71B05FF038C4}"/>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9EA50CDA-7081-4439-8A90-D4F67283411F}"/>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78383EBE-5695-437B-8B53-FDA89D964AF7}"/>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4366E68-EC89-4E46-AAD1-823B805E0E29}"/>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E4428C5F-8CD7-46FE-ACC8-86520E2F8245}"/>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DB27DD6B-D242-4A21-8142-C485532F8C57}"/>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E86D64A8-966E-4EBE-B85B-DCEDBA46ADE5}"/>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C859B538-D411-4A90-AEBC-29ADFB2E9058}"/>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89765D19-8FCA-404D-BC65-C0BD8F03DAAB}"/>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60555522-D899-451D-B817-74CB9F3BD4CA}"/>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9D7B7D89-CD4D-4281-BEFC-283DA817C898}"/>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29B31B9E-C02F-4617-88E3-C332B62489BD}"/>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59CD017A-9EFD-4019-8080-BABE73CB9B0B}"/>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159802</xdr:rowOff>
    </xdr:from>
    <xdr:to>
      <xdr:col>24</xdr:col>
      <xdr:colOff>63500</xdr:colOff>
      <xdr:row>56</xdr:row>
      <xdr:rowOff>148020</xdr:rowOff>
    </xdr:to>
    <xdr:cxnSp macro="">
      <xdr:nvCxnSpPr>
        <xdr:cNvPr id="120" name="直線コネクタ 119">
          <a:extLst>
            <a:ext uri="{FF2B5EF4-FFF2-40B4-BE49-F238E27FC236}">
              <a16:creationId xmlns:a16="http://schemas.microsoft.com/office/drawing/2014/main" id="{05EAF062-395F-480B-A537-C559FC382346}"/>
            </a:ext>
          </a:extLst>
        </xdr:cNvPr>
        <xdr:cNvCxnSpPr/>
      </xdr:nvCxnSpPr>
      <xdr:spPr>
        <a:xfrm flipV="1">
          <a:off x="3797300" y="9589552"/>
          <a:ext cx="838200" cy="15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a:extLst>
            <a:ext uri="{FF2B5EF4-FFF2-40B4-BE49-F238E27FC236}">
              <a16:creationId xmlns:a16="http://schemas.microsoft.com/office/drawing/2014/main" id="{95F7F5B0-1160-4ED7-A142-3528ECAD602B}"/>
            </a:ext>
          </a:extLst>
        </xdr:cNvPr>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7BA7815E-EBFA-429A-884B-E8C9438EBF85}"/>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148020</xdr:rowOff>
    </xdr:from>
    <xdr:to>
      <xdr:col>19</xdr:col>
      <xdr:colOff>177800</xdr:colOff>
      <xdr:row>57</xdr:row>
      <xdr:rowOff>66769</xdr:rowOff>
    </xdr:to>
    <xdr:cxnSp macro="">
      <xdr:nvCxnSpPr>
        <xdr:cNvPr id="123" name="直線コネクタ 122">
          <a:extLst>
            <a:ext uri="{FF2B5EF4-FFF2-40B4-BE49-F238E27FC236}">
              <a16:creationId xmlns:a16="http://schemas.microsoft.com/office/drawing/2014/main" id="{97A528E1-9350-4CA1-A4D8-956BC036B9A1}"/>
            </a:ext>
          </a:extLst>
        </xdr:cNvPr>
        <xdr:cNvCxnSpPr/>
      </xdr:nvCxnSpPr>
      <xdr:spPr>
        <a:xfrm flipV="1">
          <a:off x="2908300" y="9749220"/>
          <a:ext cx="889000" cy="9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D4384E71-C107-48EA-B4A2-CA2D2736AD74}"/>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38773</xdr:rowOff>
    </xdr:from>
    <xdr:ext cx="599010" cy="259045"/>
    <xdr:sp macro="" textlink="">
      <xdr:nvSpPr>
        <xdr:cNvPr id="125" name="テキスト ボックス 124">
          <a:extLst>
            <a:ext uri="{FF2B5EF4-FFF2-40B4-BE49-F238E27FC236}">
              <a16:creationId xmlns:a16="http://schemas.microsoft.com/office/drawing/2014/main" id="{A8D76693-C304-40BD-9E0C-DC7A46A99B76}"/>
            </a:ext>
          </a:extLst>
        </xdr:cNvPr>
        <xdr:cNvSpPr txBox="1"/>
      </xdr:nvSpPr>
      <xdr:spPr>
        <a:xfrm>
          <a:off x="3497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55299</xdr:rowOff>
    </xdr:from>
    <xdr:to>
      <xdr:col>15</xdr:col>
      <xdr:colOff>50800</xdr:colOff>
      <xdr:row>57</xdr:row>
      <xdr:rowOff>66769</xdr:rowOff>
    </xdr:to>
    <xdr:cxnSp macro="">
      <xdr:nvCxnSpPr>
        <xdr:cNvPr id="126" name="直線コネクタ 125">
          <a:extLst>
            <a:ext uri="{FF2B5EF4-FFF2-40B4-BE49-F238E27FC236}">
              <a16:creationId xmlns:a16="http://schemas.microsoft.com/office/drawing/2014/main" id="{EAF70D0F-5D1C-4572-AEEB-8859E4FCC37C}"/>
            </a:ext>
          </a:extLst>
        </xdr:cNvPr>
        <xdr:cNvCxnSpPr/>
      </xdr:nvCxnSpPr>
      <xdr:spPr>
        <a:xfrm>
          <a:off x="2019300" y="9656499"/>
          <a:ext cx="889000" cy="18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41747197-E796-49BC-B496-B747BA3C1555}"/>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43835</xdr:rowOff>
    </xdr:from>
    <xdr:ext cx="599010" cy="259045"/>
    <xdr:sp macro="" textlink="">
      <xdr:nvSpPr>
        <xdr:cNvPr id="128" name="テキスト ボックス 127">
          <a:extLst>
            <a:ext uri="{FF2B5EF4-FFF2-40B4-BE49-F238E27FC236}">
              <a16:creationId xmlns:a16="http://schemas.microsoft.com/office/drawing/2014/main" id="{AB30238F-7DE9-47DE-8DEC-FD97CF89375C}"/>
            </a:ext>
          </a:extLst>
        </xdr:cNvPr>
        <xdr:cNvSpPr txBox="1"/>
      </xdr:nvSpPr>
      <xdr:spPr>
        <a:xfrm>
          <a:off x="2608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136272</xdr:rowOff>
    </xdr:from>
    <xdr:to>
      <xdr:col>10</xdr:col>
      <xdr:colOff>114300</xdr:colOff>
      <xdr:row>56</xdr:row>
      <xdr:rowOff>55299</xdr:rowOff>
    </xdr:to>
    <xdr:cxnSp macro="">
      <xdr:nvCxnSpPr>
        <xdr:cNvPr id="129" name="直線コネクタ 128">
          <a:extLst>
            <a:ext uri="{FF2B5EF4-FFF2-40B4-BE49-F238E27FC236}">
              <a16:creationId xmlns:a16="http://schemas.microsoft.com/office/drawing/2014/main" id="{C3E21562-BA31-48FF-8A3E-10BFACED59AF}"/>
            </a:ext>
          </a:extLst>
        </xdr:cNvPr>
        <xdr:cNvCxnSpPr/>
      </xdr:nvCxnSpPr>
      <xdr:spPr>
        <a:xfrm>
          <a:off x="1130300" y="9566022"/>
          <a:ext cx="889000" cy="9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457D0C0F-4FBA-48F1-88BD-A0F337948E76}"/>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26083</xdr:rowOff>
    </xdr:from>
    <xdr:ext cx="599010" cy="259045"/>
    <xdr:sp macro="" textlink="">
      <xdr:nvSpPr>
        <xdr:cNvPr id="131" name="テキスト ボックス 130">
          <a:extLst>
            <a:ext uri="{FF2B5EF4-FFF2-40B4-BE49-F238E27FC236}">
              <a16:creationId xmlns:a16="http://schemas.microsoft.com/office/drawing/2014/main" id="{6BB98BFF-EC5E-4C80-94D4-052C0BDEA249}"/>
            </a:ext>
          </a:extLst>
        </xdr:cNvPr>
        <xdr:cNvSpPr txBox="1"/>
      </xdr:nvSpPr>
      <xdr:spPr>
        <a:xfrm>
          <a:off x="1719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2029E071-1803-417B-9BF2-5A22DA5679BC}"/>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33096</xdr:rowOff>
    </xdr:from>
    <xdr:ext cx="599010" cy="259045"/>
    <xdr:sp macro="" textlink="">
      <xdr:nvSpPr>
        <xdr:cNvPr id="133" name="テキスト ボックス 132">
          <a:extLst>
            <a:ext uri="{FF2B5EF4-FFF2-40B4-BE49-F238E27FC236}">
              <a16:creationId xmlns:a16="http://schemas.microsoft.com/office/drawing/2014/main" id="{2950D53C-DEA1-41EE-B567-CDD67FBBCAF3}"/>
            </a:ext>
          </a:extLst>
        </xdr:cNvPr>
        <xdr:cNvSpPr txBox="1"/>
      </xdr:nvSpPr>
      <xdr:spPr>
        <a:xfrm>
          <a:off x="830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DE2E4EE8-CBF3-4F79-A6EE-8A64D58BF5B4}"/>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D62CB400-77E2-41C7-9559-C18846B54AB5}"/>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153DA11A-CCDB-47E3-A136-25179A4A42A4}"/>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70783B0D-B43E-43EF-81F6-2D1477F77076}"/>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C1758BB0-066A-4003-A31D-C047B8881022}"/>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109002</xdr:rowOff>
    </xdr:from>
    <xdr:to>
      <xdr:col>24</xdr:col>
      <xdr:colOff>114300</xdr:colOff>
      <xdr:row>56</xdr:row>
      <xdr:rowOff>39152</xdr:rowOff>
    </xdr:to>
    <xdr:sp macro="" textlink="">
      <xdr:nvSpPr>
        <xdr:cNvPr id="139" name="楕円 138">
          <a:extLst>
            <a:ext uri="{FF2B5EF4-FFF2-40B4-BE49-F238E27FC236}">
              <a16:creationId xmlns:a16="http://schemas.microsoft.com/office/drawing/2014/main" id="{9CAF3EE3-77C8-4364-97A2-8CEC77D7A23E}"/>
            </a:ext>
          </a:extLst>
        </xdr:cNvPr>
        <xdr:cNvSpPr/>
      </xdr:nvSpPr>
      <xdr:spPr>
        <a:xfrm>
          <a:off x="4584700" y="953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131879</xdr:rowOff>
    </xdr:from>
    <xdr:ext cx="599010" cy="259045"/>
    <xdr:sp macro="" textlink="">
      <xdr:nvSpPr>
        <xdr:cNvPr id="140" name="総務費該当値テキスト">
          <a:extLst>
            <a:ext uri="{FF2B5EF4-FFF2-40B4-BE49-F238E27FC236}">
              <a16:creationId xmlns:a16="http://schemas.microsoft.com/office/drawing/2014/main" id="{33ADD443-E7CB-4049-9D99-86E8E75E1A20}"/>
            </a:ext>
          </a:extLst>
        </xdr:cNvPr>
        <xdr:cNvSpPr txBox="1"/>
      </xdr:nvSpPr>
      <xdr:spPr>
        <a:xfrm>
          <a:off x="4686300" y="9390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97220</xdr:rowOff>
    </xdr:from>
    <xdr:to>
      <xdr:col>20</xdr:col>
      <xdr:colOff>38100</xdr:colOff>
      <xdr:row>57</xdr:row>
      <xdr:rowOff>27370</xdr:rowOff>
    </xdr:to>
    <xdr:sp macro="" textlink="">
      <xdr:nvSpPr>
        <xdr:cNvPr id="141" name="楕円 140">
          <a:extLst>
            <a:ext uri="{FF2B5EF4-FFF2-40B4-BE49-F238E27FC236}">
              <a16:creationId xmlns:a16="http://schemas.microsoft.com/office/drawing/2014/main" id="{CF752D33-7DE3-431D-B623-CCBB74573CD6}"/>
            </a:ext>
          </a:extLst>
        </xdr:cNvPr>
        <xdr:cNvSpPr/>
      </xdr:nvSpPr>
      <xdr:spPr>
        <a:xfrm>
          <a:off x="3746500" y="96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43897</xdr:rowOff>
    </xdr:from>
    <xdr:ext cx="599010" cy="259045"/>
    <xdr:sp macro="" textlink="">
      <xdr:nvSpPr>
        <xdr:cNvPr id="142" name="テキスト ボックス 141">
          <a:extLst>
            <a:ext uri="{FF2B5EF4-FFF2-40B4-BE49-F238E27FC236}">
              <a16:creationId xmlns:a16="http://schemas.microsoft.com/office/drawing/2014/main" id="{AAB9A55C-7071-44E4-AF6A-D3DA8AD5191A}"/>
            </a:ext>
          </a:extLst>
        </xdr:cNvPr>
        <xdr:cNvSpPr txBox="1"/>
      </xdr:nvSpPr>
      <xdr:spPr>
        <a:xfrm>
          <a:off x="3497795" y="94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15969</xdr:rowOff>
    </xdr:from>
    <xdr:to>
      <xdr:col>15</xdr:col>
      <xdr:colOff>101600</xdr:colOff>
      <xdr:row>57</xdr:row>
      <xdr:rowOff>117569</xdr:rowOff>
    </xdr:to>
    <xdr:sp macro="" textlink="">
      <xdr:nvSpPr>
        <xdr:cNvPr id="143" name="楕円 142">
          <a:extLst>
            <a:ext uri="{FF2B5EF4-FFF2-40B4-BE49-F238E27FC236}">
              <a16:creationId xmlns:a16="http://schemas.microsoft.com/office/drawing/2014/main" id="{4CF22CEE-FA3D-4147-BEE3-8334072CF43C}"/>
            </a:ext>
          </a:extLst>
        </xdr:cNvPr>
        <xdr:cNvSpPr/>
      </xdr:nvSpPr>
      <xdr:spPr>
        <a:xfrm>
          <a:off x="2857500" y="978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134096</xdr:rowOff>
    </xdr:from>
    <xdr:ext cx="599010" cy="259045"/>
    <xdr:sp macro="" textlink="">
      <xdr:nvSpPr>
        <xdr:cNvPr id="144" name="テキスト ボックス 143">
          <a:extLst>
            <a:ext uri="{FF2B5EF4-FFF2-40B4-BE49-F238E27FC236}">
              <a16:creationId xmlns:a16="http://schemas.microsoft.com/office/drawing/2014/main" id="{CC0B3113-81B2-48CB-AFF5-39CA1F0D6801}"/>
            </a:ext>
          </a:extLst>
        </xdr:cNvPr>
        <xdr:cNvSpPr txBox="1"/>
      </xdr:nvSpPr>
      <xdr:spPr>
        <a:xfrm>
          <a:off x="2608795" y="95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4499</xdr:rowOff>
    </xdr:from>
    <xdr:to>
      <xdr:col>10</xdr:col>
      <xdr:colOff>165100</xdr:colOff>
      <xdr:row>56</xdr:row>
      <xdr:rowOff>106099</xdr:rowOff>
    </xdr:to>
    <xdr:sp macro="" textlink="">
      <xdr:nvSpPr>
        <xdr:cNvPr id="145" name="楕円 144">
          <a:extLst>
            <a:ext uri="{FF2B5EF4-FFF2-40B4-BE49-F238E27FC236}">
              <a16:creationId xmlns:a16="http://schemas.microsoft.com/office/drawing/2014/main" id="{DED366A6-A766-45DF-8753-A3280CF2F7D0}"/>
            </a:ext>
          </a:extLst>
        </xdr:cNvPr>
        <xdr:cNvSpPr/>
      </xdr:nvSpPr>
      <xdr:spPr>
        <a:xfrm>
          <a:off x="1968500" y="960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122626</xdr:rowOff>
    </xdr:from>
    <xdr:ext cx="599010" cy="259045"/>
    <xdr:sp macro="" textlink="">
      <xdr:nvSpPr>
        <xdr:cNvPr id="146" name="テキスト ボックス 145">
          <a:extLst>
            <a:ext uri="{FF2B5EF4-FFF2-40B4-BE49-F238E27FC236}">
              <a16:creationId xmlns:a16="http://schemas.microsoft.com/office/drawing/2014/main" id="{5B4D9475-392C-4AAC-9432-B00DA5243C51}"/>
            </a:ext>
          </a:extLst>
        </xdr:cNvPr>
        <xdr:cNvSpPr txBox="1"/>
      </xdr:nvSpPr>
      <xdr:spPr>
        <a:xfrm>
          <a:off x="1719795" y="938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85472</xdr:rowOff>
    </xdr:from>
    <xdr:to>
      <xdr:col>6</xdr:col>
      <xdr:colOff>38100</xdr:colOff>
      <xdr:row>56</xdr:row>
      <xdr:rowOff>15622</xdr:rowOff>
    </xdr:to>
    <xdr:sp macro="" textlink="">
      <xdr:nvSpPr>
        <xdr:cNvPr id="147" name="楕円 146">
          <a:extLst>
            <a:ext uri="{FF2B5EF4-FFF2-40B4-BE49-F238E27FC236}">
              <a16:creationId xmlns:a16="http://schemas.microsoft.com/office/drawing/2014/main" id="{3EBC7898-3E08-4572-A9DA-E45AB164046B}"/>
            </a:ext>
          </a:extLst>
        </xdr:cNvPr>
        <xdr:cNvSpPr/>
      </xdr:nvSpPr>
      <xdr:spPr>
        <a:xfrm>
          <a:off x="1079500" y="951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32149</xdr:rowOff>
    </xdr:from>
    <xdr:ext cx="599010" cy="259045"/>
    <xdr:sp macro="" textlink="">
      <xdr:nvSpPr>
        <xdr:cNvPr id="148" name="テキスト ボックス 147">
          <a:extLst>
            <a:ext uri="{FF2B5EF4-FFF2-40B4-BE49-F238E27FC236}">
              <a16:creationId xmlns:a16="http://schemas.microsoft.com/office/drawing/2014/main" id="{15216562-7764-45C7-82BD-30B0043C00B7}"/>
            </a:ext>
          </a:extLst>
        </xdr:cNvPr>
        <xdr:cNvSpPr txBox="1"/>
      </xdr:nvSpPr>
      <xdr:spPr>
        <a:xfrm>
          <a:off x="830795" y="929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5A5BBF5B-F824-4E00-AC4F-9D0C7DB8750D}"/>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11EA02B5-B041-4259-A098-8CC2E4C64CA5}"/>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970163D2-F790-47A5-9D86-DFD07632DF4A}"/>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ABE7058E-0893-4945-B0C1-982DC709245B}"/>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CD5B442D-18D7-4179-BF22-1AFDEC2916C7}"/>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E8A25E07-545F-4892-897A-E28342FB8274}"/>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2FBEB573-C509-402A-AB78-D235D79B258E}"/>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8693A8FF-869A-4215-82CF-78F5EEF7345C}"/>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4AC6AF52-4402-44C8-A3F3-472252872102}"/>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84BC4AEA-5348-4342-BD90-5D496DDAEF66}"/>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6CE817B1-F425-452F-82FD-DA928F9286AC}"/>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7576BC5A-FF05-4D05-BCE5-3599BC621977}"/>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3921FF53-80FB-45B4-8F40-9B1EB5559DF7}"/>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2FD72A22-8F91-4B70-92CE-FFBB9A2AB399}"/>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8624C405-0412-48C8-BDBD-431263F009C4}"/>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9756589-8E1E-4035-9B23-B8E91D95E5D2}"/>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E620394D-C248-4A1E-A60D-4AC905B7CED8}"/>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58D7B03A-C63F-43EA-9461-95D3F8538781}"/>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1D862457-F38E-42B6-8AF6-81C597F8B38F}"/>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53B4396F-6DCB-4B50-BC33-AB6D489D1A85}"/>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7C4BD6D9-7B9F-4243-A396-16D220BC470B}"/>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940A0A52-6B24-46E2-BD60-3070962F3421}"/>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90202ED4-4FB6-415F-B6E5-83770ADA3C29}"/>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AC4710EA-C130-4E9F-A6F2-254C1797B4C6}"/>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404D2FCF-87F6-407D-B26A-45CE6871546D}"/>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2F83EFC0-EA8A-40F3-9D9D-33BA108B439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68D5EF90-4170-4DF0-9DF0-963F8B70E85D}"/>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6D2D5B3E-3334-42FA-B2E3-0DCFFE355FCB}"/>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66F81DB3-DFAF-460C-BEA6-B37984922BD5}"/>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36472</xdr:rowOff>
    </xdr:from>
    <xdr:to>
      <xdr:col>24</xdr:col>
      <xdr:colOff>63500</xdr:colOff>
      <xdr:row>77</xdr:row>
      <xdr:rowOff>76698</xdr:rowOff>
    </xdr:to>
    <xdr:cxnSp macro="">
      <xdr:nvCxnSpPr>
        <xdr:cNvPr id="178" name="直線コネクタ 177">
          <a:extLst>
            <a:ext uri="{FF2B5EF4-FFF2-40B4-BE49-F238E27FC236}">
              <a16:creationId xmlns:a16="http://schemas.microsoft.com/office/drawing/2014/main" id="{B18A97BA-D9A5-42D5-9892-5F58E2EAA51C}"/>
            </a:ext>
          </a:extLst>
        </xdr:cNvPr>
        <xdr:cNvCxnSpPr/>
      </xdr:nvCxnSpPr>
      <xdr:spPr>
        <a:xfrm flipV="1">
          <a:off x="3797300" y="13238122"/>
          <a:ext cx="838200" cy="4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a:extLst>
            <a:ext uri="{FF2B5EF4-FFF2-40B4-BE49-F238E27FC236}">
              <a16:creationId xmlns:a16="http://schemas.microsoft.com/office/drawing/2014/main" id="{F087D670-4327-4E56-B9C1-3FF32751C4A9}"/>
            </a:ext>
          </a:extLst>
        </xdr:cNvPr>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F95532B6-130D-42E5-BFEF-9513A566B79D}"/>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76698</xdr:rowOff>
    </xdr:from>
    <xdr:to>
      <xdr:col>19</xdr:col>
      <xdr:colOff>177800</xdr:colOff>
      <xdr:row>77</xdr:row>
      <xdr:rowOff>96069</xdr:rowOff>
    </xdr:to>
    <xdr:cxnSp macro="">
      <xdr:nvCxnSpPr>
        <xdr:cNvPr id="181" name="直線コネクタ 180">
          <a:extLst>
            <a:ext uri="{FF2B5EF4-FFF2-40B4-BE49-F238E27FC236}">
              <a16:creationId xmlns:a16="http://schemas.microsoft.com/office/drawing/2014/main" id="{AE8A1708-02DA-4E02-80E6-322730A5683D}"/>
            </a:ext>
          </a:extLst>
        </xdr:cNvPr>
        <xdr:cNvCxnSpPr/>
      </xdr:nvCxnSpPr>
      <xdr:spPr>
        <a:xfrm flipV="1">
          <a:off x="2908300" y="13278348"/>
          <a:ext cx="889000" cy="1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C0D4D76E-EFE6-4C8E-A3F7-F8D0994FDEBE}"/>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a:extLst>
            <a:ext uri="{FF2B5EF4-FFF2-40B4-BE49-F238E27FC236}">
              <a16:creationId xmlns:a16="http://schemas.microsoft.com/office/drawing/2014/main" id="{BD71CD21-2F96-479F-AB4B-00B5C34170F2}"/>
            </a:ext>
          </a:extLst>
        </xdr:cNvPr>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96069</xdr:rowOff>
    </xdr:from>
    <xdr:to>
      <xdr:col>15</xdr:col>
      <xdr:colOff>50800</xdr:colOff>
      <xdr:row>77</xdr:row>
      <xdr:rowOff>120893</xdr:rowOff>
    </xdr:to>
    <xdr:cxnSp macro="">
      <xdr:nvCxnSpPr>
        <xdr:cNvPr id="184" name="直線コネクタ 183">
          <a:extLst>
            <a:ext uri="{FF2B5EF4-FFF2-40B4-BE49-F238E27FC236}">
              <a16:creationId xmlns:a16="http://schemas.microsoft.com/office/drawing/2014/main" id="{2A1D8BAF-0757-4A08-8A1C-7B2B62C40DB0}"/>
            </a:ext>
          </a:extLst>
        </xdr:cNvPr>
        <xdr:cNvCxnSpPr/>
      </xdr:nvCxnSpPr>
      <xdr:spPr>
        <a:xfrm flipV="1">
          <a:off x="2019300" y="13297719"/>
          <a:ext cx="889000" cy="2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385B85CB-F08C-478C-AE76-6D8D07A2576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a:extLst>
            <a:ext uri="{FF2B5EF4-FFF2-40B4-BE49-F238E27FC236}">
              <a16:creationId xmlns:a16="http://schemas.microsoft.com/office/drawing/2014/main" id="{7B131544-91F5-439C-B075-73BF907C8E37}"/>
            </a:ext>
          </a:extLst>
        </xdr:cNvPr>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120893</xdr:rowOff>
    </xdr:from>
    <xdr:to>
      <xdr:col>10</xdr:col>
      <xdr:colOff>114300</xdr:colOff>
      <xdr:row>77</xdr:row>
      <xdr:rowOff>141094</xdr:rowOff>
    </xdr:to>
    <xdr:cxnSp macro="">
      <xdr:nvCxnSpPr>
        <xdr:cNvPr id="187" name="直線コネクタ 186">
          <a:extLst>
            <a:ext uri="{FF2B5EF4-FFF2-40B4-BE49-F238E27FC236}">
              <a16:creationId xmlns:a16="http://schemas.microsoft.com/office/drawing/2014/main" id="{E13019F8-EFCA-4727-91B0-2B2FBB5EC059}"/>
            </a:ext>
          </a:extLst>
        </xdr:cNvPr>
        <xdr:cNvCxnSpPr/>
      </xdr:nvCxnSpPr>
      <xdr:spPr>
        <a:xfrm flipV="1">
          <a:off x="1130300" y="13322543"/>
          <a:ext cx="889000" cy="2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38BFC5E2-037B-4D88-AF25-3781F1B15B52}"/>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a:extLst>
            <a:ext uri="{FF2B5EF4-FFF2-40B4-BE49-F238E27FC236}">
              <a16:creationId xmlns:a16="http://schemas.microsoft.com/office/drawing/2014/main" id="{139C35FF-85C0-4604-B0DF-666AEFF5E2B7}"/>
            </a:ext>
          </a:extLst>
        </xdr:cNvPr>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BC971744-1EA9-4CC1-B350-53432A8C1F91}"/>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a:extLst>
            <a:ext uri="{FF2B5EF4-FFF2-40B4-BE49-F238E27FC236}">
              <a16:creationId xmlns:a16="http://schemas.microsoft.com/office/drawing/2014/main" id="{72CD5B39-0259-49BD-A71F-62356FBC638D}"/>
            </a:ext>
          </a:extLst>
        </xdr:cNvPr>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4A690F35-1138-47FB-BCF9-946038372191}"/>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B9A79DFC-5D5E-4EA6-A3B1-B8848F190EEE}"/>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7B4703DF-DEE7-47EF-9694-481023B4FD0D}"/>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23ED4DBE-2011-43B7-B9D5-A42E2922B83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F642C4B8-451B-42B4-BEBB-7515CC062C8A}"/>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157122</xdr:rowOff>
    </xdr:from>
    <xdr:to>
      <xdr:col>24</xdr:col>
      <xdr:colOff>114300</xdr:colOff>
      <xdr:row>77</xdr:row>
      <xdr:rowOff>87272</xdr:rowOff>
    </xdr:to>
    <xdr:sp macro="" textlink="">
      <xdr:nvSpPr>
        <xdr:cNvPr id="197" name="楕円 196">
          <a:extLst>
            <a:ext uri="{FF2B5EF4-FFF2-40B4-BE49-F238E27FC236}">
              <a16:creationId xmlns:a16="http://schemas.microsoft.com/office/drawing/2014/main" id="{1E3B4F62-9185-42EB-83D3-EE13150F0904}"/>
            </a:ext>
          </a:extLst>
        </xdr:cNvPr>
        <xdr:cNvSpPr/>
      </xdr:nvSpPr>
      <xdr:spPr>
        <a:xfrm>
          <a:off x="4584700" y="131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135549</xdr:rowOff>
    </xdr:from>
    <xdr:ext cx="599010" cy="259045"/>
    <xdr:sp macro="" textlink="">
      <xdr:nvSpPr>
        <xdr:cNvPr id="198" name="民生費該当値テキスト">
          <a:extLst>
            <a:ext uri="{FF2B5EF4-FFF2-40B4-BE49-F238E27FC236}">
              <a16:creationId xmlns:a16="http://schemas.microsoft.com/office/drawing/2014/main" id="{A92BA25D-C22F-4FC4-951E-05261187CDA8}"/>
            </a:ext>
          </a:extLst>
        </xdr:cNvPr>
        <xdr:cNvSpPr txBox="1"/>
      </xdr:nvSpPr>
      <xdr:spPr>
        <a:xfrm>
          <a:off x="4686300" y="13165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25898</xdr:rowOff>
    </xdr:from>
    <xdr:to>
      <xdr:col>20</xdr:col>
      <xdr:colOff>38100</xdr:colOff>
      <xdr:row>77</xdr:row>
      <xdr:rowOff>127498</xdr:rowOff>
    </xdr:to>
    <xdr:sp macro="" textlink="">
      <xdr:nvSpPr>
        <xdr:cNvPr id="199" name="楕円 198">
          <a:extLst>
            <a:ext uri="{FF2B5EF4-FFF2-40B4-BE49-F238E27FC236}">
              <a16:creationId xmlns:a16="http://schemas.microsoft.com/office/drawing/2014/main" id="{B91CF5AB-B2AF-45FB-88C9-F0A3C0EF5BDA}"/>
            </a:ext>
          </a:extLst>
        </xdr:cNvPr>
        <xdr:cNvSpPr/>
      </xdr:nvSpPr>
      <xdr:spPr>
        <a:xfrm>
          <a:off x="3746500" y="1322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118625</xdr:rowOff>
    </xdr:from>
    <xdr:ext cx="599010" cy="259045"/>
    <xdr:sp macro="" textlink="">
      <xdr:nvSpPr>
        <xdr:cNvPr id="200" name="テキスト ボックス 199">
          <a:extLst>
            <a:ext uri="{FF2B5EF4-FFF2-40B4-BE49-F238E27FC236}">
              <a16:creationId xmlns:a16="http://schemas.microsoft.com/office/drawing/2014/main" id="{9B72DD4B-DAE0-47CB-898F-0823C7BDF6EA}"/>
            </a:ext>
          </a:extLst>
        </xdr:cNvPr>
        <xdr:cNvSpPr txBox="1"/>
      </xdr:nvSpPr>
      <xdr:spPr>
        <a:xfrm>
          <a:off x="3497795" y="13320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45269</xdr:rowOff>
    </xdr:from>
    <xdr:to>
      <xdr:col>15</xdr:col>
      <xdr:colOff>101600</xdr:colOff>
      <xdr:row>77</xdr:row>
      <xdr:rowOff>146869</xdr:rowOff>
    </xdr:to>
    <xdr:sp macro="" textlink="">
      <xdr:nvSpPr>
        <xdr:cNvPr id="201" name="楕円 200">
          <a:extLst>
            <a:ext uri="{FF2B5EF4-FFF2-40B4-BE49-F238E27FC236}">
              <a16:creationId xmlns:a16="http://schemas.microsoft.com/office/drawing/2014/main" id="{1FDFE8C2-E69E-4887-B23E-71161AEAA864}"/>
            </a:ext>
          </a:extLst>
        </xdr:cNvPr>
        <xdr:cNvSpPr/>
      </xdr:nvSpPr>
      <xdr:spPr>
        <a:xfrm>
          <a:off x="2857500" y="1324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137996</xdr:rowOff>
    </xdr:from>
    <xdr:ext cx="599010" cy="259045"/>
    <xdr:sp macro="" textlink="">
      <xdr:nvSpPr>
        <xdr:cNvPr id="202" name="テキスト ボックス 201">
          <a:extLst>
            <a:ext uri="{FF2B5EF4-FFF2-40B4-BE49-F238E27FC236}">
              <a16:creationId xmlns:a16="http://schemas.microsoft.com/office/drawing/2014/main" id="{F753B548-0C9F-45E8-905B-0F0F9C393DE1}"/>
            </a:ext>
          </a:extLst>
        </xdr:cNvPr>
        <xdr:cNvSpPr txBox="1"/>
      </xdr:nvSpPr>
      <xdr:spPr>
        <a:xfrm>
          <a:off x="2608795" y="1333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70093</xdr:rowOff>
    </xdr:from>
    <xdr:to>
      <xdr:col>10</xdr:col>
      <xdr:colOff>165100</xdr:colOff>
      <xdr:row>78</xdr:row>
      <xdr:rowOff>243</xdr:rowOff>
    </xdr:to>
    <xdr:sp macro="" textlink="">
      <xdr:nvSpPr>
        <xdr:cNvPr id="203" name="楕円 202">
          <a:extLst>
            <a:ext uri="{FF2B5EF4-FFF2-40B4-BE49-F238E27FC236}">
              <a16:creationId xmlns:a16="http://schemas.microsoft.com/office/drawing/2014/main" id="{A87A18E4-CA39-442C-A2C9-4A5D0406408C}"/>
            </a:ext>
          </a:extLst>
        </xdr:cNvPr>
        <xdr:cNvSpPr/>
      </xdr:nvSpPr>
      <xdr:spPr>
        <a:xfrm>
          <a:off x="1968500" y="132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162820</xdr:rowOff>
    </xdr:from>
    <xdr:ext cx="599010" cy="259045"/>
    <xdr:sp macro="" textlink="">
      <xdr:nvSpPr>
        <xdr:cNvPr id="204" name="テキスト ボックス 203">
          <a:extLst>
            <a:ext uri="{FF2B5EF4-FFF2-40B4-BE49-F238E27FC236}">
              <a16:creationId xmlns:a16="http://schemas.microsoft.com/office/drawing/2014/main" id="{7F86362F-A89A-4408-B4F3-34C79E57FAA6}"/>
            </a:ext>
          </a:extLst>
        </xdr:cNvPr>
        <xdr:cNvSpPr txBox="1"/>
      </xdr:nvSpPr>
      <xdr:spPr>
        <a:xfrm>
          <a:off x="1719795" y="1336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90294</xdr:rowOff>
    </xdr:from>
    <xdr:to>
      <xdr:col>6</xdr:col>
      <xdr:colOff>38100</xdr:colOff>
      <xdr:row>78</xdr:row>
      <xdr:rowOff>20444</xdr:rowOff>
    </xdr:to>
    <xdr:sp macro="" textlink="">
      <xdr:nvSpPr>
        <xdr:cNvPr id="205" name="楕円 204">
          <a:extLst>
            <a:ext uri="{FF2B5EF4-FFF2-40B4-BE49-F238E27FC236}">
              <a16:creationId xmlns:a16="http://schemas.microsoft.com/office/drawing/2014/main" id="{31E8D8D2-7B0D-45DB-B967-D4C572AECD8B}"/>
            </a:ext>
          </a:extLst>
        </xdr:cNvPr>
        <xdr:cNvSpPr/>
      </xdr:nvSpPr>
      <xdr:spPr>
        <a:xfrm>
          <a:off x="1079500" y="1329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11571</xdr:rowOff>
    </xdr:from>
    <xdr:ext cx="599010" cy="259045"/>
    <xdr:sp macro="" textlink="">
      <xdr:nvSpPr>
        <xdr:cNvPr id="206" name="テキスト ボックス 205">
          <a:extLst>
            <a:ext uri="{FF2B5EF4-FFF2-40B4-BE49-F238E27FC236}">
              <a16:creationId xmlns:a16="http://schemas.microsoft.com/office/drawing/2014/main" id="{4CD86972-5968-44DB-9E87-31833997E0A7}"/>
            </a:ext>
          </a:extLst>
        </xdr:cNvPr>
        <xdr:cNvSpPr txBox="1"/>
      </xdr:nvSpPr>
      <xdr:spPr>
        <a:xfrm>
          <a:off x="830795" y="1338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609827D5-BAF1-4BBE-AEBB-35BEF9D9CEE2}"/>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3C70AF03-BDE6-43C1-9801-FC1E78590A67}"/>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63D7C7AE-DD9F-4B16-88EF-E733C1C7091E}"/>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32EE901C-E32B-49AB-BF62-3C4C09827D31}"/>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929C6B87-85F7-438A-9836-150A603D4A06}"/>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C34FE6F5-1ED3-43EF-B3ED-76EE12B09638}"/>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7359A3AD-69AC-4EB7-97B5-BE2C984A962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DC84462E-526E-4B64-A13E-24FAD68B99D8}"/>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85825E99-B28B-48FD-A188-677D01A3B705}"/>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887FF0BA-3D07-4B3E-84E5-3DBF00B95E0D}"/>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B6F1F8C7-39B8-475A-BD5F-8A9A61888E4C}"/>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455BE1A4-918E-458B-9782-F56518971546}"/>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99E649B6-5BA3-40D6-9379-BCAB47401DE5}"/>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D5B899F-4614-4C2F-A748-F7CDBAAA4A7E}"/>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8740DD42-23F8-4513-8457-962974FE1118}"/>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FF73B761-2690-445E-A338-535690BBE848}"/>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702679F3-DAE3-44F4-915E-5C03ABFD614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CE03ACB8-B3BC-427F-BCBA-FA8EA048BDAC}"/>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DB92195-DAD9-44B2-952E-70D4A855FE89}"/>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DB0CAB14-5441-4638-BBBD-5B54930F4319}"/>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ACB2A9AC-7BCC-461D-BA6A-3357F2FA4F42}"/>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EEC89DF0-C195-415F-934F-A969F7D18C26}"/>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27755433-957C-48AD-B693-57AA8DCB0D72}"/>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636676F8-FAE1-4D60-AD21-02F8BCF4A7ED}"/>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57138664-992F-48DF-914A-92347A290BAA}"/>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50D77F49-DB27-4B85-A030-4999887F9749}"/>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6795581E-0CF0-41A2-AADF-0FC2706259C3}"/>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8E4C1A44-1E0A-4DDE-9578-FAB5B2A82888}"/>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76465</xdr:rowOff>
    </xdr:from>
    <xdr:to>
      <xdr:col>24</xdr:col>
      <xdr:colOff>63500</xdr:colOff>
      <xdr:row>98</xdr:row>
      <xdr:rowOff>80401</xdr:rowOff>
    </xdr:to>
    <xdr:cxnSp macro="">
      <xdr:nvCxnSpPr>
        <xdr:cNvPr id="235" name="直線コネクタ 234">
          <a:extLst>
            <a:ext uri="{FF2B5EF4-FFF2-40B4-BE49-F238E27FC236}">
              <a16:creationId xmlns:a16="http://schemas.microsoft.com/office/drawing/2014/main" id="{EE076B95-70A6-4307-8D2F-698CB2CE61E2}"/>
            </a:ext>
          </a:extLst>
        </xdr:cNvPr>
        <xdr:cNvCxnSpPr/>
      </xdr:nvCxnSpPr>
      <xdr:spPr>
        <a:xfrm flipV="1">
          <a:off x="3797300" y="16878565"/>
          <a:ext cx="8382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id="{AC2422AD-AA74-4A8E-9D8C-F5CCE18C8378}"/>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EBE0069-B110-45E3-A573-DE9E68D8277B}"/>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76764</xdr:rowOff>
    </xdr:from>
    <xdr:to>
      <xdr:col>19</xdr:col>
      <xdr:colOff>177800</xdr:colOff>
      <xdr:row>98</xdr:row>
      <xdr:rowOff>80401</xdr:rowOff>
    </xdr:to>
    <xdr:cxnSp macro="">
      <xdr:nvCxnSpPr>
        <xdr:cNvPr id="238" name="直線コネクタ 237">
          <a:extLst>
            <a:ext uri="{FF2B5EF4-FFF2-40B4-BE49-F238E27FC236}">
              <a16:creationId xmlns:a16="http://schemas.microsoft.com/office/drawing/2014/main" id="{188739D6-6555-4B56-B979-7D16E772A6AD}"/>
            </a:ext>
          </a:extLst>
        </xdr:cNvPr>
        <xdr:cNvCxnSpPr/>
      </xdr:nvCxnSpPr>
      <xdr:spPr>
        <a:xfrm>
          <a:off x="2908300" y="16878864"/>
          <a:ext cx="889000" cy="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AB3C9869-29FA-4519-8E1C-38E131D35C9D}"/>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id="{78489A2C-E4DB-42C5-88D6-258BD29A3A71}"/>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76764</xdr:rowOff>
    </xdr:from>
    <xdr:to>
      <xdr:col>15</xdr:col>
      <xdr:colOff>50800</xdr:colOff>
      <xdr:row>98</xdr:row>
      <xdr:rowOff>91491</xdr:rowOff>
    </xdr:to>
    <xdr:cxnSp macro="">
      <xdr:nvCxnSpPr>
        <xdr:cNvPr id="241" name="直線コネクタ 240">
          <a:extLst>
            <a:ext uri="{FF2B5EF4-FFF2-40B4-BE49-F238E27FC236}">
              <a16:creationId xmlns:a16="http://schemas.microsoft.com/office/drawing/2014/main" id="{61380B60-133E-4B6F-B337-EA49C81E0F62}"/>
            </a:ext>
          </a:extLst>
        </xdr:cNvPr>
        <xdr:cNvCxnSpPr/>
      </xdr:nvCxnSpPr>
      <xdr:spPr>
        <a:xfrm flipV="1">
          <a:off x="2019300" y="16878864"/>
          <a:ext cx="889000" cy="1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53E32BAA-F62C-4259-A180-17F28A28B9BB}"/>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8F1E626-8E86-4128-873B-74AE84A90B06}"/>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91491</xdr:rowOff>
    </xdr:from>
    <xdr:to>
      <xdr:col>10</xdr:col>
      <xdr:colOff>114300</xdr:colOff>
      <xdr:row>98</xdr:row>
      <xdr:rowOff>96197</xdr:rowOff>
    </xdr:to>
    <xdr:cxnSp macro="">
      <xdr:nvCxnSpPr>
        <xdr:cNvPr id="244" name="直線コネクタ 243">
          <a:extLst>
            <a:ext uri="{FF2B5EF4-FFF2-40B4-BE49-F238E27FC236}">
              <a16:creationId xmlns:a16="http://schemas.microsoft.com/office/drawing/2014/main" id="{3838AD62-56B3-4D10-A290-71F110118E20}"/>
            </a:ext>
          </a:extLst>
        </xdr:cNvPr>
        <xdr:cNvCxnSpPr/>
      </xdr:nvCxnSpPr>
      <xdr:spPr>
        <a:xfrm flipV="1">
          <a:off x="1130300" y="16893591"/>
          <a:ext cx="8890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899F9BDB-5BB4-4F78-8ED1-B0DD01A275EE}"/>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51D07E8D-205D-40AB-A943-160A955998DE}"/>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E00AC0F4-83F1-4CF0-92A2-082BECA9AC39}"/>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AEF4B890-4323-455A-B603-AB77E0AA6604}"/>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DB690C2C-57D6-4D5D-A052-3F10191AFD13}"/>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950FE0BE-0079-4C3A-9641-CFC70B18EB0B}"/>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13855095-EFA6-4727-B4F6-DCFD3DE6FAE5}"/>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686B84B-C988-4D1C-B6E3-04FF5EF84E22}"/>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D79869FC-31C9-4F21-B54C-CADAE4E6B5B5}"/>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25665</xdr:rowOff>
    </xdr:from>
    <xdr:to>
      <xdr:col>24</xdr:col>
      <xdr:colOff>114300</xdr:colOff>
      <xdr:row>98</xdr:row>
      <xdr:rowOff>127265</xdr:rowOff>
    </xdr:to>
    <xdr:sp macro="" textlink="">
      <xdr:nvSpPr>
        <xdr:cNvPr id="254" name="楕円 253">
          <a:extLst>
            <a:ext uri="{FF2B5EF4-FFF2-40B4-BE49-F238E27FC236}">
              <a16:creationId xmlns:a16="http://schemas.microsoft.com/office/drawing/2014/main" id="{4083EC31-06C9-4315-8095-B642317C9676}"/>
            </a:ext>
          </a:extLst>
        </xdr:cNvPr>
        <xdr:cNvSpPr/>
      </xdr:nvSpPr>
      <xdr:spPr>
        <a:xfrm>
          <a:off x="4584700" y="1682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168741</xdr:rowOff>
    </xdr:from>
    <xdr:ext cx="534377" cy="259045"/>
    <xdr:sp macro="" textlink="">
      <xdr:nvSpPr>
        <xdr:cNvPr id="255" name="衛生費該当値テキスト">
          <a:extLst>
            <a:ext uri="{FF2B5EF4-FFF2-40B4-BE49-F238E27FC236}">
              <a16:creationId xmlns:a16="http://schemas.microsoft.com/office/drawing/2014/main" id="{413B44FF-3A7E-4D82-9929-1750F90D4338}"/>
            </a:ext>
          </a:extLst>
        </xdr:cNvPr>
        <xdr:cNvSpPr txBox="1"/>
      </xdr:nvSpPr>
      <xdr:spPr>
        <a:xfrm>
          <a:off x="4686300" y="1679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29601</xdr:rowOff>
    </xdr:from>
    <xdr:to>
      <xdr:col>20</xdr:col>
      <xdr:colOff>38100</xdr:colOff>
      <xdr:row>98</xdr:row>
      <xdr:rowOff>131201</xdr:rowOff>
    </xdr:to>
    <xdr:sp macro="" textlink="">
      <xdr:nvSpPr>
        <xdr:cNvPr id="256" name="楕円 255">
          <a:extLst>
            <a:ext uri="{FF2B5EF4-FFF2-40B4-BE49-F238E27FC236}">
              <a16:creationId xmlns:a16="http://schemas.microsoft.com/office/drawing/2014/main" id="{2246D473-06DF-48CE-B89B-56A52BEEF74B}"/>
            </a:ext>
          </a:extLst>
        </xdr:cNvPr>
        <xdr:cNvSpPr/>
      </xdr:nvSpPr>
      <xdr:spPr>
        <a:xfrm>
          <a:off x="3746500" y="1683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122328</xdr:rowOff>
    </xdr:from>
    <xdr:ext cx="534377" cy="259045"/>
    <xdr:sp macro="" textlink="">
      <xdr:nvSpPr>
        <xdr:cNvPr id="257" name="テキスト ボックス 256">
          <a:extLst>
            <a:ext uri="{FF2B5EF4-FFF2-40B4-BE49-F238E27FC236}">
              <a16:creationId xmlns:a16="http://schemas.microsoft.com/office/drawing/2014/main" id="{804705A0-3670-4DEF-9219-5B0086FD86B5}"/>
            </a:ext>
          </a:extLst>
        </xdr:cNvPr>
        <xdr:cNvSpPr txBox="1"/>
      </xdr:nvSpPr>
      <xdr:spPr>
        <a:xfrm>
          <a:off x="3530111" y="1692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25964</xdr:rowOff>
    </xdr:from>
    <xdr:to>
      <xdr:col>15</xdr:col>
      <xdr:colOff>101600</xdr:colOff>
      <xdr:row>98</xdr:row>
      <xdr:rowOff>127564</xdr:rowOff>
    </xdr:to>
    <xdr:sp macro="" textlink="">
      <xdr:nvSpPr>
        <xdr:cNvPr id="258" name="楕円 257">
          <a:extLst>
            <a:ext uri="{FF2B5EF4-FFF2-40B4-BE49-F238E27FC236}">
              <a16:creationId xmlns:a16="http://schemas.microsoft.com/office/drawing/2014/main" id="{2628D375-9FC2-48EF-B7B4-4ADCECFA9FDC}"/>
            </a:ext>
          </a:extLst>
        </xdr:cNvPr>
        <xdr:cNvSpPr/>
      </xdr:nvSpPr>
      <xdr:spPr>
        <a:xfrm>
          <a:off x="2857500" y="168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118691</xdr:rowOff>
    </xdr:from>
    <xdr:ext cx="534377" cy="259045"/>
    <xdr:sp macro="" textlink="">
      <xdr:nvSpPr>
        <xdr:cNvPr id="259" name="テキスト ボックス 258">
          <a:extLst>
            <a:ext uri="{FF2B5EF4-FFF2-40B4-BE49-F238E27FC236}">
              <a16:creationId xmlns:a16="http://schemas.microsoft.com/office/drawing/2014/main" id="{ADBC591C-8C82-405B-9F7A-68E6F10160F4}"/>
            </a:ext>
          </a:extLst>
        </xdr:cNvPr>
        <xdr:cNvSpPr txBox="1"/>
      </xdr:nvSpPr>
      <xdr:spPr>
        <a:xfrm>
          <a:off x="2641111" y="1692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40691</xdr:rowOff>
    </xdr:from>
    <xdr:to>
      <xdr:col>10</xdr:col>
      <xdr:colOff>165100</xdr:colOff>
      <xdr:row>98</xdr:row>
      <xdr:rowOff>142291</xdr:rowOff>
    </xdr:to>
    <xdr:sp macro="" textlink="">
      <xdr:nvSpPr>
        <xdr:cNvPr id="260" name="楕円 259">
          <a:extLst>
            <a:ext uri="{FF2B5EF4-FFF2-40B4-BE49-F238E27FC236}">
              <a16:creationId xmlns:a16="http://schemas.microsoft.com/office/drawing/2014/main" id="{02DB84DE-E116-4FF3-8ED3-93F9354DC187}"/>
            </a:ext>
          </a:extLst>
        </xdr:cNvPr>
        <xdr:cNvSpPr/>
      </xdr:nvSpPr>
      <xdr:spPr>
        <a:xfrm>
          <a:off x="1968500" y="1684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133418</xdr:rowOff>
    </xdr:from>
    <xdr:ext cx="534377" cy="259045"/>
    <xdr:sp macro="" textlink="">
      <xdr:nvSpPr>
        <xdr:cNvPr id="261" name="テキスト ボックス 260">
          <a:extLst>
            <a:ext uri="{FF2B5EF4-FFF2-40B4-BE49-F238E27FC236}">
              <a16:creationId xmlns:a16="http://schemas.microsoft.com/office/drawing/2014/main" id="{308FCCAA-1940-4056-B7BE-35D51B3297AA}"/>
            </a:ext>
          </a:extLst>
        </xdr:cNvPr>
        <xdr:cNvSpPr txBox="1"/>
      </xdr:nvSpPr>
      <xdr:spPr>
        <a:xfrm>
          <a:off x="1752111" y="169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45397</xdr:rowOff>
    </xdr:from>
    <xdr:to>
      <xdr:col>6</xdr:col>
      <xdr:colOff>38100</xdr:colOff>
      <xdr:row>98</xdr:row>
      <xdr:rowOff>146997</xdr:rowOff>
    </xdr:to>
    <xdr:sp macro="" textlink="">
      <xdr:nvSpPr>
        <xdr:cNvPr id="262" name="楕円 261">
          <a:extLst>
            <a:ext uri="{FF2B5EF4-FFF2-40B4-BE49-F238E27FC236}">
              <a16:creationId xmlns:a16="http://schemas.microsoft.com/office/drawing/2014/main" id="{1DA635C0-BDFB-4979-810C-10FFF67C90BF}"/>
            </a:ext>
          </a:extLst>
        </xdr:cNvPr>
        <xdr:cNvSpPr/>
      </xdr:nvSpPr>
      <xdr:spPr>
        <a:xfrm>
          <a:off x="1079500" y="168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138124</xdr:rowOff>
    </xdr:from>
    <xdr:ext cx="534377" cy="259045"/>
    <xdr:sp macro="" textlink="">
      <xdr:nvSpPr>
        <xdr:cNvPr id="263" name="テキスト ボックス 262">
          <a:extLst>
            <a:ext uri="{FF2B5EF4-FFF2-40B4-BE49-F238E27FC236}">
              <a16:creationId xmlns:a16="http://schemas.microsoft.com/office/drawing/2014/main" id="{FC0F30E5-3E14-4429-B652-4CD20E7C9504}"/>
            </a:ext>
          </a:extLst>
        </xdr:cNvPr>
        <xdr:cNvSpPr txBox="1"/>
      </xdr:nvSpPr>
      <xdr:spPr>
        <a:xfrm>
          <a:off x="863111" y="1694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C1CE8A40-650E-4C3C-A9D6-3CB512CE683E}"/>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3D106C97-04C7-4997-BC9D-47DE198FFFE3}"/>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9DE8D65C-4634-4D0E-9DE7-FA6F4C3B7585}"/>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63A33BB2-E2C5-447A-8538-E837394FDFC1}"/>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962C9F49-FD57-4E48-8382-93ED8BED0226}"/>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7FF34466-C1D2-4C50-95C2-F1A12D28542B}"/>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7A66EDA4-DE01-4A57-B8DE-E7AD4B40B152}"/>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B0EDA82-3B61-4B87-96F6-1E6E728062E2}"/>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202E94FA-0221-4AE5-A538-2D398BD9915B}"/>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A956571A-D683-424F-A286-D3C76D5B0C5B}"/>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D52D1273-AFEA-498B-8648-F9E01F71DBE3}"/>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F8195A5C-5BCB-4481-90A8-F0D4E30C3B54}"/>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1EE3B131-45B4-4607-8501-5B3CFE7E1FC1}"/>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8931E3BE-ADF9-4760-9C5C-DF831D1A1E22}"/>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2CA81DE-F5B6-41CF-B43E-13D7673CA068}"/>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101E0293-357F-4F51-80E0-4D6632E8DBEB}"/>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A8833950-FB95-4794-BCA3-70C2B1EEF133}"/>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582A0536-F4EE-471B-A58E-6802F4B9124C}"/>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B9B6BAD4-FC8C-45F7-84C3-1C9C025128FF}"/>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218CDD9C-A586-4C71-B1C9-5AD625E326DA}"/>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2FD140CA-E395-499B-BCB5-A981594B8C84}"/>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BB579888-A4C0-46D8-9954-1DC440A34142}"/>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3DC4F7B3-1A43-419F-80EE-B836AF01A5E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90498E0D-BCFF-48F9-BD6C-0F383EF7ADF4}"/>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D4CB2FA-8B25-4C48-896B-5D1C2CF7A735}"/>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E757665C-710E-49E7-993A-5C5AB294C343}"/>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1326637D-21BE-488D-9036-1ACE3D5B03A3}"/>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EC097F65-A352-4EEC-B4B2-27212B8A2E9F}"/>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44374</xdr:rowOff>
    </xdr:from>
    <xdr:to>
      <xdr:col>55</xdr:col>
      <xdr:colOff>0</xdr:colOff>
      <xdr:row>39</xdr:row>
      <xdr:rowOff>44374</xdr:rowOff>
    </xdr:to>
    <xdr:cxnSp macro="">
      <xdr:nvCxnSpPr>
        <xdr:cNvPr id="292" name="直線コネクタ 291">
          <a:extLst>
            <a:ext uri="{FF2B5EF4-FFF2-40B4-BE49-F238E27FC236}">
              <a16:creationId xmlns:a16="http://schemas.microsoft.com/office/drawing/2014/main" id="{64F55AE5-7D0E-48D1-9AF2-322415C8937F}"/>
            </a:ext>
          </a:extLst>
        </xdr:cNvPr>
        <xdr:cNvCxnSpPr/>
      </xdr:nvCxnSpPr>
      <xdr:spPr>
        <a:xfrm>
          <a:off x="9639300" y="6730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C7345049-7310-462D-8C9A-D8DB807B0C03}"/>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38946CE6-1FF1-445C-B091-BEF3E711B0E1}"/>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44374</xdr:rowOff>
    </xdr:from>
    <xdr:to>
      <xdr:col>50</xdr:col>
      <xdr:colOff>114300</xdr:colOff>
      <xdr:row>39</xdr:row>
      <xdr:rowOff>44374</xdr:rowOff>
    </xdr:to>
    <xdr:cxnSp macro="">
      <xdr:nvCxnSpPr>
        <xdr:cNvPr id="295" name="直線コネクタ 294">
          <a:extLst>
            <a:ext uri="{FF2B5EF4-FFF2-40B4-BE49-F238E27FC236}">
              <a16:creationId xmlns:a16="http://schemas.microsoft.com/office/drawing/2014/main" id="{2DBA3D93-C448-4C40-B812-2C93A6E7FE6A}"/>
            </a:ext>
          </a:extLst>
        </xdr:cNvPr>
        <xdr:cNvCxnSpPr/>
      </xdr:nvCxnSpPr>
      <xdr:spPr>
        <a:xfrm>
          <a:off x="8750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B84BA894-EB23-4B1D-AAC3-C26533C3A99C}"/>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4EB0F7AF-59F0-4E66-8E86-F3B5CAC4F0CF}"/>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44374</xdr:rowOff>
    </xdr:from>
    <xdr:to>
      <xdr:col>45</xdr:col>
      <xdr:colOff>177800</xdr:colOff>
      <xdr:row>39</xdr:row>
      <xdr:rowOff>44374</xdr:rowOff>
    </xdr:to>
    <xdr:cxnSp macro="">
      <xdr:nvCxnSpPr>
        <xdr:cNvPr id="298" name="直線コネクタ 297">
          <a:extLst>
            <a:ext uri="{FF2B5EF4-FFF2-40B4-BE49-F238E27FC236}">
              <a16:creationId xmlns:a16="http://schemas.microsoft.com/office/drawing/2014/main" id="{691F5B43-AD1C-407F-A2CA-8D80BBA40CCA}"/>
            </a:ext>
          </a:extLst>
        </xdr:cNvPr>
        <xdr:cNvCxnSpPr/>
      </xdr:nvCxnSpPr>
      <xdr:spPr>
        <a:xfrm>
          <a:off x="7861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6D4E02E0-CFF5-48D3-9B1E-F54F7F347C75}"/>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4D4F429D-33E6-4352-AE65-E16ECDDE6051}"/>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44374</xdr:rowOff>
    </xdr:from>
    <xdr:to>
      <xdr:col>41</xdr:col>
      <xdr:colOff>50800</xdr:colOff>
      <xdr:row>39</xdr:row>
      <xdr:rowOff>44374</xdr:rowOff>
    </xdr:to>
    <xdr:cxnSp macro="">
      <xdr:nvCxnSpPr>
        <xdr:cNvPr id="301" name="直線コネクタ 300">
          <a:extLst>
            <a:ext uri="{FF2B5EF4-FFF2-40B4-BE49-F238E27FC236}">
              <a16:creationId xmlns:a16="http://schemas.microsoft.com/office/drawing/2014/main" id="{E7FABD8A-4C20-4CC3-B2E7-40ACF636C1E6}"/>
            </a:ext>
          </a:extLst>
        </xdr:cNvPr>
        <xdr:cNvCxnSpPr/>
      </xdr:nvCxnSpPr>
      <xdr:spPr>
        <a:xfrm>
          <a:off x="6972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2D661E5E-BDE9-40EE-B723-731E3B03F24A}"/>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5944D15A-B778-4610-988E-5C4919558C7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9AE2F8F3-CED0-460D-B8C9-67E33BFCF573}"/>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6602A713-D4D5-49AD-899F-5FF7FE02C4DC}"/>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1EFBC107-44F3-4029-8AEB-FA3A73DFF6C4}"/>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DF030352-BF66-4CA4-9A1D-DC3BC43025E2}"/>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8CDC567C-BE41-4EA0-A2CE-BEB4C2E8DAD7}"/>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11ACB780-7DEC-466C-8856-EE5914C439AC}"/>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8179DA42-C68E-4C6C-8D6C-51B5268669B7}"/>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165024</xdr:rowOff>
    </xdr:from>
    <xdr:to>
      <xdr:col>55</xdr:col>
      <xdr:colOff>50800</xdr:colOff>
      <xdr:row>39</xdr:row>
      <xdr:rowOff>95174</xdr:rowOff>
    </xdr:to>
    <xdr:sp macro="" textlink="">
      <xdr:nvSpPr>
        <xdr:cNvPr id="311" name="楕円 310">
          <a:extLst>
            <a:ext uri="{FF2B5EF4-FFF2-40B4-BE49-F238E27FC236}">
              <a16:creationId xmlns:a16="http://schemas.microsoft.com/office/drawing/2014/main" id="{93C39B68-9A8C-4946-89BB-3E7281694DE0}"/>
            </a:ext>
          </a:extLst>
        </xdr:cNvPr>
        <xdr:cNvSpPr/>
      </xdr:nvSpPr>
      <xdr:spPr>
        <a:xfrm>
          <a:off x="10426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79951</xdr:rowOff>
    </xdr:from>
    <xdr:ext cx="249299" cy="259045"/>
    <xdr:sp macro="" textlink="">
      <xdr:nvSpPr>
        <xdr:cNvPr id="312" name="労働費該当値テキスト">
          <a:extLst>
            <a:ext uri="{FF2B5EF4-FFF2-40B4-BE49-F238E27FC236}">
              <a16:creationId xmlns:a16="http://schemas.microsoft.com/office/drawing/2014/main" id="{7A474DE8-D1BB-4D21-8D5B-687BF592AA97}"/>
            </a:ext>
          </a:extLst>
        </xdr:cNvPr>
        <xdr:cNvSpPr txBox="1"/>
      </xdr:nvSpPr>
      <xdr:spPr>
        <a:xfrm>
          <a:off x="10528300" y="6595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165024</xdr:rowOff>
    </xdr:from>
    <xdr:to>
      <xdr:col>50</xdr:col>
      <xdr:colOff>165100</xdr:colOff>
      <xdr:row>39</xdr:row>
      <xdr:rowOff>95174</xdr:rowOff>
    </xdr:to>
    <xdr:sp macro="" textlink="">
      <xdr:nvSpPr>
        <xdr:cNvPr id="313" name="楕円 312">
          <a:extLst>
            <a:ext uri="{FF2B5EF4-FFF2-40B4-BE49-F238E27FC236}">
              <a16:creationId xmlns:a16="http://schemas.microsoft.com/office/drawing/2014/main" id="{35F8C3D9-6677-419A-AB90-7EFE438DF7E3}"/>
            </a:ext>
          </a:extLst>
        </xdr:cNvPr>
        <xdr:cNvSpPr/>
      </xdr:nvSpPr>
      <xdr:spPr>
        <a:xfrm>
          <a:off x="9588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86301</xdr:rowOff>
    </xdr:from>
    <xdr:ext cx="249299" cy="259045"/>
    <xdr:sp macro="" textlink="">
      <xdr:nvSpPr>
        <xdr:cNvPr id="314" name="テキスト ボックス 313">
          <a:extLst>
            <a:ext uri="{FF2B5EF4-FFF2-40B4-BE49-F238E27FC236}">
              <a16:creationId xmlns:a16="http://schemas.microsoft.com/office/drawing/2014/main" id="{EF808577-D6AF-433B-BFD1-811FB7799275}"/>
            </a:ext>
          </a:extLst>
        </xdr:cNvPr>
        <xdr:cNvSpPr txBox="1"/>
      </xdr:nvSpPr>
      <xdr:spPr>
        <a:xfrm>
          <a:off x="9514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165024</xdr:rowOff>
    </xdr:from>
    <xdr:to>
      <xdr:col>46</xdr:col>
      <xdr:colOff>38100</xdr:colOff>
      <xdr:row>39</xdr:row>
      <xdr:rowOff>95174</xdr:rowOff>
    </xdr:to>
    <xdr:sp macro="" textlink="">
      <xdr:nvSpPr>
        <xdr:cNvPr id="315" name="楕円 314">
          <a:extLst>
            <a:ext uri="{FF2B5EF4-FFF2-40B4-BE49-F238E27FC236}">
              <a16:creationId xmlns:a16="http://schemas.microsoft.com/office/drawing/2014/main" id="{3AD1C775-B438-47FB-A343-6A9BC80AC4BC}"/>
            </a:ext>
          </a:extLst>
        </xdr:cNvPr>
        <xdr:cNvSpPr/>
      </xdr:nvSpPr>
      <xdr:spPr>
        <a:xfrm>
          <a:off x="8699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86301</xdr:rowOff>
    </xdr:from>
    <xdr:ext cx="249299" cy="259045"/>
    <xdr:sp macro="" textlink="">
      <xdr:nvSpPr>
        <xdr:cNvPr id="316" name="テキスト ボックス 315">
          <a:extLst>
            <a:ext uri="{FF2B5EF4-FFF2-40B4-BE49-F238E27FC236}">
              <a16:creationId xmlns:a16="http://schemas.microsoft.com/office/drawing/2014/main" id="{07F15936-E805-4018-87AF-2D8CD414BC96}"/>
            </a:ext>
          </a:extLst>
        </xdr:cNvPr>
        <xdr:cNvSpPr txBox="1"/>
      </xdr:nvSpPr>
      <xdr:spPr>
        <a:xfrm>
          <a:off x="8625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165024</xdr:rowOff>
    </xdr:from>
    <xdr:to>
      <xdr:col>41</xdr:col>
      <xdr:colOff>101600</xdr:colOff>
      <xdr:row>39</xdr:row>
      <xdr:rowOff>95174</xdr:rowOff>
    </xdr:to>
    <xdr:sp macro="" textlink="">
      <xdr:nvSpPr>
        <xdr:cNvPr id="317" name="楕円 316">
          <a:extLst>
            <a:ext uri="{FF2B5EF4-FFF2-40B4-BE49-F238E27FC236}">
              <a16:creationId xmlns:a16="http://schemas.microsoft.com/office/drawing/2014/main" id="{1437DA1E-1C82-493C-85FE-46BEBCEBCFEF}"/>
            </a:ext>
          </a:extLst>
        </xdr:cNvPr>
        <xdr:cNvSpPr/>
      </xdr:nvSpPr>
      <xdr:spPr>
        <a:xfrm>
          <a:off x="7810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86301</xdr:rowOff>
    </xdr:from>
    <xdr:ext cx="249299" cy="259045"/>
    <xdr:sp macro="" textlink="">
      <xdr:nvSpPr>
        <xdr:cNvPr id="318" name="テキスト ボックス 317">
          <a:extLst>
            <a:ext uri="{FF2B5EF4-FFF2-40B4-BE49-F238E27FC236}">
              <a16:creationId xmlns:a16="http://schemas.microsoft.com/office/drawing/2014/main" id="{608157DE-AEFE-4E96-8DCA-94E1C013FA4B}"/>
            </a:ext>
          </a:extLst>
        </xdr:cNvPr>
        <xdr:cNvSpPr txBox="1"/>
      </xdr:nvSpPr>
      <xdr:spPr>
        <a:xfrm>
          <a:off x="7736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165024</xdr:rowOff>
    </xdr:from>
    <xdr:to>
      <xdr:col>36</xdr:col>
      <xdr:colOff>165100</xdr:colOff>
      <xdr:row>39</xdr:row>
      <xdr:rowOff>95174</xdr:rowOff>
    </xdr:to>
    <xdr:sp macro="" textlink="">
      <xdr:nvSpPr>
        <xdr:cNvPr id="319" name="楕円 318">
          <a:extLst>
            <a:ext uri="{FF2B5EF4-FFF2-40B4-BE49-F238E27FC236}">
              <a16:creationId xmlns:a16="http://schemas.microsoft.com/office/drawing/2014/main" id="{57CDFA60-729E-4A3D-BA23-EFC271AD95C9}"/>
            </a:ext>
          </a:extLst>
        </xdr:cNvPr>
        <xdr:cNvSpPr/>
      </xdr:nvSpPr>
      <xdr:spPr>
        <a:xfrm>
          <a:off x="6921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86301</xdr:rowOff>
    </xdr:from>
    <xdr:ext cx="249299" cy="259045"/>
    <xdr:sp macro="" textlink="">
      <xdr:nvSpPr>
        <xdr:cNvPr id="320" name="テキスト ボックス 319">
          <a:extLst>
            <a:ext uri="{FF2B5EF4-FFF2-40B4-BE49-F238E27FC236}">
              <a16:creationId xmlns:a16="http://schemas.microsoft.com/office/drawing/2014/main" id="{64A84297-6DB7-436B-8511-03890B1B0163}"/>
            </a:ext>
          </a:extLst>
        </xdr:cNvPr>
        <xdr:cNvSpPr txBox="1"/>
      </xdr:nvSpPr>
      <xdr:spPr>
        <a:xfrm>
          <a:off x="6847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4FFD3B28-B20B-4A99-A0D3-A68F3B9AECBE}"/>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65695726-05B8-4E99-AA23-23E9AFB7B642}"/>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B20787DF-7B8E-4E8E-A0B9-A0B4C6FBECDA}"/>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2A80AE90-568E-498D-A06F-CEAA66B9F361}"/>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CF4BCDC8-D6AF-42CD-A4E1-7F180F2BF38F}"/>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580FF83B-0E33-4F4A-BF02-8DDA1AFDE85F}"/>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FC00C43A-4FD8-4304-9E7F-68B9C3A4874C}"/>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715651F3-5CB9-4210-996F-68F9127E264A}"/>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9A4183CB-4E09-45F0-92D6-EEB65E6756AE}"/>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1E1FC527-9C2B-465D-A51A-0AFE5B59CE42}"/>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3ADF5C99-FC75-4ED0-A38B-A509E1C4F947}"/>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1D8BE033-1B7D-49D1-9371-1CEC780C6654}"/>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EE3B9F62-0241-44F1-84F9-EEA6B4229504}"/>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8EAE874A-71F6-4748-9EE1-3E9CF5C196DA}"/>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BFE660B7-6A39-4743-9334-974ACB9BBCA5}"/>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392D97F1-7714-44DC-9381-4A0267AEF591}"/>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2E848013-8F46-4DBA-9BBD-E32F1CAFE0A9}"/>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556D28BD-846B-430D-B7CE-376F2F7BC35B}"/>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86F66E6A-B02C-4D23-B349-C96289C81382}"/>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DFADB6EA-5B32-415C-8B61-74E9A55E9E7C}"/>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231F4ECC-C59F-4994-8B2D-31695D747C49}"/>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5CD55F80-823F-46F5-B2B1-09A4ADF4B886}"/>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FE9666A8-56C5-4DB3-BEFB-9277DD7A7BC5}"/>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358801FE-EC37-4433-9CFE-132171A647CF}"/>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FCBD2DCD-5DDC-4757-80B5-2AA5684D9679}"/>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76E66D9F-5E9B-4081-8446-1634A56EB5B7}"/>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B89F2675-3C2B-4C0F-8958-C905F7D24A45}"/>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91A83506-E389-4169-A031-52EE81A3FBE5}"/>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28669</xdr:rowOff>
    </xdr:from>
    <xdr:to>
      <xdr:col>55</xdr:col>
      <xdr:colOff>0</xdr:colOff>
      <xdr:row>59</xdr:row>
      <xdr:rowOff>31717</xdr:rowOff>
    </xdr:to>
    <xdr:cxnSp macro="">
      <xdr:nvCxnSpPr>
        <xdr:cNvPr id="349" name="直線コネクタ 348">
          <a:extLst>
            <a:ext uri="{FF2B5EF4-FFF2-40B4-BE49-F238E27FC236}">
              <a16:creationId xmlns:a16="http://schemas.microsoft.com/office/drawing/2014/main" id="{A2768DCB-B617-4BB6-AB0F-3D4C12149390}"/>
            </a:ext>
          </a:extLst>
        </xdr:cNvPr>
        <xdr:cNvCxnSpPr/>
      </xdr:nvCxnSpPr>
      <xdr:spPr>
        <a:xfrm flipV="1">
          <a:off x="9639300" y="1014421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a:extLst>
            <a:ext uri="{FF2B5EF4-FFF2-40B4-BE49-F238E27FC236}">
              <a16:creationId xmlns:a16="http://schemas.microsoft.com/office/drawing/2014/main" id="{F44C31D5-641E-4B24-B600-0345C9717543}"/>
            </a:ext>
          </a:extLst>
        </xdr:cNvPr>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960E5C0B-A1DD-47C4-BECE-81D30E8FE294}"/>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8065</xdr:rowOff>
    </xdr:from>
    <xdr:to>
      <xdr:col>50</xdr:col>
      <xdr:colOff>114300</xdr:colOff>
      <xdr:row>59</xdr:row>
      <xdr:rowOff>31717</xdr:rowOff>
    </xdr:to>
    <xdr:cxnSp macro="">
      <xdr:nvCxnSpPr>
        <xdr:cNvPr id="352" name="直線コネクタ 351">
          <a:extLst>
            <a:ext uri="{FF2B5EF4-FFF2-40B4-BE49-F238E27FC236}">
              <a16:creationId xmlns:a16="http://schemas.microsoft.com/office/drawing/2014/main" id="{430C0806-6EF0-4130-A820-46D1A858D372}"/>
            </a:ext>
          </a:extLst>
        </xdr:cNvPr>
        <xdr:cNvCxnSpPr/>
      </xdr:nvCxnSpPr>
      <xdr:spPr>
        <a:xfrm>
          <a:off x="8750300" y="10123615"/>
          <a:ext cx="889000" cy="2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F8913903-6185-4E78-90C7-A13760B7C17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a:extLst>
            <a:ext uri="{FF2B5EF4-FFF2-40B4-BE49-F238E27FC236}">
              <a16:creationId xmlns:a16="http://schemas.microsoft.com/office/drawing/2014/main" id="{1EC87686-A3A3-4AFA-84F2-0A09A26F591A}"/>
            </a:ext>
          </a:extLst>
        </xdr:cNvPr>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8065</xdr:rowOff>
    </xdr:from>
    <xdr:to>
      <xdr:col>45</xdr:col>
      <xdr:colOff>177800</xdr:colOff>
      <xdr:row>59</xdr:row>
      <xdr:rowOff>9010</xdr:rowOff>
    </xdr:to>
    <xdr:cxnSp macro="">
      <xdr:nvCxnSpPr>
        <xdr:cNvPr id="355" name="直線コネクタ 354">
          <a:extLst>
            <a:ext uri="{FF2B5EF4-FFF2-40B4-BE49-F238E27FC236}">
              <a16:creationId xmlns:a16="http://schemas.microsoft.com/office/drawing/2014/main" id="{63D12094-1DB6-40E8-A1E6-E254D407A939}"/>
            </a:ext>
          </a:extLst>
        </xdr:cNvPr>
        <xdr:cNvCxnSpPr/>
      </xdr:nvCxnSpPr>
      <xdr:spPr>
        <a:xfrm flipV="1">
          <a:off x="7861300" y="10123615"/>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AF3E63D5-9EE8-44CB-9879-75BDCE6BFA91}"/>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a:extLst>
            <a:ext uri="{FF2B5EF4-FFF2-40B4-BE49-F238E27FC236}">
              <a16:creationId xmlns:a16="http://schemas.microsoft.com/office/drawing/2014/main" id="{17FFB6A6-A02B-4834-BDBC-4F2C3968043F}"/>
            </a:ext>
          </a:extLst>
        </xdr:cNvPr>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9010</xdr:rowOff>
    </xdr:from>
    <xdr:to>
      <xdr:col>41</xdr:col>
      <xdr:colOff>50800</xdr:colOff>
      <xdr:row>59</xdr:row>
      <xdr:rowOff>15136</xdr:rowOff>
    </xdr:to>
    <xdr:cxnSp macro="">
      <xdr:nvCxnSpPr>
        <xdr:cNvPr id="358" name="直線コネクタ 357">
          <a:extLst>
            <a:ext uri="{FF2B5EF4-FFF2-40B4-BE49-F238E27FC236}">
              <a16:creationId xmlns:a16="http://schemas.microsoft.com/office/drawing/2014/main" id="{248909C0-D54F-485D-96DB-7D4F2738B9B2}"/>
            </a:ext>
          </a:extLst>
        </xdr:cNvPr>
        <xdr:cNvCxnSpPr/>
      </xdr:nvCxnSpPr>
      <xdr:spPr>
        <a:xfrm flipV="1">
          <a:off x="6972300" y="10124560"/>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BB4B1718-A0EB-492E-A73D-D3043FAAA94B}"/>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a:extLst>
            <a:ext uri="{FF2B5EF4-FFF2-40B4-BE49-F238E27FC236}">
              <a16:creationId xmlns:a16="http://schemas.microsoft.com/office/drawing/2014/main" id="{AB07696B-DDC3-4914-9F7F-09755FD53A71}"/>
            </a:ext>
          </a:extLst>
        </xdr:cNvPr>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46F9C1A8-7465-453F-BB3C-F09900EBDC9C}"/>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a:extLst>
            <a:ext uri="{FF2B5EF4-FFF2-40B4-BE49-F238E27FC236}">
              <a16:creationId xmlns:a16="http://schemas.microsoft.com/office/drawing/2014/main" id="{B47E21FF-5099-4906-91F4-884111C2ECF4}"/>
            </a:ext>
          </a:extLst>
        </xdr:cNvPr>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AB16F9F1-403B-43C6-98F5-EEBFFB3396FD}"/>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68F57B94-4127-4239-852B-D82683064404}"/>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C5881D5A-F764-41C4-A6B1-30088B232F02}"/>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86CD4DC9-844D-416E-825E-DA35DE962B1C}"/>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11D79E35-A7F3-4206-A478-4DEC2FDCFBE9}"/>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149319</xdr:rowOff>
    </xdr:from>
    <xdr:to>
      <xdr:col>55</xdr:col>
      <xdr:colOff>50800</xdr:colOff>
      <xdr:row>59</xdr:row>
      <xdr:rowOff>79469</xdr:rowOff>
    </xdr:to>
    <xdr:sp macro="" textlink="">
      <xdr:nvSpPr>
        <xdr:cNvPr id="368" name="楕円 367">
          <a:extLst>
            <a:ext uri="{FF2B5EF4-FFF2-40B4-BE49-F238E27FC236}">
              <a16:creationId xmlns:a16="http://schemas.microsoft.com/office/drawing/2014/main" id="{34F755ED-E978-46A6-808B-FC6144569358}"/>
            </a:ext>
          </a:extLst>
        </xdr:cNvPr>
        <xdr:cNvSpPr/>
      </xdr:nvSpPr>
      <xdr:spPr>
        <a:xfrm>
          <a:off x="10426700" y="1009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64246</xdr:rowOff>
    </xdr:from>
    <xdr:ext cx="469744" cy="259045"/>
    <xdr:sp macro="" textlink="">
      <xdr:nvSpPr>
        <xdr:cNvPr id="369" name="農林水産業費該当値テキスト">
          <a:extLst>
            <a:ext uri="{FF2B5EF4-FFF2-40B4-BE49-F238E27FC236}">
              <a16:creationId xmlns:a16="http://schemas.microsoft.com/office/drawing/2014/main" id="{92FFBFEA-F496-47E9-859F-3DAE1A529735}"/>
            </a:ext>
          </a:extLst>
        </xdr:cNvPr>
        <xdr:cNvSpPr txBox="1"/>
      </xdr:nvSpPr>
      <xdr:spPr>
        <a:xfrm>
          <a:off x="10528300" y="1000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152367</xdr:rowOff>
    </xdr:from>
    <xdr:to>
      <xdr:col>50</xdr:col>
      <xdr:colOff>165100</xdr:colOff>
      <xdr:row>59</xdr:row>
      <xdr:rowOff>82517</xdr:rowOff>
    </xdr:to>
    <xdr:sp macro="" textlink="">
      <xdr:nvSpPr>
        <xdr:cNvPr id="370" name="楕円 369">
          <a:extLst>
            <a:ext uri="{FF2B5EF4-FFF2-40B4-BE49-F238E27FC236}">
              <a16:creationId xmlns:a16="http://schemas.microsoft.com/office/drawing/2014/main" id="{4DEF2BCF-27C7-47AA-BA72-6E08CE418F3E}"/>
            </a:ext>
          </a:extLst>
        </xdr:cNvPr>
        <xdr:cNvSpPr/>
      </xdr:nvSpPr>
      <xdr:spPr>
        <a:xfrm>
          <a:off x="9588500" y="1009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73644</xdr:rowOff>
    </xdr:from>
    <xdr:ext cx="469744" cy="259045"/>
    <xdr:sp macro="" textlink="">
      <xdr:nvSpPr>
        <xdr:cNvPr id="371" name="テキスト ボックス 370">
          <a:extLst>
            <a:ext uri="{FF2B5EF4-FFF2-40B4-BE49-F238E27FC236}">
              <a16:creationId xmlns:a16="http://schemas.microsoft.com/office/drawing/2014/main" id="{CD3A73B4-F819-419F-B3DD-F83DD4446CE9}"/>
            </a:ext>
          </a:extLst>
        </xdr:cNvPr>
        <xdr:cNvSpPr txBox="1"/>
      </xdr:nvSpPr>
      <xdr:spPr>
        <a:xfrm>
          <a:off x="9404428" y="1018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128715</xdr:rowOff>
    </xdr:from>
    <xdr:to>
      <xdr:col>46</xdr:col>
      <xdr:colOff>38100</xdr:colOff>
      <xdr:row>59</xdr:row>
      <xdr:rowOff>58865</xdr:rowOff>
    </xdr:to>
    <xdr:sp macro="" textlink="">
      <xdr:nvSpPr>
        <xdr:cNvPr id="372" name="楕円 371">
          <a:extLst>
            <a:ext uri="{FF2B5EF4-FFF2-40B4-BE49-F238E27FC236}">
              <a16:creationId xmlns:a16="http://schemas.microsoft.com/office/drawing/2014/main" id="{3434AC09-ADC0-4630-96DE-0760B2F8E5F1}"/>
            </a:ext>
          </a:extLst>
        </xdr:cNvPr>
        <xdr:cNvSpPr/>
      </xdr:nvSpPr>
      <xdr:spPr>
        <a:xfrm>
          <a:off x="8699500" y="100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49992</xdr:rowOff>
    </xdr:from>
    <xdr:ext cx="469744" cy="259045"/>
    <xdr:sp macro="" textlink="">
      <xdr:nvSpPr>
        <xdr:cNvPr id="373" name="テキスト ボックス 372">
          <a:extLst>
            <a:ext uri="{FF2B5EF4-FFF2-40B4-BE49-F238E27FC236}">
              <a16:creationId xmlns:a16="http://schemas.microsoft.com/office/drawing/2014/main" id="{5C60A31A-5C63-4FAC-8014-215DA3DB0F5D}"/>
            </a:ext>
          </a:extLst>
        </xdr:cNvPr>
        <xdr:cNvSpPr txBox="1"/>
      </xdr:nvSpPr>
      <xdr:spPr>
        <a:xfrm>
          <a:off x="8515428" y="1016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129660</xdr:rowOff>
    </xdr:from>
    <xdr:to>
      <xdr:col>41</xdr:col>
      <xdr:colOff>101600</xdr:colOff>
      <xdr:row>59</xdr:row>
      <xdr:rowOff>59810</xdr:rowOff>
    </xdr:to>
    <xdr:sp macro="" textlink="">
      <xdr:nvSpPr>
        <xdr:cNvPr id="374" name="楕円 373">
          <a:extLst>
            <a:ext uri="{FF2B5EF4-FFF2-40B4-BE49-F238E27FC236}">
              <a16:creationId xmlns:a16="http://schemas.microsoft.com/office/drawing/2014/main" id="{7CFAB155-D7FD-42FE-9BB5-62FCA24D2BD2}"/>
            </a:ext>
          </a:extLst>
        </xdr:cNvPr>
        <xdr:cNvSpPr/>
      </xdr:nvSpPr>
      <xdr:spPr>
        <a:xfrm>
          <a:off x="7810500" y="100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50937</xdr:rowOff>
    </xdr:from>
    <xdr:ext cx="469744" cy="259045"/>
    <xdr:sp macro="" textlink="">
      <xdr:nvSpPr>
        <xdr:cNvPr id="375" name="テキスト ボックス 374">
          <a:extLst>
            <a:ext uri="{FF2B5EF4-FFF2-40B4-BE49-F238E27FC236}">
              <a16:creationId xmlns:a16="http://schemas.microsoft.com/office/drawing/2014/main" id="{60F5D84B-A63D-4DA0-90F6-EEA633F8810D}"/>
            </a:ext>
          </a:extLst>
        </xdr:cNvPr>
        <xdr:cNvSpPr txBox="1"/>
      </xdr:nvSpPr>
      <xdr:spPr>
        <a:xfrm>
          <a:off x="7626428" y="1016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135786</xdr:rowOff>
    </xdr:from>
    <xdr:to>
      <xdr:col>36</xdr:col>
      <xdr:colOff>165100</xdr:colOff>
      <xdr:row>59</xdr:row>
      <xdr:rowOff>65936</xdr:rowOff>
    </xdr:to>
    <xdr:sp macro="" textlink="">
      <xdr:nvSpPr>
        <xdr:cNvPr id="376" name="楕円 375">
          <a:extLst>
            <a:ext uri="{FF2B5EF4-FFF2-40B4-BE49-F238E27FC236}">
              <a16:creationId xmlns:a16="http://schemas.microsoft.com/office/drawing/2014/main" id="{0FC48C60-05A9-48CE-8721-0E201E199F1D}"/>
            </a:ext>
          </a:extLst>
        </xdr:cNvPr>
        <xdr:cNvSpPr/>
      </xdr:nvSpPr>
      <xdr:spPr>
        <a:xfrm>
          <a:off x="6921500" y="100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57063</xdr:rowOff>
    </xdr:from>
    <xdr:ext cx="469744" cy="259045"/>
    <xdr:sp macro="" textlink="">
      <xdr:nvSpPr>
        <xdr:cNvPr id="377" name="テキスト ボックス 376">
          <a:extLst>
            <a:ext uri="{FF2B5EF4-FFF2-40B4-BE49-F238E27FC236}">
              <a16:creationId xmlns:a16="http://schemas.microsoft.com/office/drawing/2014/main" id="{745340E8-66A0-478F-B0D9-020765E390B0}"/>
            </a:ext>
          </a:extLst>
        </xdr:cNvPr>
        <xdr:cNvSpPr txBox="1"/>
      </xdr:nvSpPr>
      <xdr:spPr>
        <a:xfrm>
          <a:off x="6737428" y="1017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2033061E-E60F-400B-A82F-3DB5B62588E1}"/>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CF63C9B6-63E0-4405-A5ED-4912FD3C1BA3}"/>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A01BC76E-E21E-4EB3-8ADB-90D87C9A2F5F}"/>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593B5919-723B-4653-97FD-90DE823EE32A}"/>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4F7842DE-8A09-4850-8A34-F7189BD092D4}"/>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46A983EC-8D50-4C79-AA97-FE189011CC16}"/>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8A701FE1-2249-4A43-B933-A7671035F426}"/>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1E954657-4281-4759-BCB0-C31691FF7A46}"/>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3E8CB695-1432-4740-9093-F446213226B9}"/>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55E90BC0-DEE5-4B46-A614-0CD4833A3137}"/>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CB692016-7BA4-4738-A4E2-D8F5676DD5B1}"/>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32B33467-402D-49F5-AA76-7935B1F075AE}"/>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D7699C24-EC70-40F4-B123-0F4F248FBF3F}"/>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64AD2FD5-A6FF-4D3E-B8E2-D8949B59BDB3}"/>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CB2B843F-8D06-4458-A205-5E367C280F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4E17C548-D6C0-4C50-A33C-252B31100A88}"/>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EA8DAFE5-B2EB-4584-9E97-763573E89AC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6EF0BE5F-6767-46F5-AF2A-E545D84C843C}"/>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B93F0518-5FF5-4F6F-B70F-88599B518A1E}"/>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3B107739-DDF1-4893-AB11-F62EDEA10E9C}"/>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4BC5C156-DAD9-490B-B4D1-73C992212F3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AC9E1942-0B4A-49FB-A2AF-0D8E4B68C55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E03DE89F-91BC-4C77-B179-2317B308AB0D}"/>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138B44AC-8B22-42B8-A648-622C12C52924}"/>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FD02CC3F-A440-4BE3-8FE3-0E72A995F39E}"/>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2C93F24C-62B6-4E8F-ADA7-E107966E4FD3}"/>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98113</xdr:rowOff>
    </xdr:from>
    <xdr:to>
      <xdr:col>55</xdr:col>
      <xdr:colOff>0</xdr:colOff>
      <xdr:row>76</xdr:row>
      <xdr:rowOff>106942</xdr:rowOff>
    </xdr:to>
    <xdr:cxnSp macro="">
      <xdr:nvCxnSpPr>
        <xdr:cNvPr id="404" name="直線コネクタ 403">
          <a:extLst>
            <a:ext uri="{FF2B5EF4-FFF2-40B4-BE49-F238E27FC236}">
              <a16:creationId xmlns:a16="http://schemas.microsoft.com/office/drawing/2014/main" id="{093A6BB8-2CB5-4137-A0E8-771A2FF647C8}"/>
            </a:ext>
          </a:extLst>
        </xdr:cNvPr>
        <xdr:cNvCxnSpPr/>
      </xdr:nvCxnSpPr>
      <xdr:spPr>
        <a:xfrm flipV="1">
          <a:off x="9639300" y="13128313"/>
          <a:ext cx="8382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57579</xdr:rowOff>
    </xdr:from>
    <xdr:ext cx="534377" cy="259045"/>
    <xdr:sp macro="" textlink="">
      <xdr:nvSpPr>
        <xdr:cNvPr id="405" name="商工費平均値テキスト">
          <a:extLst>
            <a:ext uri="{FF2B5EF4-FFF2-40B4-BE49-F238E27FC236}">
              <a16:creationId xmlns:a16="http://schemas.microsoft.com/office/drawing/2014/main" id="{AD77CEC0-5198-47B6-8E70-59EBE181B815}"/>
            </a:ext>
          </a:extLst>
        </xdr:cNvPr>
        <xdr:cNvSpPr txBox="1"/>
      </xdr:nvSpPr>
      <xdr:spPr>
        <a:xfrm>
          <a:off x="10528300" y="1325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C9CDE910-5BC1-4573-94C3-00A9E59A4958}"/>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168934</xdr:rowOff>
    </xdr:from>
    <xdr:to>
      <xdr:col>50</xdr:col>
      <xdr:colOff>114300</xdr:colOff>
      <xdr:row>76</xdr:row>
      <xdr:rowOff>106942</xdr:rowOff>
    </xdr:to>
    <xdr:cxnSp macro="">
      <xdr:nvCxnSpPr>
        <xdr:cNvPr id="407" name="直線コネクタ 406">
          <a:extLst>
            <a:ext uri="{FF2B5EF4-FFF2-40B4-BE49-F238E27FC236}">
              <a16:creationId xmlns:a16="http://schemas.microsoft.com/office/drawing/2014/main" id="{B749F741-6BD6-4012-A3A9-18A737304BD8}"/>
            </a:ext>
          </a:extLst>
        </xdr:cNvPr>
        <xdr:cNvCxnSpPr/>
      </xdr:nvCxnSpPr>
      <xdr:spPr>
        <a:xfrm>
          <a:off x="8750300" y="13027684"/>
          <a:ext cx="889000" cy="10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E29C380D-7CE1-4168-937C-480BF57E0EE9}"/>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16222</xdr:rowOff>
    </xdr:from>
    <xdr:ext cx="534377" cy="259045"/>
    <xdr:sp macro="" textlink="">
      <xdr:nvSpPr>
        <xdr:cNvPr id="409" name="テキスト ボックス 408">
          <a:extLst>
            <a:ext uri="{FF2B5EF4-FFF2-40B4-BE49-F238E27FC236}">
              <a16:creationId xmlns:a16="http://schemas.microsoft.com/office/drawing/2014/main" id="{0BD79253-B6DD-4163-9486-C7B4970B6736}"/>
            </a:ext>
          </a:extLst>
        </xdr:cNvPr>
        <xdr:cNvSpPr txBox="1"/>
      </xdr:nvSpPr>
      <xdr:spPr>
        <a:xfrm>
          <a:off x="9372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5352</xdr:rowOff>
    </xdr:from>
    <xdr:to>
      <xdr:col>45</xdr:col>
      <xdr:colOff>177800</xdr:colOff>
      <xdr:row>75</xdr:row>
      <xdr:rowOff>168934</xdr:rowOff>
    </xdr:to>
    <xdr:cxnSp macro="">
      <xdr:nvCxnSpPr>
        <xdr:cNvPr id="410" name="直線コネクタ 409">
          <a:extLst>
            <a:ext uri="{FF2B5EF4-FFF2-40B4-BE49-F238E27FC236}">
              <a16:creationId xmlns:a16="http://schemas.microsoft.com/office/drawing/2014/main" id="{866B4C8C-4683-4D9E-8BB2-EDCA743AA6E9}"/>
            </a:ext>
          </a:extLst>
        </xdr:cNvPr>
        <xdr:cNvCxnSpPr/>
      </xdr:nvCxnSpPr>
      <xdr:spPr>
        <a:xfrm>
          <a:off x="7861300" y="12864102"/>
          <a:ext cx="889000" cy="16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2163CAEE-6907-44B2-80B9-B8F7B786BC5B}"/>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47809</xdr:rowOff>
    </xdr:from>
    <xdr:ext cx="534377" cy="259045"/>
    <xdr:sp macro="" textlink="">
      <xdr:nvSpPr>
        <xdr:cNvPr id="412" name="テキスト ボックス 411">
          <a:extLst>
            <a:ext uri="{FF2B5EF4-FFF2-40B4-BE49-F238E27FC236}">
              <a16:creationId xmlns:a16="http://schemas.microsoft.com/office/drawing/2014/main" id="{8B1CA048-2A4B-4441-A7C1-E1C1F2ABC381}"/>
            </a:ext>
          </a:extLst>
        </xdr:cNvPr>
        <xdr:cNvSpPr txBox="1"/>
      </xdr:nvSpPr>
      <xdr:spPr>
        <a:xfrm>
          <a:off x="8483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5352</xdr:rowOff>
    </xdr:from>
    <xdr:to>
      <xdr:col>41</xdr:col>
      <xdr:colOff>50800</xdr:colOff>
      <xdr:row>77</xdr:row>
      <xdr:rowOff>137561</xdr:rowOff>
    </xdr:to>
    <xdr:cxnSp macro="">
      <xdr:nvCxnSpPr>
        <xdr:cNvPr id="413" name="直線コネクタ 412">
          <a:extLst>
            <a:ext uri="{FF2B5EF4-FFF2-40B4-BE49-F238E27FC236}">
              <a16:creationId xmlns:a16="http://schemas.microsoft.com/office/drawing/2014/main" id="{D80C2F61-F199-4DF9-9655-D79CFA739F60}"/>
            </a:ext>
          </a:extLst>
        </xdr:cNvPr>
        <xdr:cNvCxnSpPr/>
      </xdr:nvCxnSpPr>
      <xdr:spPr>
        <a:xfrm flipV="1">
          <a:off x="6972300" y="12864102"/>
          <a:ext cx="889000" cy="47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3510D279-166D-49DC-9A1E-26E44F683C98}"/>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52793</xdr:rowOff>
    </xdr:from>
    <xdr:ext cx="534377" cy="259045"/>
    <xdr:sp macro="" textlink="">
      <xdr:nvSpPr>
        <xdr:cNvPr id="415" name="テキスト ボックス 414">
          <a:extLst>
            <a:ext uri="{FF2B5EF4-FFF2-40B4-BE49-F238E27FC236}">
              <a16:creationId xmlns:a16="http://schemas.microsoft.com/office/drawing/2014/main" id="{628132EB-3B9F-4BD1-B2D5-CD5BDEC27CF7}"/>
            </a:ext>
          </a:extLst>
        </xdr:cNvPr>
        <xdr:cNvSpPr txBox="1"/>
      </xdr:nvSpPr>
      <xdr:spPr>
        <a:xfrm>
          <a:off x="7594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E9BABEC1-3E18-4A32-B82E-F413F7CA09DA}"/>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70025</xdr:rowOff>
    </xdr:from>
    <xdr:ext cx="534377" cy="259045"/>
    <xdr:sp macro="" textlink="">
      <xdr:nvSpPr>
        <xdr:cNvPr id="417" name="テキスト ボックス 416">
          <a:extLst>
            <a:ext uri="{FF2B5EF4-FFF2-40B4-BE49-F238E27FC236}">
              <a16:creationId xmlns:a16="http://schemas.microsoft.com/office/drawing/2014/main" id="{22774E76-3762-4F77-8E1F-4866CFFFB2A2}"/>
            </a:ext>
          </a:extLst>
        </xdr:cNvPr>
        <xdr:cNvSpPr txBox="1"/>
      </xdr:nvSpPr>
      <xdr:spPr>
        <a:xfrm>
          <a:off x="6705111" y="134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95624F97-D8DC-4DF9-AF5E-CEB790942B75}"/>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74489525-4B14-4C33-A547-B3F9DDF68D5E}"/>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AA982D24-4B5C-4DCB-9DDF-F3854D8D76F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8AF65072-5671-4A60-BFFD-8B285D2D0C7A}"/>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36D5FA81-09DE-480E-8F9A-88A19D134B6F}"/>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47313</xdr:rowOff>
    </xdr:from>
    <xdr:to>
      <xdr:col>55</xdr:col>
      <xdr:colOff>50800</xdr:colOff>
      <xdr:row>76</xdr:row>
      <xdr:rowOff>148913</xdr:rowOff>
    </xdr:to>
    <xdr:sp macro="" textlink="">
      <xdr:nvSpPr>
        <xdr:cNvPr id="423" name="楕円 422">
          <a:extLst>
            <a:ext uri="{FF2B5EF4-FFF2-40B4-BE49-F238E27FC236}">
              <a16:creationId xmlns:a16="http://schemas.microsoft.com/office/drawing/2014/main" id="{E7EB26CA-2320-41CD-95E3-51571FB4EF3C}"/>
            </a:ext>
          </a:extLst>
        </xdr:cNvPr>
        <xdr:cNvSpPr/>
      </xdr:nvSpPr>
      <xdr:spPr>
        <a:xfrm>
          <a:off x="10426700" y="1307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70190</xdr:rowOff>
    </xdr:from>
    <xdr:ext cx="534377" cy="259045"/>
    <xdr:sp macro="" textlink="">
      <xdr:nvSpPr>
        <xdr:cNvPr id="424" name="商工費該当値テキスト">
          <a:extLst>
            <a:ext uri="{FF2B5EF4-FFF2-40B4-BE49-F238E27FC236}">
              <a16:creationId xmlns:a16="http://schemas.microsoft.com/office/drawing/2014/main" id="{4C24D686-F783-49DF-B85C-35336D78D322}"/>
            </a:ext>
          </a:extLst>
        </xdr:cNvPr>
        <xdr:cNvSpPr txBox="1"/>
      </xdr:nvSpPr>
      <xdr:spPr>
        <a:xfrm>
          <a:off x="10528300" y="1292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56142</xdr:rowOff>
    </xdr:from>
    <xdr:to>
      <xdr:col>50</xdr:col>
      <xdr:colOff>165100</xdr:colOff>
      <xdr:row>76</xdr:row>
      <xdr:rowOff>157742</xdr:rowOff>
    </xdr:to>
    <xdr:sp macro="" textlink="">
      <xdr:nvSpPr>
        <xdr:cNvPr id="425" name="楕円 424">
          <a:extLst>
            <a:ext uri="{FF2B5EF4-FFF2-40B4-BE49-F238E27FC236}">
              <a16:creationId xmlns:a16="http://schemas.microsoft.com/office/drawing/2014/main" id="{B9222F66-E7DC-495B-8D91-E53686873645}"/>
            </a:ext>
          </a:extLst>
        </xdr:cNvPr>
        <xdr:cNvSpPr/>
      </xdr:nvSpPr>
      <xdr:spPr>
        <a:xfrm>
          <a:off x="9588500" y="1308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2819</xdr:rowOff>
    </xdr:from>
    <xdr:ext cx="534377" cy="259045"/>
    <xdr:sp macro="" textlink="">
      <xdr:nvSpPr>
        <xdr:cNvPr id="426" name="テキスト ボックス 425">
          <a:extLst>
            <a:ext uri="{FF2B5EF4-FFF2-40B4-BE49-F238E27FC236}">
              <a16:creationId xmlns:a16="http://schemas.microsoft.com/office/drawing/2014/main" id="{2634820E-05BD-4868-B53B-79C90FDE62A2}"/>
            </a:ext>
          </a:extLst>
        </xdr:cNvPr>
        <xdr:cNvSpPr txBox="1"/>
      </xdr:nvSpPr>
      <xdr:spPr>
        <a:xfrm>
          <a:off x="9372111" y="1286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118133</xdr:rowOff>
    </xdr:from>
    <xdr:to>
      <xdr:col>46</xdr:col>
      <xdr:colOff>38100</xdr:colOff>
      <xdr:row>76</xdr:row>
      <xdr:rowOff>48282</xdr:rowOff>
    </xdr:to>
    <xdr:sp macro="" textlink="">
      <xdr:nvSpPr>
        <xdr:cNvPr id="427" name="楕円 426">
          <a:extLst>
            <a:ext uri="{FF2B5EF4-FFF2-40B4-BE49-F238E27FC236}">
              <a16:creationId xmlns:a16="http://schemas.microsoft.com/office/drawing/2014/main" id="{DC84E6F4-3A66-4A2B-8D93-F028E883DB59}"/>
            </a:ext>
          </a:extLst>
        </xdr:cNvPr>
        <xdr:cNvSpPr/>
      </xdr:nvSpPr>
      <xdr:spPr>
        <a:xfrm>
          <a:off x="8699500" y="129768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64810</xdr:rowOff>
    </xdr:from>
    <xdr:ext cx="599010" cy="259045"/>
    <xdr:sp macro="" textlink="">
      <xdr:nvSpPr>
        <xdr:cNvPr id="428" name="テキスト ボックス 427">
          <a:extLst>
            <a:ext uri="{FF2B5EF4-FFF2-40B4-BE49-F238E27FC236}">
              <a16:creationId xmlns:a16="http://schemas.microsoft.com/office/drawing/2014/main" id="{D6E932EF-161E-4DBA-81E8-A27967144EF6}"/>
            </a:ext>
          </a:extLst>
        </xdr:cNvPr>
        <xdr:cNvSpPr txBox="1"/>
      </xdr:nvSpPr>
      <xdr:spPr>
        <a:xfrm>
          <a:off x="8450795" y="1275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126002</xdr:rowOff>
    </xdr:from>
    <xdr:to>
      <xdr:col>41</xdr:col>
      <xdr:colOff>101600</xdr:colOff>
      <xdr:row>75</xdr:row>
      <xdr:rowOff>56152</xdr:rowOff>
    </xdr:to>
    <xdr:sp macro="" textlink="">
      <xdr:nvSpPr>
        <xdr:cNvPr id="429" name="楕円 428">
          <a:extLst>
            <a:ext uri="{FF2B5EF4-FFF2-40B4-BE49-F238E27FC236}">
              <a16:creationId xmlns:a16="http://schemas.microsoft.com/office/drawing/2014/main" id="{22F23872-A86E-456B-9213-5508B408E0C9}"/>
            </a:ext>
          </a:extLst>
        </xdr:cNvPr>
        <xdr:cNvSpPr/>
      </xdr:nvSpPr>
      <xdr:spPr>
        <a:xfrm>
          <a:off x="7810500" y="128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72679</xdr:rowOff>
    </xdr:from>
    <xdr:ext cx="599010" cy="259045"/>
    <xdr:sp macro="" textlink="">
      <xdr:nvSpPr>
        <xdr:cNvPr id="430" name="テキスト ボックス 429">
          <a:extLst>
            <a:ext uri="{FF2B5EF4-FFF2-40B4-BE49-F238E27FC236}">
              <a16:creationId xmlns:a16="http://schemas.microsoft.com/office/drawing/2014/main" id="{920C7E90-63D7-4CE8-891D-1910B0DF1F93}"/>
            </a:ext>
          </a:extLst>
        </xdr:cNvPr>
        <xdr:cNvSpPr txBox="1"/>
      </xdr:nvSpPr>
      <xdr:spPr>
        <a:xfrm>
          <a:off x="7561795" y="1258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86761</xdr:rowOff>
    </xdr:from>
    <xdr:to>
      <xdr:col>36</xdr:col>
      <xdr:colOff>165100</xdr:colOff>
      <xdr:row>78</xdr:row>
      <xdr:rowOff>16911</xdr:rowOff>
    </xdr:to>
    <xdr:sp macro="" textlink="">
      <xdr:nvSpPr>
        <xdr:cNvPr id="431" name="楕円 430">
          <a:extLst>
            <a:ext uri="{FF2B5EF4-FFF2-40B4-BE49-F238E27FC236}">
              <a16:creationId xmlns:a16="http://schemas.microsoft.com/office/drawing/2014/main" id="{3091AF61-5CAC-4013-B4D8-B5B512FE1CEE}"/>
            </a:ext>
          </a:extLst>
        </xdr:cNvPr>
        <xdr:cNvSpPr/>
      </xdr:nvSpPr>
      <xdr:spPr>
        <a:xfrm>
          <a:off x="6921500" y="1328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33438</xdr:rowOff>
    </xdr:from>
    <xdr:ext cx="534377" cy="259045"/>
    <xdr:sp macro="" textlink="">
      <xdr:nvSpPr>
        <xdr:cNvPr id="432" name="テキスト ボックス 431">
          <a:extLst>
            <a:ext uri="{FF2B5EF4-FFF2-40B4-BE49-F238E27FC236}">
              <a16:creationId xmlns:a16="http://schemas.microsoft.com/office/drawing/2014/main" id="{0DC0CC40-90A7-4A9F-A6BE-52662F71D738}"/>
            </a:ext>
          </a:extLst>
        </xdr:cNvPr>
        <xdr:cNvSpPr txBox="1"/>
      </xdr:nvSpPr>
      <xdr:spPr>
        <a:xfrm>
          <a:off x="6705111" y="1306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F02D8ACE-15AC-4888-A303-B63F7074882C}"/>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5DFFEF46-C403-407E-BFF8-5F144CAF9013}"/>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6AFF35A5-1C7D-4E25-A39A-5AA2CD615839}"/>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CE6C94BD-3958-4993-A759-29384077A1CF}"/>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D914988C-2BA2-4916-86AD-D09B0404E0DF}"/>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3DE5B052-840E-493B-A4B1-289485FDA041}"/>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5597D14F-4B45-4C6B-9BBF-5759CEEA1C95}"/>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215FBAF-514B-4A4B-8F7D-82D62D5316C7}"/>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1CFC3DFE-D969-4AF1-8F33-282D5406EEAA}"/>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4A0F1EA-6053-4323-960D-0ADA918CFD3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ADBE9E8D-0D38-45B4-9504-6A734A359E7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B34F0D52-65B3-4181-AC8A-5CDEE8CAE443}"/>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D0DD219B-AB31-4521-8896-5B1CC7B98D5D}"/>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79E661F-96B7-40F0-B70F-3B6809B48F79}"/>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F1C37ED1-A74F-4AC8-97EB-82B9FE3D59BB}"/>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C7BCC589-FC07-435F-8A08-F1B7FA742EEA}"/>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F8F2504-CDAA-4E67-91AC-E7E4E8A6E12D}"/>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9FFD398F-F7EA-45D4-92E8-988A78CE9B67}"/>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D458425C-5587-4B92-AD3A-510A4B64383B}"/>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A1A7E217-7489-451B-A8BC-8526730592AF}"/>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7D1862CB-F402-42EB-B42D-DE9953B0C569}"/>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5920D596-8029-4491-BDBE-B2175E857439}"/>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C3BDDBD-3237-4B88-9DB6-86FDF3D5DD0D}"/>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D3958E04-8FE0-476C-B71D-9AD7B7191C59}"/>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7B3C6C2A-A6D0-4BB4-9BC4-14B461AB5451}"/>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CFC05DCD-F9CC-416F-8354-AE9AD927C9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430747E6-B419-43A6-BDCC-4BB7442F3E31}"/>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82ACAF9E-F113-47B0-9C27-E79C61666ACE}"/>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F3E63C18-106E-49F0-A05A-3BA9C9543ABC}"/>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2EBE86F-924D-44C4-AD9E-20B941A6040D}"/>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154977</xdr:rowOff>
    </xdr:from>
    <xdr:to>
      <xdr:col>55</xdr:col>
      <xdr:colOff>0</xdr:colOff>
      <xdr:row>95</xdr:row>
      <xdr:rowOff>81021</xdr:rowOff>
    </xdr:to>
    <xdr:cxnSp macro="">
      <xdr:nvCxnSpPr>
        <xdr:cNvPr id="463" name="直線コネクタ 462">
          <a:extLst>
            <a:ext uri="{FF2B5EF4-FFF2-40B4-BE49-F238E27FC236}">
              <a16:creationId xmlns:a16="http://schemas.microsoft.com/office/drawing/2014/main" id="{EA0DD944-8ED6-401B-8FA1-BF80D5670965}"/>
            </a:ext>
          </a:extLst>
        </xdr:cNvPr>
        <xdr:cNvCxnSpPr/>
      </xdr:nvCxnSpPr>
      <xdr:spPr>
        <a:xfrm flipV="1">
          <a:off x="9639300" y="16271277"/>
          <a:ext cx="838200" cy="9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29204</xdr:rowOff>
    </xdr:from>
    <xdr:ext cx="534377" cy="259045"/>
    <xdr:sp macro="" textlink="">
      <xdr:nvSpPr>
        <xdr:cNvPr id="464" name="土木費平均値テキスト">
          <a:extLst>
            <a:ext uri="{FF2B5EF4-FFF2-40B4-BE49-F238E27FC236}">
              <a16:creationId xmlns:a16="http://schemas.microsoft.com/office/drawing/2014/main" id="{B113A229-3EF0-48B1-8577-BA71219EAC63}"/>
            </a:ext>
          </a:extLst>
        </xdr:cNvPr>
        <xdr:cNvSpPr txBox="1"/>
      </xdr:nvSpPr>
      <xdr:spPr>
        <a:xfrm>
          <a:off x="10528300" y="1648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C86E0892-E7FC-47A2-93FA-E8F4F02A1326}"/>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81021</xdr:rowOff>
    </xdr:from>
    <xdr:to>
      <xdr:col>50</xdr:col>
      <xdr:colOff>114300</xdr:colOff>
      <xdr:row>95</xdr:row>
      <xdr:rowOff>106494</xdr:rowOff>
    </xdr:to>
    <xdr:cxnSp macro="">
      <xdr:nvCxnSpPr>
        <xdr:cNvPr id="466" name="直線コネクタ 465">
          <a:extLst>
            <a:ext uri="{FF2B5EF4-FFF2-40B4-BE49-F238E27FC236}">
              <a16:creationId xmlns:a16="http://schemas.microsoft.com/office/drawing/2014/main" id="{366EEDEB-6224-473D-8323-5F5D68B11420}"/>
            </a:ext>
          </a:extLst>
        </xdr:cNvPr>
        <xdr:cNvCxnSpPr/>
      </xdr:nvCxnSpPr>
      <xdr:spPr>
        <a:xfrm flipV="1">
          <a:off x="8750300" y="16368771"/>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77AD6E4E-569D-4252-ABB1-06065395F28F}"/>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57909</xdr:rowOff>
    </xdr:from>
    <xdr:ext cx="534377" cy="259045"/>
    <xdr:sp macro="" textlink="">
      <xdr:nvSpPr>
        <xdr:cNvPr id="468" name="テキスト ボックス 467">
          <a:extLst>
            <a:ext uri="{FF2B5EF4-FFF2-40B4-BE49-F238E27FC236}">
              <a16:creationId xmlns:a16="http://schemas.microsoft.com/office/drawing/2014/main" id="{6BFE62D0-E6A5-404B-ABBB-25F29727EEE2}"/>
            </a:ext>
          </a:extLst>
        </xdr:cNvPr>
        <xdr:cNvSpPr txBox="1"/>
      </xdr:nvSpPr>
      <xdr:spPr>
        <a:xfrm>
          <a:off x="9372111" y="165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106494</xdr:rowOff>
    </xdr:from>
    <xdr:to>
      <xdr:col>45</xdr:col>
      <xdr:colOff>177800</xdr:colOff>
      <xdr:row>95</xdr:row>
      <xdr:rowOff>160979</xdr:rowOff>
    </xdr:to>
    <xdr:cxnSp macro="">
      <xdr:nvCxnSpPr>
        <xdr:cNvPr id="469" name="直線コネクタ 468">
          <a:extLst>
            <a:ext uri="{FF2B5EF4-FFF2-40B4-BE49-F238E27FC236}">
              <a16:creationId xmlns:a16="http://schemas.microsoft.com/office/drawing/2014/main" id="{9AD92ACC-7263-4DC2-AAD0-618A8F917976}"/>
            </a:ext>
          </a:extLst>
        </xdr:cNvPr>
        <xdr:cNvCxnSpPr/>
      </xdr:nvCxnSpPr>
      <xdr:spPr>
        <a:xfrm flipV="1">
          <a:off x="7861300" y="16394244"/>
          <a:ext cx="889000" cy="5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337DBF7E-8DD5-4A53-89A3-FB607EA43DD5}"/>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129069</xdr:rowOff>
    </xdr:from>
    <xdr:ext cx="534377" cy="259045"/>
    <xdr:sp macro="" textlink="">
      <xdr:nvSpPr>
        <xdr:cNvPr id="471" name="テキスト ボックス 470">
          <a:extLst>
            <a:ext uri="{FF2B5EF4-FFF2-40B4-BE49-F238E27FC236}">
              <a16:creationId xmlns:a16="http://schemas.microsoft.com/office/drawing/2014/main" id="{6E61A487-243B-4CAE-A327-43642444A382}"/>
            </a:ext>
          </a:extLst>
        </xdr:cNvPr>
        <xdr:cNvSpPr txBox="1"/>
      </xdr:nvSpPr>
      <xdr:spPr>
        <a:xfrm>
          <a:off x="8483111" y="165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23950</xdr:rowOff>
    </xdr:from>
    <xdr:to>
      <xdr:col>41</xdr:col>
      <xdr:colOff>50800</xdr:colOff>
      <xdr:row>95</xdr:row>
      <xdr:rowOff>160979</xdr:rowOff>
    </xdr:to>
    <xdr:cxnSp macro="">
      <xdr:nvCxnSpPr>
        <xdr:cNvPr id="472" name="直線コネクタ 471">
          <a:extLst>
            <a:ext uri="{FF2B5EF4-FFF2-40B4-BE49-F238E27FC236}">
              <a16:creationId xmlns:a16="http://schemas.microsoft.com/office/drawing/2014/main" id="{FD99380F-3909-4AD4-8074-4F688F43FFAB}"/>
            </a:ext>
          </a:extLst>
        </xdr:cNvPr>
        <xdr:cNvCxnSpPr/>
      </xdr:nvCxnSpPr>
      <xdr:spPr>
        <a:xfrm>
          <a:off x="6972300" y="16311700"/>
          <a:ext cx="889000" cy="13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74A891EB-89B0-4A01-A810-885BBBEF329C}"/>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157239</xdr:rowOff>
    </xdr:from>
    <xdr:ext cx="534377" cy="259045"/>
    <xdr:sp macro="" textlink="">
      <xdr:nvSpPr>
        <xdr:cNvPr id="474" name="テキスト ボックス 473">
          <a:extLst>
            <a:ext uri="{FF2B5EF4-FFF2-40B4-BE49-F238E27FC236}">
              <a16:creationId xmlns:a16="http://schemas.microsoft.com/office/drawing/2014/main" id="{4A5A4264-BDB1-4771-9587-FD64EAB36F1A}"/>
            </a:ext>
          </a:extLst>
        </xdr:cNvPr>
        <xdr:cNvSpPr txBox="1"/>
      </xdr:nvSpPr>
      <xdr:spPr>
        <a:xfrm>
          <a:off x="7594111" y="166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B3630B82-4936-421D-9ADC-98B83D753E9A}"/>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145163</xdr:rowOff>
    </xdr:from>
    <xdr:ext cx="534377" cy="259045"/>
    <xdr:sp macro="" textlink="">
      <xdr:nvSpPr>
        <xdr:cNvPr id="476" name="テキスト ボックス 475">
          <a:extLst>
            <a:ext uri="{FF2B5EF4-FFF2-40B4-BE49-F238E27FC236}">
              <a16:creationId xmlns:a16="http://schemas.microsoft.com/office/drawing/2014/main" id="{4AB23F26-82D3-4267-9E8D-72D644F9A27F}"/>
            </a:ext>
          </a:extLst>
        </xdr:cNvPr>
        <xdr:cNvSpPr txBox="1"/>
      </xdr:nvSpPr>
      <xdr:spPr>
        <a:xfrm>
          <a:off x="6705111" y="166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CE2570DD-87F3-4115-B506-5D918E2A01BA}"/>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2D046B4-A98F-4DF9-B5BE-83562E14362D}"/>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86410B33-86D8-47F2-88FE-D04A61EFC86A}"/>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69ED774F-2D98-4B07-A3BD-568C16A35072}"/>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AA63729-8543-426A-B915-020AA77CCCEC}"/>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104177</xdr:rowOff>
    </xdr:from>
    <xdr:to>
      <xdr:col>55</xdr:col>
      <xdr:colOff>50800</xdr:colOff>
      <xdr:row>95</xdr:row>
      <xdr:rowOff>34327</xdr:rowOff>
    </xdr:to>
    <xdr:sp macro="" textlink="">
      <xdr:nvSpPr>
        <xdr:cNvPr id="482" name="楕円 481">
          <a:extLst>
            <a:ext uri="{FF2B5EF4-FFF2-40B4-BE49-F238E27FC236}">
              <a16:creationId xmlns:a16="http://schemas.microsoft.com/office/drawing/2014/main" id="{094AF21D-0738-46AA-BC4D-C3C74675621C}"/>
            </a:ext>
          </a:extLst>
        </xdr:cNvPr>
        <xdr:cNvSpPr/>
      </xdr:nvSpPr>
      <xdr:spPr>
        <a:xfrm>
          <a:off x="10426700" y="162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127054</xdr:rowOff>
    </xdr:from>
    <xdr:ext cx="599010" cy="259045"/>
    <xdr:sp macro="" textlink="">
      <xdr:nvSpPr>
        <xdr:cNvPr id="483" name="土木費該当値テキスト">
          <a:extLst>
            <a:ext uri="{FF2B5EF4-FFF2-40B4-BE49-F238E27FC236}">
              <a16:creationId xmlns:a16="http://schemas.microsoft.com/office/drawing/2014/main" id="{4271914A-5481-468E-9025-D2623CA9E61F}"/>
            </a:ext>
          </a:extLst>
        </xdr:cNvPr>
        <xdr:cNvSpPr txBox="1"/>
      </xdr:nvSpPr>
      <xdr:spPr>
        <a:xfrm>
          <a:off x="10528300" y="1607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30221</xdr:rowOff>
    </xdr:from>
    <xdr:to>
      <xdr:col>50</xdr:col>
      <xdr:colOff>165100</xdr:colOff>
      <xdr:row>95</xdr:row>
      <xdr:rowOff>131821</xdr:rowOff>
    </xdr:to>
    <xdr:sp macro="" textlink="">
      <xdr:nvSpPr>
        <xdr:cNvPr id="484" name="楕円 483">
          <a:extLst>
            <a:ext uri="{FF2B5EF4-FFF2-40B4-BE49-F238E27FC236}">
              <a16:creationId xmlns:a16="http://schemas.microsoft.com/office/drawing/2014/main" id="{AE4D438D-57F4-4F7F-9C14-E396461CF50F}"/>
            </a:ext>
          </a:extLst>
        </xdr:cNvPr>
        <xdr:cNvSpPr/>
      </xdr:nvSpPr>
      <xdr:spPr>
        <a:xfrm>
          <a:off x="9588500" y="1631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148348</xdr:rowOff>
    </xdr:from>
    <xdr:ext cx="599010" cy="259045"/>
    <xdr:sp macro="" textlink="">
      <xdr:nvSpPr>
        <xdr:cNvPr id="485" name="テキスト ボックス 484">
          <a:extLst>
            <a:ext uri="{FF2B5EF4-FFF2-40B4-BE49-F238E27FC236}">
              <a16:creationId xmlns:a16="http://schemas.microsoft.com/office/drawing/2014/main" id="{C907B92F-FF36-4E3A-B345-4F6E29C40937}"/>
            </a:ext>
          </a:extLst>
        </xdr:cNvPr>
        <xdr:cNvSpPr txBox="1"/>
      </xdr:nvSpPr>
      <xdr:spPr>
        <a:xfrm>
          <a:off x="9339795" y="1609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55694</xdr:rowOff>
    </xdr:from>
    <xdr:to>
      <xdr:col>46</xdr:col>
      <xdr:colOff>38100</xdr:colOff>
      <xdr:row>95</xdr:row>
      <xdr:rowOff>157294</xdr:rowOff>
    </xdr:to>
    <xdr:sp macro="" textlink="">
      <xdr:nvSpPr>
        <xdr:cNvPr id="486" name="楕円 485">
          <a:extLst>
            <a:ext uri="{FF2B5EF4-FFF2-40B4-BE49-F238E27FC236}">
              <a16:creationId xmlns:a16="http://schemas.microsoft.com/office/drawing/2014/main" id="{FAF0ACEC-B3C9-4A9E-A9BE-37F90FC2E6EA}"/>
            </a:ext>
          </a:extLst>
        </xdr:cNvPr>
        <xdr:cNvSpPr/>
      </xdr:nvSpPr>
      <xdr:spPr>
        <a:xfrm>
          <a:off x="8699500" y="1634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2371</xdr:rowOff>
    </xdr:from>
    <xdr:ext cx="599010" cy="259045"/>
    <xdr:sp macro="" textlink="">
      <xdr:nvSpPr>
        <xdr:cNvPr id="487" name="テキスト ボックス 486">
          <a:extLst>
            <a:ext uri="{FF2B5EF4-FFF2-40B4-BE49-F238E27FC236}">
              <a16:creationId xmlns:a16="http://schemas.microsoft.com/office/drawing/2014/main" id="{04FC66AF-0463-4F53-A56F-3464CDC98C41}"/>
            </a:ext>
          </a:extLst>
        </xdr:cNvPr>
        <xdr:cNvSpPr txBox="1"/>
      </xdr:nvSpPr>
      <xdr:spPr>
        <a:xfrm>
          <a:off x="8450795" y="1611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110179</xdr:rowOff>
    </xdr:from>
    <xdr:to>
      <xdr:col>41</xdr:col>
      <xdr:colOff>101600</xdr:colOff>
      <xdr:row>96</xdr:row>
      <xdr:rowOff>40329</xdr:rowOff>
    </xdr:to>
    <xdr:sp macro="" textlink="">
      <xdr:nvSpPr>
        <xdr:cNvPr id="488" name="楕円 487">
          <a:extLst>
            <a:ext uri="{FF2B5EF4-FFF2-40B4-BE49-F238E27FC236}">
              <a16:creationId xmlns:a16="http://schemas.microsoft.com/office/drawing/2014/main" id="{B4D2EFC8-CA87-4DEE-AC76-AE13E4A55B3C}"/>
            </a:ext>
          </a:extLst>
        </xdr:cNvPr>
        <xdr:cNvSpPr/>
      </xdr:nvSpPr>
      <xdr:spPr>
        <a:xfrm>
          <a:off x="7810500" y="1639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56856</xdr:rowOff>
    </xdr:from>
    <xdr:ext cx="534377" cy="259045"/>
    <xdr:sp macro="" textlink="">
      <xdr:nvSpPr>
        <xdr:cNvPr id="489" name="テキスト ボックス 488">
          <a:extLst>
            <a:ext uri="{FF2B5EF4-FFF2-40B4-BE49-F238E27FC236}">
              <a16:creationId xmlns:a16="http://schemas.microsoft.com/office/drawing/2014/main" id="{CA3CF13A-7F54-4DCB-9D18-107E4116261B}"/>
            </a:ext>
          </a:extLst>
        </xdr:cNvPr>
        <xdr:cNvSpPr txBox="1"/>
      </xdr:nvSpPr>
      <xdr:spPr>
        <a:xfrm>
          <a:off x="7594111" y="1617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144600</xdr:rowOff>
    </xdr:from>
    <xdr:to>
      <xdr:col>36</xdr:col>
      <xdr:colOff>165100</xdr:colOff>
      <xdr:row>95</xdr:row>
      <xdr:rowOff>74750</xdr:rowOff>
    </xdr:to>
    <xdr:sp macro="" textlink="">
      <xdr:nvSpPr>
        <xdr:cNvPr id="490" name="楕円 489">
          <a:extLst>
            <a:ext uri="{FF2B5EF4-FFF2-40B4-BE49-F238E27FC236}">
              <a16:creationId xmlns:a16="http://schemas.microsoft.com/office/drawing/2014/main" id="{AB6F1AB0-D0E2-4A5A-A434-454E066E279D}"/>
            </a:ext>
          </a:extLst>
        </xdr:cNvPr>
        <xdr:cNvSpPr/>
      </xdr:nvSpPr>
      <xdr:spPr>
        <a:xfrm>
          <a:off x="6921500" y="162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91277</xdr:rowOff>
    </xdr:from>
    <xdr:ext cx="599010" cy="259045"/>
    <xdr:sp macro="" textlink="">
      <xdr:nvSpPr>
        <xdr:cNvPr id="491" name="テキスト ボックス 490">
          <a:extLst>
            <a:ext uri="{FF2B5EF4-FFF2-40B4-BE49-F238E27FC236}">
              <a16:creationId xmlns:a16="http://schemas.microsoft.com/office/drawing/2014/main" id="{7A42DBC6-58B8-4711-BBE1-56407A65E379}"/>
            </a:ext>
          </a:extLst>
        </xdr:cNvPr>
        <xdr:cNvSpPr txBox="1"/>
      </xdr:nvSpPr>
      <xdr:spPr>
        <a:xfrm>
          <a:off x="6672795" y="1603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3E09582A-17C0-4988-8D42-5166B5BF3F1D}"/>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A4E4B0E2-71DE-4640-830B-678D844D9002}"/>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51B821D5-C1AE-44C5-B2AB-C1AF5C8325AE}"/>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3C530144-D5F8-43E3-BF42-385F22A5EDE1}"/>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3FD308AF-7F44-44B3-B710-AF3A461942C1}"/>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E5F8685-CF22-4DBD-8630-5425FDB6D119}"/>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F17F52D7-8A4D-4AE2-9283-1F70BF86AED8}"/>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934D4D26-6D7F-4E5E-B4F4-47846B7EFA04}"/>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BEEAE8AA-1C67-426A-A133-67C7A345213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6A5971E2-9EF5-4E45-BE4A-0948D78B3FB6}"/>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627EDB0-6177-4669-B908-12CED0E29491}"/>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DA0D9464-9273-45EC-AB1A-9B3F63F7EFA4}"/>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48DA617B-615F-4210-9CB2-65E8A5C6A462}"/>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5C2854C5-271A-495E-A3D4-6C0263C9472A}"/>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D84D5514-454F-41B6-BA0C-32D32AEA0043}"/>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E764179B-FEF3-40C9-BE00-42685B28D7A2}"/>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2F9A670B-4546-4CB3-8662-F391DD09E7B9}"/>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63A8AA65-D1CB-4B11-B95B-8CF9525BF286}"/>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EE98A594-8D78-4AD9-AF78-386D444B9FB5}"/>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C722DCB-6DAC-4F18-8FD6-EECDDE1353E8}"/>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A5D20F31-F2F5-42A2-896C-045D28AE1A6A}"/>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39537B-A871-4E17-A018-F9E74BA4D383}"/>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DCD396F9-0654-486D-818F-C0F77EA4BD9A}"/>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B0008E53-2724-4BCF-9D57-E2DC532F95F3}"/>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5A31DD58-0667-4FBA-BD24-2E98AF3460DD}"/>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9C099632-A164-4C55-AB5A-000B9C045024}"/>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1543CBD5-A89E-43C9-9129-4F26188E6D2B}"/>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952AC660-0CE2-4236-BB79-810AFF1B187E}"/>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8B01486-4956-4497-A610-DFBF4ED73CCF}"/>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143967</xdr:rowOff>
    </xdr:from>
    <xdr:to>
      <xdr:col>85</xdr:col>
      <xdr:colOff>127000</xdr:colOff>
      <xdr:row>37</xdr:row>
      <xdr:rowOff>154349</xdr:rowOff>
    </xdr:to>
    <xdr:cxnSp macro="">
      <xdr:nvCxnSpPr>
        <xdr:cNvPr id="521" name="直線コネクタ 520">
          <a:extLst>
            <a:ext uri="{FF2B5EF4-FFF2-40B4-BE49-F238E27FC236}">
              <a16:creationId xmlns:a16="http://schemas.microsoft.com/office/drawing/2014/main" id="{B278F2A0-B09E-41E5-B66E-3D301FC622C4}"/>
            </a:ext>
          </a:extLst>
        </xdr:cNvPr>
        <xdr:cNvCxnSpPr/>
      </xdr:nvCxnSpPr>
      <xdr:spPr>
        <a:xfrm flipV="1">
          <a:off x="15481300" y="6487617"/>
          <a:ext cx="8382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id="{6196106F-2F13-40E5-A27A-2EBB4ACFD2E8}"/>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C2718168-E8D7-4748-B1B9-DCA423A6DDF1}"/>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125546</xdr:rowOff>
    </xdr:from>
    <xdr:to>
      <xdr:col>81</xdr:col>
      <xdr:colOff>50800</xdr:colOff>
      <xdr:row>37</xdr:row>
      <xdr:rowOff>154349</xdr:rowOff>
    </xdr:to>
    <xdr:cxnSp macro="">
      <xdr:nvCxnSpPr>
        <xdr:cNvPr id="524" name="直線コネクタ 523">
          <a:extLst>
            <a:ext uri="{FF2B5EF4-FFF2-40B4-BE49-F238E27FC236}">
              <a16:creationId xmlns:a16="http://schemas.microsoft.com/office/drawing/2014/main" id="{5ACBFA3D-8300-4D38-8A26-DA886BCF14F0}"/>
            </a:ext>
          </a:extLst>
        </xdr:cNvPr>
        <xdr:cNvCxnSpPr/>
      </xdr:nvCxnSpPr>
      <xdr:spPr>
        <a:xfrm>
          <a:off x="14592300" y="6469196"/>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F7EEC511-7396-4934-8CE1-5680A594397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a:extLst>
            <a:ext uri="{FF2B5EF4-FFF2-40B4-BE49-F238E27FC236}">
              <a16:creationId xmlns:a16="http://schemas.microsoft.com/office/drawing/2014/main" id="{46A2B7BD-C613-4EBB-AB79-87D8E2698DB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125546</xdr:rowOff>
    </xdr:from>
    <xdr:to>
      <xdr:col>76</xdr:col>
      <xdr:colOff>114300</xdr:colOff>
      <xdr:row>38</xdr:row>
      <xdr:rowOff>91466</xdr:rowOff>
    </xdr:to>
    <xdr:cxnSp macro="">
      <xdr:nvCxnSpPr>
        <xdr:cNvPr id="527" name="直線コネクタ 526">
          <a:extLst>
            <a:ext uri="{FF2B5EF4-FFF2-40B4-BE49-F238E27FC236}">
              <a16:creationId xmlns:a16="http://schemas.microsoft.com/office/drawing/2014/main" id="{F54AB360-54BC-4224-BA22-74FD814EB71A}"/>
            </a:ext>
          </a:extLst>
        </xdr:cNvPr>
        <xdr:cNvCxnSpPr/>
      </xdr:nvCxnSpPr>
      <xdr:spPr>
        <a:xfrm flipV="1">
          <a:off x="13703300" y="6469196"/>
          <a:ext cx="889000" cy="13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39D9114A-9F4C-4C60-8F93-C07C98F801AB}"/>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a:extLst>
            <a:ext uri="{FF2B5EF4-FFF2-40B4-BE49-F238E27FC236}">
              <a16:creationId xmlns:a16="http://schemas.microsoft.com/office/drawing/2014/main" id="{8C93C072-A31A-4285-BF36-D5D39A2A45EB}"/>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77940</xdr:rowOff>
    </xdr:from>
    <xdr:to>
      <xdr:col>71</xdr:col>
      <xdr:colOff>177800</xdr:colOff>
      <xdr:row>38</xdr:row>
      <xdr:rowOff>91466</xdr:rowOff>
    </xdr:to>
    <xdr:cxnSp macro="">
      <xdr:nvCxnSpPr>
        <xdr:cNvPr id="530" name="直線コネクタ 529">
          <a:extLst>
            <a:ext uri="{FF2B5EF4-FFF2-40B4-BE49-F238E27FC236}">
              <a16:creationId xmlns:a16="http://schemas.microsoft.com/office/drawing/2014/main" id="{920393D6-94EB-4A71-BF40-6242B7D129B6}"/>
            </a:ext>
          </a:extLst>
        </xdr:cNvPr>
        <xdr:cNvCxnSpPr/>
      </xdr:nvCxnSpPr>
      <xdr:spPr>
        <a:xfrm>
          <a:off x="12814300" y="6593040"/>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91EECE2C-50BF-4950-88CE-0E8102A6C60F}"/>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id="{31322752-68C4-41A8-836A-AB51980346BF}"/>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608BA3FE-5BA9-4A8D-831C-9440C9448C42}"/>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a:extLst>
            <a:ext uri="{FF2B5EF4-FFF2-40B4-BE49-F238E27FC236}">
              <a16:creationId xmlns:a16="http://schemas.microsoft.com/office/drawing/2014/main" id="{8618E01F-8BF3-4B8A-BEA2-A3F7F6E4FED1}"/>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86144B35-03DC-4F44-97B9-CB014A43C575}"/>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E56214F0-9821-4875-8D84-3242AD67AF8B}"/>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AF2B2FF0-2BAC-4EB1-AB50-1158820CF27E}"/>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B205539E-FB17-410D-B210-DEED443576B5}"/>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EB32BF1A-D772-4F89-B582-18BECCB89E67}"/>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93167</xdr:rowOff>
    </xdr:from>
    <xdr:to>
      <xdr:col>85</xdr:col>
      <xdr:colOff>177800</xdr:colOff>
      <xdr:row>38</xdr:row>
      <xdr:rowOff>23317</xdr:rowOff>
    </xdr:to>
    <xdr:sp macro="" textlink="">
      <xdr:nvSpPr>
        <xdr:cNvPr id="540" name="楕円 539">
          <a:extLst>
            <a:ext uri="{FF2B5EF4-FFF2-40B4-BE49-F238E27FC236}">
              <a16:creationId xmlns:a16="http://schemas.microsoft.com/office/drawing/2014/main" id="{C1727551-C69A-4B35-9551-16F8C832CB77}"/>
            </a:ext>
          </a:extLst>
        </xdr:cNvPr>
        <xdr:cNvSpPr/>
      </xdr:nvSpPr>
      <xdr:spPr>
        <a:xfrm>
          <a:off x="16268700" y="64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71594</xdr:rowOff>
    </xdr:from>
    <xdr:ext cx="534377" cy="259045"/>
    <xdr:sp macro="" textlink="">
      <xdr:nvSpPr>
        <xdr:cNvPr id="541" name="消防費該当値テキスト">
          <a:extLst>
            <a:ext uri="{FF2B5EF4-FFF2-40B4-BE49-F238E27FC236}">
              <a16:creationId xmlns:a16="http://schemas.microsoft.com/office/drawing/2014/main" id="{EEC2BCAE-E960-4A19-922D-F13C998F8A05}"/>
            </a:ext>
          </a:extLst>
        </xdr:cNvPr>
        <xdr:cNvSpPr txBox="1"/>
      </xdr:nvSpPr>
      <xdr:spPr>
        <a:xfrm>
          <a:off x="16370300" y="64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103549</xdr:rowOff>
    </xdr:from>
    <xdr:to>
      <xdr:col>81</xdr:col>
      <xdr:colOff>101600</xdr:colOff>
      <xdr:row>38</xdr:row>
      <xdr:rowOff>33699</xdr:rowOff>
    </xdr:to>
    <xdr:sp macro="" textlink="">
      <xdr:nvSpPr>
        <xdr:cNvPr id="542" name="楕円 541">
          <a:extLst>
            <a:ext uri="{FF2B5EF4-FFF2-40B4-BE49-F238E27FC236}">
              <a16:creationId xmlns:a16="http://schemas.microsoft.com/office/drawing/2014/main" id="{97C257B1-A029-4123-8BC7-64BBB0503F5D}"/>
            </a:ext>
          </a:extLst>
        </xdr:cNvPr>
        <xdr:cNvSpPr/>
      </xdr:nvSpPr>
      <xdr:spPr>
        <a:xfrm>
          <a:off x="15430500" y="644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24826</xdr:rowOff>
    </xdr:from>
    <xdr:ext cx="534377" cy="259045"/>
    <xdr:sp macro="" textlink="">
      <xdr:nvSpPr>
        <xdr:cNvPr id="543" name="テキスト ボックス 542">
          <a:extLst>
            <a:ext uri="{FF2B5EF4-FFF2-40B4-BE49-F238E27FC236}">
              <a16:creationId xmlns:a16="http://schemas.microsoft.com/office/drawing/2014/main" id="{DE3120E5-B90F-458F-AB6E-37747352DA96}"/>
            </a:ext>
          </a:extLst>
        </xdr:cNvPr>
        <xdr:cNvSpPr txBox="1"/>
      </xdr:nvSpPr>
      <xdr:spPr>
        <a:xfrm>
          <a:off x="15214111" y="653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74746</xdr:rowOff>
    </xdr:from>
    <xdr:to>
      <xdr:col>76</xdr:col>
      <xdr:colOff>165100</xdr:colOff>
      <xdr:row>38</xdr:row>
      <xdr:rowOff>4896</xdr:rowOff>
    </xdr:to>
    <xdr:sp macro="" textlink="">
      <xdr:nvSpPr>
        <xdr:cNvPr id="544" name="楕円 543">
          <a:extLst>
            <a:ext uri="{FF2B5EF4-FFF2-40B4-BE49-F238E27FC236}">
              <a16:creationId xmlns:a16="http://schemas.microsoft.com/office/drawing/2014/main" id="{BB0316AD-C253-40B6-8A8B-3344C7A219B4}"/>
            </a:ext>
          </a:extLst>
        </xdr:cNvPr>
        <xdr:cNvSpPr/>
      </xdr:nvSpPr>
      <xdr:spPr>
        <a:xfrm>
          <a:off x="14541500" y="641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167473</xdr:rowOff>
    </xdr:from>
    <xdr:ext cx="534377" cy="259045"/>
    <xdr:sp macro="" textlink="">
      <xdr:nvSpPr>
        <xdr:cNvPr id="545" name="テキスト ボックス 544">
          <a:extLst>
            <a:ext uri="{FF2B5EF4-FFF2-40B4-BE49-F238E27FC236}">
              <a16:creationId xmlns:a16="http://schemas.microsoft.com/office/drawing/2014/main" id="{8CA9B31D-2C54-491E-A090-5D8D370AC9F9}"/>
            </a:ext>
          </a:extLst>
        </xdr:cNvPr>
        <xdr:cNvSpPr txBox="1"/>
      </xdr:nvSpPr>
      <xdr:spPr>
        <a:xfrm>
          <a:off x="14325111" y="651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40666</xdr:rowOff>
    </xdr:from>
    <xdr:to>
      <xdr:col>72</xdr:col>
      <xdr:colOff>38100</xdr:colOff>
      <xdr:row>38</xdr:row>
      <xdr:rowOff>142266</xdr:rowOff>
    </xdr:to>
    <xdr:sp macro="" textlink="">
      <xdr:nvSpPr>
        <xdr:cNvPr id="546" name="楕円 545">
          <a:extLst>
            <a:ext uri="{FF2B5EF4-FFF2-40B4-BE49-F238E27FC236}">
              <a16:creationId xmlns:a16="http://schemas.microsoft.com/office/drawing/2014/main" id="{FF21DC42-CEE0-4EED-9E50-E993F693C8DF}"/>
            </a:ext>
          </a:extLst>
        </xdr:cNvPr>
        <xdr:cNvSpPr/>
      </xdr:nvSpPr>
      <xdr:spPr>
        <a:xfrm>
          <a:off x="13652500" y="65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133393</xdr:rowOff>
    </xdr:from>
    <xdr:ext cx="534377" cy="259045"/>
    <xdr:sp macro="" textlink="">
      <xdr:nvSpPr>
        <xdr:cNvPr id="547" name="テキスト ボックス 546">
          <a:extLst>
            <a:ext uri="{FF2B5EF4-FFF2-40B4-BE49-F238E27FC236}">
              <a16:creationId xmlns:a16="http://schemas.microsoft.com/office/drawing/2014/main" id="{A2E87EC7-F051-408A-9C83-1E7F273B4104}"/>
            </a:ext>
          </a:extLst>
        </xdr:cNvPr>
        <xdr:cNvSpPr txBox="1"/>
      </xdr:nvSpPr>
      <xdr:spPr>
        <a:xfrm>
          <a:off x="13436111" y="6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27140</xdr:rowOff>
    </xdr:from>
    <xdr:to>
      <xdr:col>67</xdr:col>
      <xdr:colOff>101600</xdr:colOff>
      <xdr:row>38</xdr:row>
      <xdr:rowOff>128740</xdr:rowOff>
    </xdr:to>
    <xdr:sp macro="" textlink="">
      <xdr:nvSpPr>
        <xdr:cNvPr id="548" name="楕円 547">
          <a:extLst>
            <a:ext uri="{FF2B5EF4-FFF2-40B4-BE49-F238E27FC236}">
              <a16:creationId xmlns:a16="http://schemas.microsoft.com/office/drawing/2014/main" id="{C6E999C9-9125-46E2-A2EA-3D07EE643F52}"/>
            </a:ext>
          </a:extLst>
        </xdr:cNvPr>
        <xdr:cNvSpPr/>
      </xdr:nvSpPr>
      <xdr:spPr>
        <a:xfrm>
          <a:off x="12763500" y="65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119867</xdr:rowOff>
    </xdr:from>
    <xdr:ext cx="534377" cy="259045"/>
    <xdr:sp macro="" textlink="">
      <xdr:nvSpPr>
        <xdr:cNvPr id="549" name="テキスト ボックス 548">
          <a:extLst>
            <a:ext uri="{FF2B5EF4-FFF2-40B4-BE49-F238E27FC236}">
              <a16:creationId xmlns:a16="http://schemas.microsoft.com/office/drawing/2014/main" id="{439AB98E-CBCB-47AB-9325-AD4458DCB356}"/>
            </a:ext>
          </a:extLst>
        </xdr:cNvPr>
        <xdr:cNvSpPr txBox="1"/>
      </xdr:nvSpPr>
      <xdr:spPr>
        <a:xfrm>
          <a:off x="12547111" y="663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B753020A-AC88-4957-BE23-503B31765009}"/>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3CD5ABC3-9D0D-45AB-AC63-262D580A01BA}"/>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2F1FE1B-3197-4158-93F3-EF0CB43F513C}"/>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CFCD081D-6604-4483-AA76-F52D9F3BAA7D}"/>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2619E88A-6B08-4797-B7F7-D1C9F5A7C008}"/>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70A0717A-E078-4697-BA95-07EF7DA3F9B8}"/>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2BAF0F97-703B-4EC9-9319-3340F11C9003}"/>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E8E757-10E2-48F2-9D5A-69845507A76C}"/>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A10E5C1D-07BE-400C-89CB-AB76256DD7A7}"/>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403BBF0C-7741-4E4D-B11C-17B7CB751D5B}"/>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F573AE0A-DBBD-425E-99B1-54B0728D4804}"/>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BD856282-5854-495D-896E-1FBCF6EA9CD1}"/>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9667E31B-5A5D-4F6B-9EF3-D51FAEC6537A}"/>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FDE87C85-7DCC-4C10-AAA5-FC0406AD132E}"/>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FB9D7F3F-38B6-4B21-B2A6-330F76BB9C83}"/>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E7DEFBB5-558D-4D5A-9D5C-8E32DE77D536}"/>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492B1571-FF9F-48E1-B186-D69A3DDA416C}"/>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D28B4229-7312-4FD8-B7BF-8D5DA06124F7}"/>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CDA2ABA9-31EB-45F6-A9F2-232949C46DAE}"/>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CA1DF737-04BB-45B1-9E1D-D12349248862}"/>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CDA53A99-1F56-456D-A3A2-96F5EA9275DF}"/>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E2B82287-1DE2-42FA-AF7F-44DBBB5363C6}"/>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819484F7-1B33-4AA8-BDF1-8653F2360B2C}"/>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279508F3-DFE2-4F4C-B603-F211DF737F7C}"/>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52BAFF25-2F68-4FD1-A561-C4D0B21D77F7}"/>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EC738092-F4D8-41B0-AB0A-D32F05782E09}"/>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34901</xdr:rowOff>
    </xdr:from>
    <xdr:to>
      <xdr:col>85</xdr:col>
      <xdr:colOff>127000</xdr:colOff>
      <xdr:row>57</xdr:row>
      <xdr:rowOff>62721</xdr:rowOff>
    </xdr:to>
    <xdr:cxnSp macro="">
      <xdr:nvCxnSpPr>
        <xdr:cNvPr id="576" name="直線コネクタ 575">
          <a:extLst>
            <a:ext uri="{FF2B5EF4-FFF2-40B4-BE49-F238E27FC236}">
              <a16:creationId xmlns:a16="http://schemas.microsoft.com/office/drawing/2014/main" id="{C2388F4D-C504-4DE1-BBF9-746794F8B0BB}"/>
            </a:ext>
          </a:extLst>
        </xdr:cNvPr>
        <xdr:cNvCxnSpPr/>
      </xdr:nvCxnSpPr>
      <xdr:spPr>
        <a:xfrm flipV="1">
          <a:off x="15481300" y="9807551"/>
          <a:ext cx="838200" cy="2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id="{AA27CC2D-652C-41C5-8450-4F43D4519D54}"/>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EB2A6C0C-B80C-47CD-99E1-645EF5E9FAF9}"/>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149790</xdr:rowOff>
    </xdr:from>
    <xdr:to>
      <xdr:col>81</xdr:col>
      <xdr:colOff>50800</xdr:colOff>
      <xdr:row>57</xdr:row>
      <xdr:rowOff>62721</xdr:rowOff>
    </xdr:to>
    <xdr:cxnSp macro="">
      <xdr:nvCxnSpPr>
        <xdr:cNvPr id="579" name="直線コネクタ 578">
          <a:extLst>
            <a:ext uri="{FF2B5EF4-FFF2-40B4-BE49-F238E27FC236}">
              <a16:creationId xmlns:a16="http://schemas.microsoft.com/office/drawing/2014/main" id="{464B341F-47A7-4549-B7EB-8CD1183E0426}"/>
            </a:ext>
          </a:extLst>
        </xdr:cNvPr>
        <xdr:cNvCxnSpPr/>
      </xdr:nvCxnSpPr>
      <xdr:spPr>
        <a:xfrm>
          <a:off x="14592300" y="9750990"/>
          <a:ext cx="889000" cy="8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7EEB686D-7C04-4033-9E34-975E4104E844}"/>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a16="http://schemas.microsoft.com/office/drawing/2014/main" id="{82D03024-7C85-4C3A-AD3F-E0A23B768C23}"/>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149790</xdr:rowOff>
    </xdr:from>
    <xdr:to>
      <xdr:col>76</xdr:col>
      <xdr:colOff>114300</xdr:colOff>
      <xdr:row>57</xdr:row>
      <xdr:rowOff>7181</xdr:rowOff>
    </xdr:to>
    <xdr:cxnSp macro="">
      <xdr:nvCxnSpPr>
        <xdr:cNvPr id="582" name="直線コネクタ 581">
          <a:extLst>
            <a:ext uri="{FF2B5EF4-FFF2-40B4-BE49-F238E27FC236}">
              <a16:creationId xmlns:a16="http://schemas.microsoft.com/office/drawing/2014/main" id="{7DBB1AEF-EA92-4662-8F54-145EC35D5598}"/>
            </a:ext>
          </a:extLst>
        </xdr:cNvPr>
        <xdr:cNvCxnSpPr/>
      </xdr:nvCxnSpPr>
      <xdr:spPr>
        <a:xfrm flipV="1">
          <a:off x="13703300" y="9750990"/>
          <a:ext cx="889000" cy="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EDBE28A-8A6B-48C7-AE26-F301237D378F}"/>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a:extLst>
            <a:ext uri="{FF2B5EF4-FFF2-40B4-BE49-F238E27FC236}">
              <a16:creationId xmlns:a16="http://schemas.microsoft.com/office/drawing/2014/main" id="{710A9CBD-F831-4053-97C0-BC32A8DF5705}"/>
            </a:ext>
          </a:extLst>
        </xdr:cNvPr>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7181</xdr:rowOff>
    </xdr:from>
    <xdr:to>
      <xdr:col>71</xdr:col>
      <xdr:colOff>177800</xdr:colOff>
      <xdr:row>57</xdr:row>
      <xdr:rowOff>15232</xdr:rowOff>
    </xdr:to>
    <xdr:cxnSp macro="">
      <xdr:nvCxnSpPr>
        <xdr:cNvPr id="585" name="直線コネクタ 584">
          <a:extLst>
            <a:ext uri="{FF2B5EF4-FFF2-40B4-BE49-F238E27FC236}">
              <a16:creationId xmlns:a16="http://schemas.microsoft.com/office/drawing/2014/main" id="{CCACDC2F-E3EF-4287-8C24-CF7B1269DBE0}"/>
            </a:ext>
          </a:extLst>
        </xdr:cNvPr>
        <xdr:cNvCxnSpPr/>
      </xdr:nvCxnSpPr>
      <xdr:spPr>
        <a:xfrm flipV="1">
          <a:off x="12814300" y="9779831"/>
          <a:ext cx="8890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73FFFEA4-BDBC-470F-A1AD-33D4B62531E5}"/>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a:extLst>
            <a:ext uri="{FF2B5EF4-FFF2-40B4-BE49-F238E27FC236}">
              <a16:creationId xmlns:a16="http://schemas.microsoft.com/office/drawing/2014/main" id="{311BBFB8-4C11-41BD-8AB2-5AE80331E06D}"/>
            </a:ext>
          </a:extLst>
        </xdr:cNvPr>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ACA08CEA-CF3F-4E8D-9E86-929258FECCC7}"/>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a:extLst>
            <a:ext uri="{FF2B5EF4-FFF2-40B4-BE49-F238E27FC236}">
              <a16:creationId xmlns:a16="http://schemas.microsoft.com/office/drawing/2014/main" id="{75B13A2E-E6A2-437E-B044-EB345A1A05B7}"/>
            </a:ext>
          </a:extLst>
        </xdr:cNvPr>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61C0700C-7CA8-4E02-AF09-E14B50334604}"/>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9A874921-E464-4695-81CC-0B4461050AB2}"/>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7430C21D-0065-476E-9AFF-B19831E15812}"/>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69411E2-6E5C-4DFE-8945-5E818F9155AC}"/>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DEC5B94F-1A37-4262-AC0A-BCB9523990CB}"/>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155551</xdr:rowOff>
    </xdr:from>
    <xdr:to>
      <xdr:col>85</xdr:col>
      <xdr:colOff>177800</xdr:colOff>
      <xdr:row>57</xdr:row>
      <xdr:rowOff>85701</xdr:rowOff>
    </xdr:to>
    <xdr:sp macro="" textlink="">
      <xdr:nvSpPr>
        <xdr:cNvPr id="595" name="楕円 594">
          <a:extLst>
            <a:ext uri="{FF2B5EF4-FFF2-40B4-BE49-F238E27FC236}">
              <a16:creationId xmlns:a16="http://schemas.microsoft.com/office/drawing/2014/main" id="{6AFB23FF-9C7A-40A9-8186-6CED264207C6}"/>
            </a:ext>
          </a:extLst>
        </xdr:cNvPr>
        <xdr:cNvSpPr/>
      </xdr:nvSpPr>
      <xdr:spPr>
        <a:xfrm>
          <a:off x="16268700" y="975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70478</xdr:rowOff>
    </xdr:from>
    <xdr:ext cx="534377" cy="259045"/>
    <xdr:sp macro="" textlink="">
      <xdr:nvSpPr>
        <xdr:cNvPr id="596" name="教育費該当値テキスト">
          <a:extLst>
            <a:ext uri="{FF2B5EF4-FFF2-40B4-BE49-F238E27FC236}">
              <a16:creationId xmlns:a16="http://schemas.microsoft.com/office/drawing/2014/main" id="{00689A13-75A2-48AB-B41A-9AFE7EDE5E90}"/>
            </a:ext>
          </a:extLst>
        </xdr:cNvPr>
        <xdr:cNvSpPr txBox="1"/>
      </xdr:nvSpPr>
      <xdr:spPr>
        <a:xfrm>
          <a:off x="16370300" y="967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11921</xdr:rowOff>
    </xdr:from>
    <xdr:to>
      <xdr:col>81</xdr:col>
      <xdr:colOff>101600</xdr:colOff>
      <xdr:row>57</xdr:row>
      <xdr:rowOff>113521</xdr:rowOff>
    </xdr:to>
    <xdr:sp macro="" textlink="">
      <xdr:nvSpPr>
        <xdr:cNvPr id="597" name="楕円 596">
          <a:extLst>
            <a:ext uri="{FF2B5EF4-FFF2-40B4-BE49-F238E27FC236}">
              <a16:creationId xmlns:a16="http://schemas.microsoft.com/office/drawing/2014/main" id="{30BE4CF7-BD67-40B8-B3CC-6CB15B634081}"/>
            </a:ext>
          </a:extLst>
        </xdr:cNvPr>
        <xdr:cNvSpPr/>
      </xdr:nvSpPr>
      <xdr:spPr>
        <a:xfrm>
          <a:off x="15430500" y="978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104648</xdr:rowOff>
    </xdr:from>
    <xdr:ext cx="534377" cy="259045"/>
    <xdr:sp macro="" textlink="">
      <xdr:nvSpPr>
        <xdr:cNvPr id="598" name="テキスト ボックス 597">
          <a:extLst>
            <a:ext uri="{FF2B5EF4-FFF2-40B4-BE49-F238E27FC236}">
              <a16:creationId xmlns:a16="http://schemas.microsoft.com/office/drawing/2014/main" id="{2596EE7B-E19C-4B15-A56A-091ABF458A00}"/>
            </a:ext>
          </a:extLst>
        </xdr:cNvPr>
        <xdr:cNvSpPr txBox="1"/>
      </xdr:nvSpPr>
      <xdr:spPr>
        <a:xfrm>
          <a:off x="15214111" y="987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98990</xdr:rowOff>
    </xdr:from>
    <xdr:to>
      <xdr:col>76</xdr:col>
      <xdr:colOff>165100</xdr:colOff>
      <xdr:row>57</xdr:row>
      <xdr:rowOff>29140</xdr:rowOff>
    </xdr:to>
    <xdr:sp macro="" textlink="">
      <xdr:nvSpPr>
        <xdr:cNvPr id="599" name="楕円 598">
          <a:extLst>
            <a:ext uri="{FF2B5EF4-FFF2-40B4-BE49-F238E27FC236}">
              <a16:creationId xmlns:a16="http://schemas.microsoft.com/office/drawing/2014/main" id="{59EC293F-ECB7-4A1C-B21D-9519C1283AE9}"/>
            </a:ext>
          </a:extLst>
        </xdr:cNvPr>
        <xdr:cNvSpPr/>
      </xdr:nvSpPr>
      <xdr:spPr>
        <a:xfrm>
          <a:off x="14541500" y="97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45667</xdr:rowOff>
    </xdr:from>
    <xdr:ext cx="534377" cy="259045"/>
    <xdr:sp macro="" textlink="">
      <xdr:nvSpPr>
        <xdr:cNvPr id="600" name="テキスト ボックス 599">
          <a:extLst>
            <a:ext uri="{FF2B5EF4-FFF2-40B4-BE49-F238E27FC236}">
              <a16:creationId xmlns:a16="http://schemas.microsoft.com/office/drawing/2014/main" id="{FC775684-827D-4017-BE04-AF96E9A66F2C}"/>
            </a:ext>
          </a:extLst>
        </xdr:cNvPr>
        <xdr:cNvSpPr txBox="1"/>
      </xdr:nvSpPr>
      <xdr:spPr>
        <a:xfrm>
          <a:off x="14325111" y="947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127831</xdr:rowOff>
    </xdr:from>
    <xdr:to>
      <xdr:col>72</xdr:col>
      <xdr:colOff>38100</xdr:colOff>
      <xdr:row>57</xdr:row>
      <xdr:rowOff>57981</xdr:rowOff>
    </xdr:to>
    <xdr:sp macro="" textlink="">
      <xdr:nvSpPr>
        <xdr:cNvPr id="601" name="楕円 600">
          <a:extLst>
            <a:ext uri="{FF2B5EF4-FFF2-40B4-BE49-F238E27FC236}">
              <a16:creationId xmlns:a16="http://schemas.microsoft.com/office/drawing/2014/main" id="{2D3DE480-A026-4145-953C-12082BB31A0C}"/>
            </a:ext>
          </a:extLst>
        </xdr:cNvPr>
        <xdr:cNvSpPr/>
      </xdr:nvSpPr>
      <xdr:spPr>
        <a:xfrm>
          <a:off x="13652500" y="97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49108</xdr:rowOff>
    </xdr:from>
    <xdr:ext cx="534377" cy="259045"/>
    <xdr:sp macro="" textlink="">
      <xdr:nvSpPr>
        <xdr:cNvPr id="602" name="テキスト ボックス 601">
          <a:extLst>
            <a:ext uri="{FF2B5EF4-FFF2-40B4-BE49-F238E27FC236}">
              <a16:creationId xmlns:a16="http://schemas.microsoft.com/office/drawing/2014/main" id="{67F93FB7-CE40-4E2C-BFCE-7EA819A12B71}"/>
            </a:ext>
          </a:extLst>
        </xdr:cNvPr>
        <xdr:cNvSpPr txBox="1"/>
      </xdr:nvSpPr>
      <xdr:spPr>
        <a:xfrm>
          <a:off x="13436111" y="98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135882</xdr:rowOff>
    </xdr:from>
    <xdr:to>
      <xdr:col>67</xdr:col>
      <xdr:colOff>101600</xdr:colOff>
      <xdr:row>57</xdr:row>
      <xdr:rowOff>66032</xdr:rowOff>
    </xdr:to>
    <xdr:sp macro="" textlink="">
      <xdr:nvSpPr>
        <xdr:cNvPr id="603" name="楕円 602">
          <a:extLst>
            <a:ext uri="{FF2B5EF4-FFF2-40B4-BE49-F238E27FC236}">
              <a16:creationId xmlns:a16="http://schemas.microsoft.com/office/drawing/2014/main" id="{80C8F9E3-2E3D-4C3B-8ED6-8E033D12478E}"/>
            </a:ext>
          </a:extLst>
        </xdr:cNvPr>
        <xdr:cNvSpPr/>
      </xdr:nvSpPr>
      <xdr:spPr>
        <a:xfrm>
          <a:off x="12763500" y="97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57159</xdr:rowOff>
    </xdr:from>
    <xdr:ext cx="534377" cy="259045"/>
    <xdr:sp macro="" textlink="">
      <xdr:nvSpPr>
        <xdr:cNvPr id="604" name="テキスト ボックス 603">
          <a:extLst>
            <a:ext uri="{FF2B5EF4-FFF2-40B4-BE49-F238E27FC236}">
              <a16:creationId xmlns:a16="http://schemas.microsoft.com/office/drawing/2014/main" id="{CD8AB67F-7F65-4EC4-ACC7-6F39E18335A2}"/>
            </a:ext>
          </a:extLst>
        </xdr:cNvPr>
        <xdr:cNvSpPr txBox="1"/>
      </xdr:nvSpPr>
      <xdr:spPr>
        <a:xfrm>
          <a:off x="12547111" y="982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7396F462-F9FD-495B-9D7B-7D0CF5321B33}"/>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C78FBA78-01E2-45C8-9DDE-44A67D4435A1}"/>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47DD3DB0-9037-4C6C-B666-F94E6199B548}"/>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8D0D24ED-DE34-40A6-9C7F-7134940FD5C4}"/>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6D5BFC39-DD9F-462E-8F3E-1C02FEED4718}"/>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C3B477D9-123A-4BC8-8B68-5EEC8F55040A}"/>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95A2CBAB-FF48-4D63-A54E-6494D9193441}"/>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A3D85408-E954-4D29-AA1A-1640C2B5A513}"/>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C5523C0E-2ADC-4FA0-BFBE-28D85FCF1777}"/>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75DFDF26-8B3A-4AE5-AE4E-7F86EDA935EF}"/>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6731D283-62FF-43BB-9BB6-DEA977E04BD4}"/>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CE2F8327-C14D-4BC4-AD2F-68F921084F56}"/>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1429840C-9932-43CB-B5F6-8416958049A7}"/>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3C5A1B4A-753F-4246-B3CC-705D48D65FD9}"/>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32AF187F-47C0-4F55-AD02-CD3ECD1B8E22}"/>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C930FF12-DD86-46E1-957E-A91B034C7755}"/>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44451312-E103-4FD2-88F5-A32A7251F7AE}"/>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DB1EE99F-7B59-4382-A90B-453F5217DD2F}"/>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D6AF3FB7-D263-49D5-8412-D1ECDAEB75D9}"/>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3D522E97-6F4F-49CA-A197-15C37B6B18A1}"/>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876BA8D3-E825-4F89-939C-04A00C19B594}"/>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44AB6B49-0B61-4083-AD4E-2C493F3A3184}"/>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73B09E04-8D42-44BB-8462-633DB26651F8}"/>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8D3560A0-963A-405D-A0B9-6BD8A656FC11}"/>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9" name="直線コネクタ 628">
          <a:extLst>
            <a:ext uri="{FF2B5EF4-FFF2-40B4-BE49-F238E27FC236}">
              <a16:creationId xmlns:a16="http://schemas.microsoft.com/office/drawing/2014/main" id="{C021C1AD-F444-4041-A01C-864BFD2AD2E2}"/>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6D78471C-442E-4132-AE06-BE33AA27B899}"/>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55F89CF5-2A2F-4B9B-B3A1-F5742D3E2FFB}"/>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2" name="直線コネクタ 631">
          <a:extLst>
            <a:ext uri="{FF2B5EF4-FFF2-40B4-BE49-F238E27FC236}">
              <a16:creationId xmlns:a16="http://schemas.microsoft.com/office/drawing/2014/main" id="{4F21A3E7-37A0-4034-951A-BC284552312B}"/>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48374229-312D-402D-947D-1ACDC42C111F}"/>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a:extLst>
            <a:ext uri="{FF2B5EF4-FFF2-40B4-BE49-F238E27FC236}">
              <a16:creationId xmlns:a16="http://schemas.microsoft.com/office/drawing/2014/main" id="{68A2B648-85F1-4D1B-93C8-DDF00FAFA6BE}"/>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18497</xdr:rowOff>
    </xdr:from>
    <xdr:to>
      <xdr:col>76</xdr:col>
      <xdr:colOff>114300</xdr:colOff>
      <xdr:row>78</xdr:row>
      <xdr:rowOff>25400</xdr:rowOff>
    </xdr:to>
    <xdr:cxnSp macro="">
      <xdr:nvCxnSpPr>
        <xdr:cNvPr id="635" name="直線コネクタ 634">
          <a:extLst>
            <a:ext uri="{FF2B5EF4-FFF2-40B4-BE49-F238E27FC236}">
              <a16:creationId xmlns:a16="http://schemas.microsoft.com/office/drawing/2014/main" id="{524AFA22-566D-4E31-81F0-5DC61A7716E0}"/>
            </a:ext>
          </a:extLst>
        </xdr:cNvPr>
        <xdr:cNvCxnSpPr/>
      </xdr:nvCxnSpPr>
      <xdr:spPr>
        <a:xfrm>
          <a:off x="13703300" y="13391597"/>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3C1F07CB-CDE7-48A9-8204-9B0A260A0291}"/>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2A6A525-D38F-4285-AE64-A3CEE61A8E06}"/>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18497</xdr:rowOff>
    </xdr:from>
    <xdr:to>
      <xdr:col>71</xdr:col>
      <xdr:colOff>177800</xdr:colOff>
      <xdr:row>78</xdr:row>
      <xdr:rowOff>25400</xdr:rowOff>
    </xdr:to>
    <xdr:cxnSp macro="">
      <xdr:nvCxnSpPr>
        <xdr:cNvPr id="638" name="直線コネクタ 637">
          <a:extLst>
            <a:ext uri="{FF2B5EF4-FFF2-40B4-BE49-F238E27FC236}">
              <a16:creationId xmlns:a16="http://schemas.microsoft.com/office/drawing/2014/main" id="{753E3911-42A0-4608-89FD-0728A4BE6C3F}"/>
            </a:ext>
          </a:extLst>
        </xdr:cNvPr>
        <xdr:cNvCxnSpPr/>
      </xdr:nvCxnSpPr>
      <xdr:spPr>
        <a:xfrm flipV="1">
          <a:off x="12814300" y="13391597"/>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12D2E87C-CACA-466C-AC12-3057731BAB36}"/>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9CD206DE-439A-4F45-8061-1BFE0A7D998D}"/>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18BC9ECE-9452-420B-9B15-8B381A12191F}"/>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E2857BFB-C3B0-4324-B02A-9D4E59750045}"/>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D1B3DAA1-9C1A-4EB7-8D5F-48CE122A0D7E}"/>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AB1DF97-1E2C-4E31-A56E-E46212910238}"/>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DAA22538-1CAA-4A66-8CD4-3BEB3F80C17E}"/>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E1565078-B977-4EDE-909F-64800733961F}"/>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A92BBA9E-8896-4DE6-89EB-810ADD5395FB}"/>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8" name="楕円 647">
          <a:extLst>
            <a:ext uri="{FF2B5EF4-FFF2-40B4-BE49-F238E27FC236}">
              <a16:creationId xmlns:a16="http://schemas.microsoft.com/office/drawing/2014/main" id="{73D2928C-E681-41AC-9A1D-EE8BEC40724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9" name="災害復旧費該当値テキスト">
          <a:extLst>
            <a:ext uri="{FF2B5EF4-FFF2-40B4-BE49-F238E27FC236}">
              <a16:creationId xmlns:a16="http://schemas.microsoft.com/office/drawing/2014/main" id="{55E08CE3-57E7-4182-B073-D5C62956B0F9}"/>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0" name="楕円 649">
          <a:extLst>
            <a:ext uri="{FF2B5EF4-FFF2-40B4-BE49-F238E27FC236}">
              <a16:creationId xmlns:a16="http://schemas.microsoft.com/office/drawing/2014/main" id="{03B14555-E5B8-443F-83A8-A80C3CFC21C1}"/>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1" name="テキスト ボックス 650">
          <a:extLst>
            <a:ext uri="{FF2B5EF4-FFF2-40B4-BE49-F238E27FC236}">
              <a16:creationId xmlns:a16="http://schemas.microsoft.com/office/drawing/2014/main" id="{1758C5A1-925E-44B8-9FC7-DF6E2ADFF6F7}"/>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2" name="楕円 651">
          <a:extLst>
            <a:ext uri="{FF2B5EF4-FFF2-40B4-BE49-F238E27FC236}">
              <a16:creationId xmlns:a16="http://schemas.microsoft.com/office/drawing/2014/main" id="{F3B6C7B7-507E-44B5-B869-46243D002B31}"/>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3" name="テキスト ボックス 652">
          <a:extLst>
            <a:ext uri="{FF2B5EF4-FFF2-40B4-BE49-F238E27FC236}">
              <a16:creationId xmlns:a16="http://schemas.microsoft.com/office/drawing/2014/main" id="{6CD91341-6F44-4B75-8680-C601A934D8EF}"/>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139147</xdr:rowOff>
    </xdr:from>
    <xdr:to>
      <xdr:col>72</xdr:col>
      <xdr:colOff>38100</xdr:colOff>
      <xdr:row>78</xdr:row>
      <xdr:rowOff>69297</xdr:rowOff>
    </xdr:to>
    <xdr:sp macro="" textlink="">
      <xdr:nvSpPr>
        <xdr:cNvPr id="654" name="楕円 653">
          <a:extLst>
            <a:ext uri="{FF2B5EF4-FFF2-40B4-BE49-F238E27FC236}">
              <a16:creationId xmlns:a16="http://schemas.microsoft.com/office/drawing/2014/main" id="{F97E51FF-773E-4468-B082-42E2433A4EEE}"/>
            </a:ext>
          </a:extLst>
        </xdr:cNvPr>
        <xdr:cNvSpPr/>
      </xdr:nvSpPr>
      <xdr:spPr>
        <a:xfrm>
          <a:off x="13652500" y="133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60424</xdr:rowOff>
    </xdr:from>
    <xdr:ext cx="469744" cy="259045"/>
    <xdr:sp macro="" textlink="">
      <xdr:nvSpPr>
        <xdr:cNvPr id="655" name="テキスト ボックス 654">
          <a:extLst>
            <a:ext uri="{FF2B5EF4-FFF2-40B4-BE49-F238E27FC236}">
              <a16:creationId xmlns:a16="http://schemas.microsoft.com/office/drawing/2014/main" id="{3386E7A0-5F5E-4ED4-A4E0-69D341CBCFA7}"/>
            </a:ext>
          </a:extLst>
        </xdr:cNvPr>
        <xdr:cNvSpPr txBox="1"/>
      </xdr:nvSpPr>
      <xdr:spPr>
        <a:xfrm>
          <a:off x="13468428" y="134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a:extLst>
            <a:ext uri="{FF2B5EF4-FFF2-40B4-BE49-F238E27FC236}">
              <a16:creationId xmlns:a16="http://schemas.microsoft.com/office/drawing/2014/main" id="{1877E96A-07DE-4773-8A56-3DB31A534C07}"/>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id="{5A49AE67-DFAC-4796-95C1-056646E5A8A5}"/>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AC2DA71B-C3B4-49F4-ACD3-E6DE484FC8B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89DD9B47-C32E-460A-82FB-89008DCEB069}"/>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405C1FA6-5173-451E-B398-1AA013AFB566}"/>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4273D4CB-3209-43E2-9EF3-890EC8BE412B}"/>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6762001C-F0FB-415A-A275-C5F70E2FABD8}"/>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875F91C3-1550-4BF1-BC33-6F0C6B136CAD}"/>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977DCF42-4830-492E-82B1-3D09DFDC255A}"/>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57970E04-8247-4942-A113-84CDE58C075A}"/>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1D72B823-F6FE-44A3-8AFA-0B430D743DB1}"/>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6F5044EB-115D-47A1-A0ED-81346415745D}"/>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7E88B9C9-FEF1-49D5-B1CE-4B0DF93F8934}"/>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D65BA7C3-21DA-4B3C-86F3-2D3CB9D3903C}"/>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EA3E0FBE-7475-4CD6-A90B-F31E3E8999A8}"/>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C8600B28-6FD3-46A6-8947-F6700A1BE89A}"/>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85468F4F-26F7-4C8F-98DE-DDE986B81778}"/>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B73F59C1-7423-42B7-9A3D-FA6A27A93C08}"/>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22EB1D4E-F68F-4D07-A3BD-F2E2F18146DC}"/>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5CF17CF5-8432-4A1D-BB86-F9513A8C4437}"/>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65171751-3077-4FE0-B3F5-1D38D0E2F4EA}"/>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93B3614C-8F8A-466F-8CC1-E72C30E01BCC}"/>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73B77D8-F688-4C77-ABC5-1DB7CC227775}"/>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29E67AFD-9476-48FE-93FE-D8DCA9152C35}"/>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C935EDCF-CA0D-42BE-B0B6-83F1C9E6DD46}"/>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2BB547F7-5AAC-4DCB-AE5B-A12E6960F823}"/>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B9A2988C-92B7-4FBF-A164-709D6E45F7C8}"/>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FE3FF15B-F092-4971-B83B-2B224600B9DD}"/>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76867</xdr:rowOff>
    </xdr:from>
    <xdr:to>
      <xdr:col>85</xdr:col>
      <xdr:colOff>127000</xdr:colOff>
      <xdr:row>97</xdr:row>
      <xdr:rowOff>86020</xdr:rowOff>
    </xdr:to>
    <xdr:cxnSp macro="">
      <xdr:nvCxnSpPr>
        <xdr:cNvPr id="684" name="直線コネクタ 683">
          <a:extLst>
            <a:ext uri="{FF2B5EF4-FFF2-40B4-BE49-F238E27FC236}">
              <a16:creationId xmlns:a16="http://schemas.microsoft.com/office/drawing/2014/main" id="{8399B283-ACCE-4BDF-B226-A20A6C8E584E}"/>
            </a:ext>
          </a:extLst>
        </xdr:cNvPr>
        <xdr:cNvCxnSpPr/>
      </xdr:nvCxnSpPr>
      <xdr:spPr>
        <a:xfrm flipV="1">
          <a:off x="15481300" y="16707517"/>
          <a:ext cx="838200" cy="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a:extLst>
            <a:ext uri="{FF2B5EF4-FFF2-40B4-BE49-F238E27FC236}">
              <a16:creationId xmlns:a16="http://schemas.microsoft.com/office/drawing/2014/main" id="{5575F42E-6827-4ADC-AA5F-31EDAB622DDF}"/>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26472404-377D-4C63-AF3E-F748995B2FF3}"/>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86020</xdr:rowOff>
    </xdr:from>
    <xdr:to>
      <xdr:col>81</xdr:col>
      <xdr:colOff>50800</xdr:colOff>
      <xdr:row>97</xdr:row>
      <xdr:rowOff>97679</xdr:rowOff>
    </xdr:to>
    <xdr:cxnSp macro="">
      <xdr:nvCxnSpPr>
        <xdr:cNvPr id="687" name="直線コネクタ 686">
          <a:extLst>
            <a:ext uri="{FF2B5EF4-FFF2-40B4-BE49-F238E27FC236}">
              <a16:creationId xmlns:a16="http://schemas.microsoft.com/office/drawing/2014/main" id="{01E77F3F-EE95-4B84-BEB6-BD01B095DBFB}"/>
            </a:ext>
          </a:extLst>
        </xdr:cNvPr>
        <xdr:cNvCxnSpPr/>
      </xdr:nvCxnSpPr>
      <xdr:spPr>
        <a:xfrm flipV="1">
          <a:off x="14592300" y="16716670"/>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BFCB4D66-AB93-4AD7-B140-E59F70C1CECA}"/>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a:extLst>
            <a:ext uri="{FF2B5EF4-FFF2-40B4-BE49-F238E27FC236}">
              <a16:creationId xmlns:a16="http://schemas.microsoft.com/office/drawing/2014/main" id="{73DC1619-CAE2-47C1-910C-D90AF042206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97679</xdr:rowOff>
    </xdr:from>
    <xdr:to>
      <xdr:col>76</xdr:col>
      <xdr:colOff>114300</xdr:colOff>
      <xdr:row>97</xdr:row>
      <xdr:rowOff>115021</xdr:rowOff>
    </xdr:to>
    <xdr:cxnSp macro="">
      <xdr:nvCxnSpPr>
        <xdr:cNvPr id="690" name="直線コネクタ 689">
          <a:extLst>
            <a:ext uri="{FF2B5EF4-FFF2-40B4-BE49-F238E27FC236}">
              <a16:creationId xmlns:a16="http://schemas.microsoft.com/office/drawing/2014/main" id="{88836CE8-7D75-470D-803C-8C0F5957CE21}"/>
            </a:ext>
          </a:extLst>
        </xdr:cNvPr>
        <xdr:cNvCxnSpPr/>
      </xdr:nvCxnSpPr>
      <xdr:spPr>
        <a:xfrm flipV="1">
          <a:off x="13703300" y="16728329"/>
          <a:ext cx="889000" cy="1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516CBA50-4788-4BA7-9947-BC7EC1A89982}"/>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88D26ABE-A548-4504-BBB6-6FB28BE7AB24}"/>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115021</xdr:rowOff>
    </xdr:from>
    <xdr:to>
      <xdr:col>71</xdr:col>
      <xdr:colOff>177800</xdr:colOff>
      <xdr:row>97</xdr:row>
      <xdr:rowOff>135114</xdr:rowOff>
    </xdr:to>
    <xdr:cxnSp macro="">
      <xdr:nvCxnSpPr>
        <xdr:cNvPr id="693" name="直線コネクタ 692">
          <a:extLst>
            <a:ext uri="{FF2B5EF4-FFF2-40B4-BE49-F238E27FC236}">
              <a16:creationId xmlns:a16="http://schemas.microsoft.com/office/drawing/2014/main" id="{BB64A40D-BF41-4B01-9CAB-547A7623C4CB}"/>
            </a:ext>
          </a:extLst>
        </xdr:cNvPr>
        <xdr:cNvCxnSpPr/>
      </xdr:nvCxnSpPr>
      <xdr:spPr>
        <a:xfrm flipV="1">
          <a:off x="12814300" y="16745671"/>
          <a:ext cx="889000" cy="2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5E3CF7A5-3644-49BD-A8D3-69B61E9F965D}"/>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id="{D66B0745-0FB3-4AA8-A0A0-3E8C749269CF}"/>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B07797BC-1896-4147-BEE8-A4B16FF11AA7}"/>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E6C476F8-01F7-493D-815A-3240F54C8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CC183B78-8D63-4692-8CBB-ACE5EC410361}"/>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D89CEC7D-7DE0-40DA-BC83-ECCBC52515D6}"/>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28A796C6-B94C-43E9-9BB0-5F829708E1A9}"/>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1E432FE2-B85A-4039-9418-9F1BF96B3E79}"/>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6A0D824B-D997-4FA8-A0C7-F65991140E91}"/>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26067</xdr:rowOff>
    </xdr:from>
    <xdr:to>
      <xdr:col>85</xdr:col>
      <xdr:colOff>177800</xdr:colOff>
      <xdr:row>97</xdr:row>
      <xdr:rowOff>127667</xdr:rowOff>
    </xdr:to>
    <xdr:sp macro="" textlink="">
      <xdr:nvSpPr>
        <xdr:cNvPr id="703" name="楕円 702">
          <a:extLst>
            <a:ext uri="{FF2B5EF4-FFF2-40B4-BE49-F238E27FC236}">
              <a16:creationId xmlns:a16="http://schemas.microsoft.com/office/drawing/2014/main" id="{E1926ABF-6B08-4B8D-9A56-37B044032FFD}"/>
            </a:ext>
          </a:extLst>
        </xdr:cNvPr>
        <xdr:cNvSpPr/>
      </xdr:nvSpPr>
      <xdr:spPr>
        <a:xfrm>
          <a:off x="16268700" y="1665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4494</xdr:rowOff>
    </xdr:from>
    <xdr:ext cx="534377" cy="259045"/>
    <xdr:sp macro="" textlink="">
      <xdr:nvSpPr>
        <xdr:cNvPr id="704" name="公債費該当値テキスト">
          <a:extLst>
            <a:ext uri="{FF2B5EF4-FFF2-40B4-BE49-F238E27FC236}">
              <a16:creationId xmlns:a16="http://schemas.microsoft.com/office/drawing/2014/main" id="{41F2A973-E940-43C2-A797-780AB60B3DB2}"/>
            </a:ext>
          </a:extLst>
        </xdr:cNvPr>
        <xdr:cNvSpPr txBox="1"/>
      </xdr:nvSpPr>
      <xdr:spPr>
        <a:xfrm>
          <a:off x="16370300" y="166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35220</xdr:rowOff>
    </xdr:from>
    <xdr:to>
      <xdr:col>81</xdr:col>
      <xdr:colOff>101600</xdr:colOff>
      <xdr:row>97</xdr:row>
      <xdr:rowOff>136820</xdr:rowOff>
    </xdr:to>
    <xdr:sp macro="" textlink="">
      <xdr:nvSpPr>
        <xdr:cNvPr id="705" name="楕円 704">
          <a:extLst>
            <a:ext uri="{FF2B5EF4-FFF2-40B4-BE49-F238E27FC236}">
              <a16:creationId xmlns:a16="http://schemas.microsoft.com/office/drawing/2014/main" id="{F37AE5AC-4CA1-4C2B-BC22-DAEF2E66BEA3}"/>
            </a:ext>
          </a:extLst>
        </xdr:cNvPr>
        <xdr:cNvSpPr/>
      </xdr:nvSpPr>
      <xdr:spPr>
        <a:xfrm>
          <a:off x="15430500" y="1666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127947</xdr:rowOff>
    </xdr:from>
    <xdr:ext cx="534377" cy="259045"/>
    <xdr:sp macro="" textlink="">
      <xdr:nvSpPr>
        <xdr:cNvPr id="706" name="テキスト ボックス 705">
          <a:extLst>
            <a:ext uri="{FF2B5EF4-FFF2-40B4-BE49-F238E27FC236}">
              <a16:creationId xmlns:a16="http://schemas.microsoft.com/office/drawing/2014/main" id="{3853866E-5F78-40AD-8F98-C69CA5E8C8CA}"/>
            </a:ext>
          </a:extLst>
        </xdr:cNvPr>
        <xdr:cNvSpPr txBox="1"/>
      </xdr:nvSpPr>
      <xdr:spPr>
        <a:xfrm>
          <a:off x="15214111" y="1675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46879</xdr:rowOff>
    </xdr:from>
    <xdr:to>
      <xdr:col>76</xdr:col>
      <xdr:colOff>165100</xdr:colOff>
      <xdr:row>97</xdr:row>
      <xdr:rowOff>148479</xdr:rowOff>
    </xdr:to>
    <xdr:sp macro="" textlink="">
      <xdr:nvSpPr>
        <xdr:cNvPr id="707" name="楕円 706">
          <a:extLst>
            <a:ext uri="{FF2B5EF4-FFF2-40B4-BE49-F238E27FC236}">
              <a16:creationId xmlns:a16="http://schemas.microsoft.com/office/drawing/2014/main" id="{594F3FCE-5812-4FCA-AE2C-8EC52C4C36EA}"/>
            </a:ext>
          </a:extLst>
        </xdr:cNvPr>
        <xdr:cNvSpPr/>
      </xdr:nvSpPr>
      <xdr:spPr>
        <a:xfrm>
          <a:off x="14541500" y="1667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139606</xdr:rowOff>
    </xdr:from>
    <xdr:ext cx="534377" cy="259045"/>
    <xdr:sp macro="" textlink="">
      <xdr:nvSpPr>
        <xdr:cNvPr id="708" name="テキスト ボックス 707">
          <a:extLst>
            <a:ext uri="{FF2B5EF4-FFF2-40B4-BE49-F238E27FC236}">
              <a16:creationId xmlns:a16="http://schemas.microsoft.com/office/drawing/2014/main" id="{2C80648A-A209-4B9D-80F1-A4E59A89E269}"/>
            </a:ext>
          </a:extLst>
        </xdr:cNvPr>
        <xdr:cNvSpPr txBox="1"/>
      </xdr:nvSpPr>
      <xdr:spPr>
        <a:xfrm>
          <a:off x="14325111" y="1677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64221</xdr:rowOff>
    </xdr:from>
    <xdr:to>
      <xdr:col>72</xdr:col>
      <xdr:colOff>38100</xdr:colOff>
      <xdr:row>97</xdr:row>
      <xdr:rowOff>165821</xdr:rowOff>
    </xdr:to>
    <xdr:sp macro="" textlink="">
      <xdr:nvSpPr>
        <xdr:cNvPr id="709" name="楕円 708">
          <a:extLst>
            <a:ext uri="{FF2B5EF4-FFF2-40B4-BE49-F238E27FC236}">
              <a16:creationId xmlns:a16="http://schemas.microsoft.com/office/drawing/2014/main" id="{34C7B02A-BE8C-440D-B6E2-E42A4ECE725B}"/>
            </a:ext>
          </a:extLst>
        </xdr:cNvPr>
        <xdr:cNvSpPr/>
      </xdr:nvSpPr>
      <xdr:spPr>
        <a:xfrm>
          <a:off x="13652500" y="166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156948</xdr:rowOff>
    </xdr:from>
    <xdr:ext cx="534377" cy="259045"/>
    <xdr:sp macro="" textlink="">
      <xdr:nvSpPr>
        <xdr:cNvPr id="710" name="テキスト ボックス 709">
          <a:extLst>
            <a:ext uri="{FF2B5EF4-FFF2-40B4-BE49-F238E27FC236}">
              <a16:creationId xmlns:a16="http://schemas.microsoft.com/office/drawing/2014/main" id="{46FA0A10-B935-47BE-B5A8-4A4F074B4339}"/>
            </a:ext>
          </a:extLst>
        </xdr:cNvPr>
        <xdr:cNvSpPr txBox="1"/>
      </xdr:nvSpPr>
      <xdr:spPr>
        <a:xfrm>
          <a:off x="13436111" y="1678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84314</xdr:rowOff>
    </xdr:from>
    <xdr:to>
      <xdr:col>67</xdr:col>
      <xdr:colOff>101600</xdr:colOff>
      <xdr:row>98</xdr:row>
      <xdr:rowOff>14464</xdr:rowOff>
    </xdr:to>
    <xdr:sp macro="" textlink="">
      <xdr:nvSpPr>
        <xdr:cNvPr id="711" name="楕円 710">
          <a:extLst>
            <a:ext uri="{FF2B5EF4-FFF2-40B4-BE49-F238E27FC236}">
              <a16:creationId xmlns:a16="http://schemas.microsoft.com/office/drawing/2014/main" id="{B6731D7B-1BB8-46C7-B701-2455C52970D1}"/>
            </a:ext>
          </a:extLst>
        </xdr:cNvPr>
        <xdr:cNvSpPr/>
      </xdr:nvSpPr>
      <xdr:spPr>
        <a:xfrm>
          <a:off x="12763500" y="1671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5591</xdr:rowOff>
    </xdr:from>
    <xdr:ext cx="534377" cy="259045"/>
    <xdr:sp macro="" textlink="">
      <xdr:nvSpPr>
        <xdr:cNvPr id="712" name="テキスト ボックス 711">
          <a:extLst>
            <a:ext uri="{FF2B5EF4-FFF2-40B4-BE49-F238E27FC236}">
              <a16:creationId xmlns:a16="http://schemas.microsoft.com/office/drawing/2014/main" id="{6C3ADDBE-EDC3-429C-ABC7-DFA3E36C9A3F}"/>
            </a:ext>
          </a:extLst>
        </xdr:cNvPr>
        <xdr:cNvSpPr txBox="1"/>
      </xdr:nvSpPr>
      <xdr:spPr>
        <a:xfrm>
          <a:off x="12547111" y="168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B04E4CC8-B187-43E2-AC2E-F71EE957E985}"/>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3308AC3D-04EF-4CEA-A65D-9814EFBDAAA1}"/>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72E6DC55-11B0-408D-859D-6326FEFE8E54}"/>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D835E4B6-DD96-4763-A08D-BD9BD750A275}"/>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3FCC0971-1AFE-4BAB-95F1-133F8A093AB9}"/>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E26CDD57-DD6E-426F-A0E5-3A0C41A93919}"/>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AB1DE68B-0D44-444E-825A-C157768DA3EF}"/>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82DCCE23-A0C8-47E0-ABCE-5465833E8622}"/>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3EA5A8CB-47DB-4D68-BB3A-59A71CC3C14A}"/>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5EEBC060-BA55-417D-A125-9CE52891173C}"/>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37131839-8FBF-4869-B58E-249311EA365C}"/>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1E7766AC-90E9-4BC7-BE14-9ADC9D6D67BE}"/>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B8BF97E6-E9F5-4769-A900-E9ED73AB6B23}"/>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14AA4C93-8E8E-464D-81BB-171D64A115D5}"/>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71EFFC75-88BE-4E1F-AD32-47AD4DE26033}"/>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1A779E39-3D51-4E60-84BE-BD7B5FDFE6B3}"/>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993EB28B-118C-4040-B1EE-83DCC6D0AF8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53777E27-F5E4-41D8-A31D-1C8C5D53D575}"/>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C48248A2-F545-4243-B58F-739DB251D39F}"/>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445FD0C4-8D05-480B-B2C4-7CAC43BD3AFD}"/>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B88A6E49-D937-4A7B-A64F-EF6D2F2086C1}"/>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CC6F7531-C0A3-4EA6-B7DD-54CF6EB2202A}"/>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AF55D202-8BD8-41EC-BF79-0E8FBC0277F7}"/>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BF5CA272-7B57-4DE5-A465-0140DBB43C77}"/>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4DD0A838-7002-4D09-BF6A-3B3A252A3EC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64B3A9FA-1901-46DE-B1F8-80998C151A0B}"/>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BA3267F-C457-4979-9A4E-370ED05872C7}"/>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79574334-8EE6-472C-AE01-9490527755FB}"/>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4198E6BA-CC27-4D35-A17F-3807D94F155F}"/>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8F8899D6-742C-438A-901F-A907FBC72EAF}"/>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82FD9801-979C-440D-9573-301A0E0C831E}"/>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FEAF1A70-70EA-40E5-9049-74FFCD38A368}"/>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3C509927-A5A1-4267-B43B-7DBEF5A1B93C}"/>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6748BE2-17B5-4C48-B6C5-FB93CE663836}"/>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A426C931-A14F-41E8-805B-876320794A7A}"/>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AD4F0895-5808-4E88-805F-CDE9D0765C25}"/>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C14E35D5-FE7C-4FB6-98FD-F5F96B03C76C}"/>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8086BCA7-FEF1-474F-A7FD-F420CD49510C}"/>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35437094-B8E2-4D7C-991C-9BCD54154164}"/>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4E7778A1-CB45-4910-A92F-530E566355E7}"/>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D6BFC1A8-5D0C-4ECA-A1F8-391DC468D413}"/>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624551A1-BBE7-4F70-AFC7-D7472EB64E8E}"/>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D2D6CB9D-BC54-4753-9453-9B694D60B61D}"/>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28D3C414-79BD-4D91-A342-2E9AEBFD40B2}"/>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3CFE2251-3885-46D7-B08C-8D3F3526372F}"/>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D1561EFA-EBD7-4B4C-A47F-E4FB54CB8627}"/>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49994536-DDFF-44F1-A018-0EFBD6F0C9F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988E068C-3484-4FB6-827C-6C5C13E11941}"/>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37C9D061-D626-4127-8813-4DEDE111DC56}"/>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C317AADD-57CC-43C5-98B2-828441E81428}"/>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79D874DD-7670-4EFA-ABB9-31B331992917}"/>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3DC85A59-9C07-436D-8F33-73EC2790CE77}"/>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A7A98C92-2E6D-4272-A265-24D21331567A}"/>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141D5110-87BF-40D2-A596-BA6A0A3436EC}"/>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32311A19-0687-453C-A1EB-71B0B3412622}"/>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EF5ED6CD-E0BB-4BBB-856B-8F38E1EE30DE}"/>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3739D10-786C-4753-928E-0BFC70C9672E}"/>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2BC9B190-506E-426B-9CE0-27CBA9346592}"/>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78969A60-1313-40A0-A713-0AA1C48E5CB6}"/>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5AF601D8-C358-4D2E-85DA-EB368CE6B55D}"/>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49634F97-7974-4ABA-A43A-CD823D2165C1}"/>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40F2813A-9F9D-4A9C-9D66-F35D4892A1DD}"/>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CD187847-A137-4E8C-B1E0-6A7BBC0881B6}"/>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C10A1EF5-0223-455F-8DD0-AF14821458A7}"/>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1A2FEFDB-B4D8-462B-A331-031B7366ECF7}"/>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AE9B8F23-3682-4726-9C25-C3A1FC667DF9}"/>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891F85DC-A8A1-408D-B3AA-7D332EDDB812}"/>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AC744391-DB30-4637-8F5C-1816661F9302}"/>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D9118F33-E5C6-4386-80BC-A6D5520C3CB1}"/>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7B60CF7B-2B82-4833-9AA8-77BDD6B3F8D1}"/>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AA88B423-0B78-4B10-8256-E63D1049A0C7}"/>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8904127A-AA45-4A89-8AE7-9CDEEC424ED4}"/>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68BFA56A-8642-4778-808D-B32FEB8E9EBE}"/>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D1D27C5B-990B-4E17-93CF-4177BA667AB9}"/>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922473D2-B6F4-4698-9465-80F4A93CF821}"/>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9872DC78-6D03-4E69-9A65-53D1E4223D13}"/>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A1C4C2AB-D66A-4A65-86B6-56BEE35D35F3}"/>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F748DADE-DA1E-4DDE-BC71-D5F3BBFD2873}"/>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85F43309-F6BE-4738-BCF7-B7CF7C74D4C4}"/>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9CB05A8A-9DB4-44E6-86DD-298AB9AF5F2C}"/>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D854D58-CC8B-4C17-9719-0C37AA321219}"/>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258DC68E-0B73-4F46-A8FC-2EAFCE82A241}"/>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DEB4C402-F083-4100-ABDA-46A2B19C93DF}"/>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779BB79B-2F58-411D-A8A8-A15678783AFC}"/>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C6018EB0-3A03-4228-A569-F93D65740919}"/>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A5C32CB6-1941-4B00-9961-5771A1E1C875}"/>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A4F2845C-C3D2-49A6-8D2C-3B0A46BFEA3E}"/>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47F4BBC8-A7D8-41E0-BF6D-A85495D29FE6}"/>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BA1446E5-DE2A-4DA2-9ECB-2034B4941002}"/>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F856B403-EFB3-4BE6-9570-4C7DD2E39AF3}"/>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2A70AA19-B6A7-4050-A4E0-AD0CDDB8E7A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409C89E1-0D75-4057-97CA-FE2F508B37CD}"/>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F3F2907E-B68F-429F-BD89-A8B2E34D282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AEBEFB25-6C1B-453A-B733-B2521C0BEDFF}"/>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F8701442-15CD-446E-8AD6-1C7D4187B788}"/>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CD9A256B-F096-41F3-AF8F-FE862F7BEDF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DD9F1733-A907-413A-9E17-AB9D6FFB6CF9}"/>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93801665-6315-4DE8-92F9-17515B756775}"/>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349BE70D-DA8F-4636-BF1E-C6822530C083}"/>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665D0DBC-6263-4B35-AD17-5D8FFAFCF6F6}"/>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7D9A1B4F-950A-41AB-93F6-DB77814BD4F9}"/>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D17CB57E-293A-4169-A133-249BE8F33083}"/>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76A2984F-3615-4B32-80E3-BD896CA74C14}"/>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B7B336D-5805-4424-B2D8-F33F3F6BED86}"/>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EDB8AD1B-5D01-43DA-9AA4-EBC6CABA2747}"/>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4181A1A3-C953-4336-956E-68BED0A3F554}"/>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683147AC-485A-4ED3-A16C-48DB85576B45}"/>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1DD3A9FE-A614-4BFD-80CA-A563923CC30F}"/>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B525CA-8392-42B8-A4C8-FBABAC8BB496}"/>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21C851AF-3F2C-405A-A210-FDC3847619CE}"/>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8AF800F9-F445-44AC-AA41-6A88587A23C4}"/>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議会費については、</a:t>
          </a:r>
          <a:r>
            <a:rPr kumimoji="1" lang="en-US" altLang="ja-JP" sz="1300">
              <a:latin typeface="ＭＳ Ｐゴシック" panose="020B0600070205080204" pitchFamily="50" charset="-128"/>
              <a:ea typeface="ＭＳ Ｐゴシック" panose="020B0600070205080204" pitchFamily="50" charset="-128"/>
            </a:rPr>
            <a:t>12,179</a:t>
          </a:r>
          <a:r>
            <a:rPr kumimoji="1" lang="ja-JP" altLang="en-US" sz="1300">
              <a:latin typeface="ＭＳ Ｐゴシック" panose="020B0600070205080204" pitchFamily="50" charset="-128"/>
              <a:ea typeface="ＭＳ Ｐゴシック" panose="020B0600070205080204" pitchFamily="50" charset="-128"/>
            </a:rPr>
            <a:t>円となり、全国平均、群馬県平均を大きく上回る水準で推移している。総務費については</a:t>
          </a:r>
          <a:r>
            <a:rPr kumimoji="1" lang="en-US" altLang="ja-JP" sz="1300">
              <a:latin typeface="ＭＳ Ｐゴシック" panose="020B0600070205080204" pitchFamily="50" charset="-128"/>
              <a:ea typeface="ＭＳ Ｐゴシック" panose="020B0600070205080204" pitchFamily="50" charset="-128"/>
            </a:rPr>
            <a:t>382,689</a:t>
          </a:r>
          <a:r>
            <a:rPr kumimoji="1" lang="ja-JP" altLang="en-US" sz="1300">
              <a:latin typeface="ＭＳ Ｐゴシック" panose="020B0600070205080204" pitchFamily="50" charset="-128"/>
              <a:ea typeface="ＭＳ Ｐゴシック" panose="020B0600070205080204" pitchFamily="50" charset="-128"/>
            </a:rPr>
            <a:t>円であり、</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から類似団体平均を大きく上回っているが、ふるさと納税寄附金の積立によるものである。商工費については新型コロナウイルスの影響により、各種イベントの中止や、観光客の減少などもあって、前年度とほぼ横ばいの</a:t>
          </a:r>
          <a:r>
            <a:rPr kumimoji="1" lang="en-US" altLang="ja-JP" sz="1300">
              <a:latin typeface="ＭＳ Ｐゴシック" panose="020B0600070205080204" pitchFamily="50" charset="-128"/>
              <a:ea typeface="ＭＳ Ｐゴシック" panose="020B0600070205080204" pitchFamily="50" charset="-128"/>
            </a:rPr>
            <a:t>84,096</a:t>
          </a:r>
          <a:r>
            <a:rPr kumimoji="1" lang="ja-JP" altLang="en-US" sz="1300">
              <a:latin typeface="ＭＳ Ｐゴシック" panose="020B0600070205080204" pitchFamily="50" charset="-128"/>
              <a:ea typeface="ＭＳ Ｐゴシック" panose="020B0600070205080204" pitchFamily="50" charset="-128"/>
            </a:rPr>
            <a:t>円となった。土木費については</a:t>
          </a:r>
          <a:r>
            <a:rPr kumimoji="1" lang="en-US" altLang="ja-JP" sz="1300">
              <a:latin typeface="ＭＳ Ｐゴシック" panose="020B0600070205080204" pitchFamily="50" charset="-128"/>
              <a:ea typeface="ＭＳ Ｐゴシック" panose="020B0600070205080204" pitchFamily="50" charset="-128"/>
            </a:rPr>
            <a:t>122,661</a:t>
          </a:r>
          <a:r>
            <a:rPr kumimoji="1" lang="ja-JP" altLang="en-US" sz="1300">
              <a:latin typeface="ＭＳ Ｐゴシック" panose="020B0600070205080204" pitchFamily="50" charset="-128"/>
              <a:ea typeface="ＭＳ Ｐゴシック" panose="020B0600070205080204" pitchFamily="50" charset="-128"/>
            </a:rPr>
            <a:t>円であり、類似団体平均を大きく上回る金額で推移している。理由としては、草津町地蔵地区の整備が開始されたためである。公債費については</a:t>
          </a:r>
          <a:r>
            <a:rPr kumimoji="1" lang="en-US" altLang="ja-JP" sz="1300">
              <a:latin typeface="ＭＳ Ｐゴシック" panose="020B0600070205080204" pitchFamily="50" charset="-128"/>
              <a:ea typeface="ＭＳ Ｐゴシック" panose="020B0600070205080204" pitchFamily="50" charset="-128"/>
            </a:rPr>
            <a:t>51,243</a:t>
          </a:r>
          <a:r>
            <a:rPr kumimoji="1" lang="ja-JP" altLang="en-US" sz="1300">
              <a:latin typeface="ＭＳ Ｐゴシック" panose="020B0600070205080204" pitchFamily="50" charset="-128"/>
              <a:ea typeface="ＭＳ Ｐゴシック" panose="020B0600070205080204" pitchFamily="50" charset="-128"/>
            </a:rPr>
            <a:t>円となり類似団体平均を下回っているが、湯畑の整備事業や防災行政無線のデジタル化などで起債をしたため上昇傾向となっている。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D24D3169-FDD5-49AE-BA9D-8FAB4EE4C4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EB5627C5-6F3F-4F1A-813E-76CE91E6A2A6}"/>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58F2DE27-CC4B-4D4D-AB5E-24505DBC9878}"/>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4BD989D-FD9B-4765-9272-610C7CBE12E2}"/>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F78713EA-9BEA-4B9F-85F2-3177C26848CD}"/>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B831FECA-3DE2-4925-BA32-88354B6C63A7}"/>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1718F09A-6373-4EBB-AD79-F3D84C1B812A}"/>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2A8B0670-C6CC-48C8-AFA5-53B556CB3C11}"/>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9C96A2-C796-4039-94B4-BC21F2C8792A}"/>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E20746D1-A516-4F04-87CC-DA6CD6E71C02}"/>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D3264F2F-C3DB-4CCC-9F68-42C8930DED1C}"/>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群馬県草津町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2F407026-376E-44C2-A817-F554EA0A813F}"/>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61D4F4DA-AA68-402E-85E1-5DDE150623A2}"/>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標準財政規模に占める実質収支額の比率は、普通交付税やふるさと納税の伸び、新型コロナウイルスの影響を考慮して猶予特例債の借入を行ったことなどにより、前年度から</a:t>
          </a:r>
          <a:r>
            <a:rPr kumimoji="1" lang="en-US" altLang="ja-JP" sz="1200">
              <a:latin typeface="ＭＳ ゴシック" pitchFamily="49" charset="-128"/>
              <a:ea typeface="ＭＳ ゴシック" pitchFamily="49" charset="-128"/>
            </a:rPr>
            <a:t>0.81</a:t>
          </a:r>
          <a:r>
            <a:rPr kumimoji="1" lang="ja-JP" altLang="en-US" sz="1200">
              <a:latin typeface="ＭＳ ゴシック" pitchFamily="49" charset="-128"/>
              <a:ea typeface="ＭＳ ゴシック" pitchFamily="49" charset="-128"/>
            </a:rPr>
            <a:t>ポイント増加している。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標準財政規模の財政調整基金残高に対する比率についても、新型コロナウイルスの影響により、これまでの推移と違ってほぼ横ばいとなっている。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観光立町である草津町にとって新型コロナウイルスの蔓延は未曽有の事態であり、今後も長く影響することが想定されるため、現在の水準を保持していきたいと考えている。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8B596E13-6F75-48AA-A428-A22A543F7D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87364197-A3B3-434A-8D45-C27D308A754C}"/>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16DC47C-423F-4F25-BFB2-0DBD5C403C32}"/>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598934F0-A331-4DBB-A449-E5BFB1DFD6D1}"/>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6DB8AD5A-ED83-4046-857A-1A0B055AA536}"/>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3823D251-CE9E-4319-A712-8CF63526F871}"/>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7EDCB755-9128-4DF2-B42F-29DCB5650F2B}"/>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群馬県草津町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86C8CF4-D435-4C03-9B59-7794DE451959}"/>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69A74E86-9B53-447C-A1FD-537954F2FADF}"/>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連結実質赤字比率については、全会計において黒字であり、黒字額の合計が標準財政規模を上回っているため比率は算定されない。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施設を保有する事業会計にあたっては、老朽化対策など長期的な計画のもと、健全な財政運営に努める必要がある。特に下水道事業会計においては、長寿命化計画に基づいた終末処理場の再構築が開始されたため、提供サービスと住民負担を鑑みながら段階的に料金体系を見直していくことが重要となる。また、一般会計においても、税収減や大規模災害など、今後想定されるさまざまな事態に備え、財政調整基金をはじめとする各種基金の確保を行い、なるべく基金に頼ることのない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ADE68403-693D-4676-9943-46112D27317F}"/>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EBE70E5B-25C1-4E2D-BA58-D02EABA49BB5}"/>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7ED347E6-444D-4A2D-9E8D-99EF8D272E07}"/>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9364B0DB-06C1-4729-B4C0-82D38BDFF145}"/>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F0896D27-8C2E-45BD-83C6-AF51D93E06AF}"/>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1A773C9F-4AEF-4417-903B-05347145BB5B}"/>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A0F53DDC-BEB9-4755-84C2-8D5964F82FEB}"/>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31B8305A-07AB-4478-90C5-AF55338958C3}"/>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E0D68F46-A25B-4756-AF51-8BAE2FB1077D}"/>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6720F5A2-88E6-4809-AA01-B776642BDA65}"/>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615CB047-05E8-4EA9-91F9-C4FC58530E4C}"/>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rasv17\&#32207;&#21209;&#35506;\&#12304;&#36001;&#12305;%20&#33609;%20&#27941;%20&#65318;&#65353;&#65358;&#65345;&#65358;&#65347;&#65349;\&#12304;&#36001;&#12305;%20&#23665;&#21475;&#36020;&#34892;&#65288;&#31070;&#27096;&#65289;\&#12304;&#65298;&#12305;&#27770;&#31639;&#12395;&#38306;&#12377;&#12427;&#12371;&#12392;\&#12304;&#8548;&#12305;&#36001;&#25919;&#29366;&#27841;&#36039;&#26009;&#38598;\R02&#27770;&#31639;&#25968;&#20516;\R4_3_17_&#20462;&#27491;\R4_3_17&#20462;&#27491;&#12304;&#36001;&#25919;&#29366;&#27841;&#36039;&#26009;&#38598;&#12305;_104264_&#33609;&#27941;&#30010;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107339</v>
          </cell>
          <cell r="F3">
            <v>119882</v>
          </cell>
        </row>
        <row r="5">
          <cell r="A5" t="str">
            <v xml:space="preserve"> H29</v>
          </cell>
          <cell r="D5">
            <v>83637</v>
          </cell>
          <cell r="F5">
            <v>116162</v>
          </cell>
        </row>
        <row r="7">
          <cell r="A7" t="str">
            <v xml:space="preserve"> H30</v>
          </cell>
          <cell r="D7">
            <v>107377</v>
          </cell>
          <cell r="F7">
            <v>121449</v>
          </cell>
        </row>
        <row r="9">
          <cell r="A9" t="str">
            <v xml:space="preserve"> R01</v>
          </cell>
          <cell r="D9">
            <v>101290</v>
          </cell>
          <cell r="F9">
            <v>145139</v>
          </cell>
        </row>
        <row r="11">
          <cell r="A11" t="str">
            <v xml:space="preserve"> R02</v>
          </cell>
          <cell r="D11">
            <v>118728</v>
          </cell>
          <cell r="F11">
            <v>125391</v>
          </cell>
        </row>
        <row r="18">
          <cell r="B18" t="str">
            <v>H28</v>
          </cell>
          <cell r="C18" t="str">
            <v>H29</v>
          </cell>
          <cell r="D18" t="str">
            <v>H30</v>
          </cell>
          <cell r="E18" t="str">
            <v>R01</v>
          </cell>
          <cell r="F18" t="str">
            <v>R02</v>
          </cell>
        </row>
        <row r="19">
          <cell r="A19" t="str">
            <v>実質収支額</v>
          </cell>
          <cell r="B19">
            <v>7.32</v>
          </cell>
          <cell r="C19">
            <v>8.09</v>
          </cell>
          <cell r="D19">
            <v>5.69</v>
          </cell>
          <cell r="E19">
            <v>5.07</v>
          </cell>
          <cell r="F19">
            <v>5.88</v>
          </cell>
        </row>
        <row r="20">
          <cell r="A20" t="str">
            <v>財政調整基金残高</v>
          </cell>
          <cell r="B20">
            <v>59.14</v>
          </cell>
          <cell r="C20">
            <v>70.62</v>
          </cell>
          <cell r="D20">
            <v>74.790000000000006</v>
          </cell>
          <cell r="E20">
            <v>79.78</v>
          </cell>
          <cell r="F20">
            <v>81.650000000000006</v>
          </cell>
        </row>
        <row r="21">
          <cell r="A21" t="str">
            <v>実質単年度収支</v>
          </cell>
          <cell r="B21">
            <v>-0.37</v>
          </cell>
          <cell r="C21">
            <v>7</v>
          </cell>
          <cell r="D21">
            <v>-2.2000000000000002</v>
          </cell>
          <cell r="E21">
            <v>1.97</v>
          </cell>
          <cell r="F21">
            <v>4.17</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0.01</v>
          </cell>
          <cell r="D27" t="e">
            <v>#N/A</v>
          </cell>
          <cell r="E27">
            <v>0.05</v>
          </cell>
          <cell r="F27" t="e">
            <v>#N/A</v>
          </cell>
          <cell r="G27">
            <v>0.01</v>
          </cell>
          <cell r="H27" t="e">
            <v>#N/A</v>
          </cell>
          <cell r="I27">
            <v>0.01</v>
          </cell>
          <cell r="J27" t="e">
            <v>#N/A</v>
          </cell>
          <cell r="K27">
            <v>0.03</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0.16</v>
          </cell>
          <cell r="D29" t="e">
            <v>#N/A</v>
          </cell>
          <cell r="E29">
            <v>0.19</v>
          </cell>
          <cell r="F29" t="e">
            <v>#N/A</v>
          </cell>
          <cell r="G29">
            <v>0.23</v>
          </cell>
          <cell r="H29" t="e">
            <v>#N/A</v>
          </cell>
          <cell r="I29">
            <v>0.24</v>
          </cell>
          <cell r="J29" t="e">
            <v>#N/A</v>
          </cell>
          <cell r="K29">
            <v>0.25</v>
          </cell>
        </row>
        <row r="30">
          <cell r="A30" t="str">
            <v>国民健康保険特別会計</v>
          </cell>
          <cell r="B30" t="e">
            <v>#N/A</v>
          </cell>
          <cell r="C30">
            <v>0.87</v>
          </cell>
          <cell r="D30" t="e">
            <v>#N/A</v>
          </cell>
          <cell r="E30">
            <v>0.95</v>
          </cell>
          <cell r="F30" t="e">
            <v>#N/A</v>
          </cell>
          <cell r="G30">
            <v>0.77</v>
          </cell>
          <cell r="H30" t="e">
            <v>#N/A</v>
          </cell>
          <cell r="I30">
            <v>0.62</v>
          </cell>
          <cell r="J30" t="e">
            <v>#N/A</v>
          </cell>
          <cell r="K30">
            <v>0.26</v>
          </cell>
        </row>
        <row r="31">
          <cell r="A31" t="str">
            <v>介護保険特別会計</v>
          </cell>
          <cell r="B31" t="e">
            <v>#N/A</v>
          </cell>
          <cell r="C31">
            <v>3.52</v>
          </cell>
          <cell r="D31" t="e">
            <v>#N/A</v>
          </cell>
          <cell r="E31">
            <v>3.73</v>
          </cell>
          <cell r="F31" t="e">
            <v>#N/A</v>
          </cell>
          <cell r="G31">
            <v>1.74</v>
          </cell>
          <cell r="H31" t="e">
            <v>#N/A</v>
          </cell>
          <cell r="I31">
            <v>1.2</v>
          </cell>
          <cell r="J31" t="e">
            <v>#N/A</v>
          </cell>
          <cell r="K31">
            <v>1.05</v>
          </cell>
        </row>
        <row r="32">
          <cell r="A32" t="str">
            <v>公共下水道事業特別会計</v>
          </cell>
          <cell r="B32" t="e">
            <v>#N/A</v>
          </cell>
          <cell r="C32">
            <v>0.62</v>
          </cell>
          <cell r="D32" t="e">
            <v>#N/A</v>
          </cell>
          <cell r="E32">
            <v>0.87</v>
          </cell>
          <cell r="F32" t="e">
            <v>#N/A</v>
          </cell>
          <cell r="G32">
            <v>1.54</v>
          </cell>
          <cell r="H32" t="e">
            <v>#N/A</v>
          </cell>
          <cell r="I32">
            <v>3.23</v>
          </cell>
          <cell r="J32" t="e">
            <v>#N/A</v>
          </cell>
          <cell r="K32">
            <v>3.8</v>
          </cell>
        </row>
        <row r="33">
          <cell r="A33" t="str">
            <v>一般会計</v>
          </cell>
          <cell r="B33" t="e">
            <v>#N/A</v>
          </cell>
          <cell r="C33">
            <v>7.36</v>
          </cell>
          <cell r="D33" t="e">
            <v>#N/A</v>
          </cell>
          <cell r="E33">
            <v>8.1300000000000008</v>
          </cell>
          <cell r="F33" t="e">
            <v>#N/A</v>
          </cell>
          <cell r="G33">
            <v>5.73</v>
          </cell>
          <cell r="H33" t="e">
            <v>#N/A</v>
          </cell>
          <cell r="I33">
            <v>5.12</v>
          </cell>
          <cell r="J33" t="e">
            <v>#N/A</v>
          </cell>
          <cell r="K33">
            <v>5.92</v>
          </cell>
        </row>
        <row r="34">
          <cell r="A34" t="str">
            <v>水道事業会計</v>
          </cell>
          <cell r="B34" t="e">
            <v>#N/A</v>
          </cell>
          <cell r="C34">
            <v>37.83</v>
          </cell>
          <cell r="D34" t="e">
            <v>#N/A</v>
          </cell>
          <cell r="E34">
            <v>39.369999999999997</v>
          </cell>
          <cell r="F34" t="e">
            <v>#N/A</v>
          </cell>
          <cell r="G34">
            <v>35.24</v>
          </cell>
          <cell r="H34" t="e">
            <v>#N/A</v>
          </cell>
          <cell r="I34">
            <v>35.56</v>
          </cell>
          <cell r="J34" t="e">
            <v>#N/A</v>
          </cell>
          <cell r="K34">
            <v>31.07</v>
          </cell>
        </row>
        <row r="35">
          <cell r="A35" t="str">
            <v>千客万来事業会計</v>
          </cell>
          <cell r="B35" t="e">
            <v>#N/A</v>
          </cell>
          <cell r="C35">
            <v>31.23</v>
          </cell>
          <cell r="D35" t="e">
            <v>#N/A</v>
          </cell>
          <cell r="E35">
            <v>32.81</v>
          </cell>
          <cell r="F35" t="e">
            <v>#N/A</v>
          </cell>
          <cell r="G35">
            <v>32.909999999999997</v>
          </cell>
          <cell r="H35" t="e">
            <v>#N/A</v>
          </cell>
          <cell r="I35">
            <v>39.25</v>
          </cell>
          <cell r="J35" t="e">
            <v>#N/A</v>
          </cell>
          <cell r="K35">
            <v>33.1</v>
          </cell>
        </row>
        <row r="36">
          <cell r="A36" t="str">
            <v>温泉温水供給事業会計</v>
          </cell>
          <cell r="B36" t="e">
            <v>#N/A</v>
          </cell>
          <cell r="C36">
            <v>49.26</v>
          </cell>
          <cell r="D36" t="e">
            <v>#N/A</v>
          </cell>
          <cell r="E36">
            <v>53.05</v>
          </cell>
          <cell r="F36" t="e">
            <v>#N/A</v>
          </cell>
          <cell r="G36">
            <v>59.97</v>
          </cell>
          <cell r="H36" t="e">
            <v>#N/A</v>
          </cell>
          <cell r="I36">
            <v>71.02</v>
          </cell>
          <cell r="J36" t="e">
            <v>#N/A</v>
          </cell>
          <cell r="K36">
            <v>72.14</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274</v>
          </cell>
          <cell r="G42">
            <v>263</v>
          </cell>
          <cell r="J42">
            <v>274</v>
          </cell>
          <cell r="M42">
            <v>286</v>
          </cell>
          <cell r="P42">
            <v>287</v>
          </cell>
        </row>
        <row r="43">
          <cell r="A43" t="str">
            <v>一時借入金の利子</v>
          </cell>
          <cell r="B43" t="str">
            <v>-</v>
          </cell>
          <cell r="E43" t="str">
            <v>-</v>
          </cell>
          <cell r="H43" t="str">
            <v>-</v>
          </cell>
          <cell r="K43" t="str">
            <v>-</v>
          </cell>
          <cell r="N43" t="str">
            <v>-</v>
          </cell>
        </row>
        <row r="44">
          <cell r="A44" t="str">
            <v>債務負担行為に基づく支出額</v>
          </cell>
          <cell r="B44">
            <v>1</v>
          </cell>
          <cell r="E44">
            <v>1</v>
          </cell>
          <cell r="H44">
            <v>1</v>
          </cell>
          <cell r="K44">
            <v>1</v>
          </cell>
          <cell r="N44">
            <v>1</v>
          </cell>
        </row>
        <row r="45">
          <cell r="A45" t="str">
            <v>組合等が起こした地方債の元利償還金に対する負担金等</v>
          </cell>
          <cell r="B45">
            <v>45</v>
          </cell>
          <cell r="E45">
            <v>51</v>
          </cell>
          <cell r="H45">
            <v>52</v>
          </cell>
          <cell r="K45">
            <v>49</v>
          </cell>
          <cell r="N45">
            <v>51</v>
          </cell>
        </row>
        <row r="46">
          <cell r="A46" t="str">
            <v>公営企業債の元利償還金に対する繰入金</v>
          </cell>
          <cell r="B46">
            <v>19</v>
          </cell>
          <cell r="E46">
            <v>20</v>
          </cell>
          <cell r="H46">
            <v>16</v>
          </cell>
          <cell r="K46">
            <v>16</v>
          </cell>
          <cell r="N46">
            <v>16</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254</v>
          </cell>
          <cell r="E49">
            <v>279</v>
          </cell>
          <cell r="H49">
            <v>300</v>
          </cell>
          <cell r="K49">
            <v>314</v>
          </cell>
          <cell r="N49">
            <v>319</v>
          </cell>
        </row>
        <row r="50">
          <cell r="A50" t="str">
            <v>実質公債費比率の分子</v>
          </cell>
          <cell r="B50" t="e">
            <v>#N/A</v>
          </cell>
          <cell r="C50">
            <v>45</v>
          </cell>
          <cell r="D50" t="e">
            <v>#N/A</v>
          </cell>
          <cell r="E50" t="e">
            <v>#N/A</v>
          </cell>
          <cell r="F50">
            <v>88</v>
          </cell>
          <cell r="G50" t="e">
            <v>#N/A</v>
          </cell>
          <cell r="H50" t="e">
            <v>#N/A</v>
          </cell>
          <cell r="I50">
            <v>95</v>
          </cell>
          <cell r="J50" t="e">
            <v>#N/A</v>
          </cell>
          <cell r="K50" t="e">
            <v>#N/A</v>
          </cell>
          <cell r="L50">
            <v>94</v>
          </cell>
          <cell r="M50" t="e">
            <v>#N/A</v>
          </cell>
          <cell r="N50" t="e">
            <v>#N/A</v>
          </cell>
          <cell r="O50">
            <v>100</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3331</v>
          </cell>
          <cell r="G56">
            <v>3314</v>
          </cell>
          <cell r="J56">
            <v>3297</v>
          </cell>
          <cell r="M56">
            <v>3224</v>
          </cell>
          <cell r="P56">
            <v>3260</v>
          </cell>
        </row>
        <row r="57">
          <cell r="A57" t="str">
            <v>充当可能特定歳入</v>
          </cell>
          <cell r="D57">
            <v>425</v>
          </cell>
          <cell r="G57">
            <v>354</v>
          </cell>
          <cell r="J57">
            <v>306</v>
          </cell>
          <cell r="M57">
            <v>324</v>
          </cell>
          <cell r="P57">
            <v>518</v>
          </cell>
        </row>
        <row r="58">
          <cell r="A58" t="str">
            <v>充当可能基金</v>
          </cell>
          <cell r="D58">
            <v>3118</v>
          </cell>
          <cell r="G58">
            <v>3703</v>
          </cell>
          <cell r="J58">
            <v>3696</v>
          </cell>
          <cell r="M58">
            <v>4161</v>
          </cell>
          <cell r="P58">
            <v>4395</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5</v>
          </cell>
          <cell r="E61" t="str">
            <v>-</v>
          </cell>
          <cell r="H61" t="str">
            <v>-</v>
          </cell>
          <cell r="K61" t="str">
            <v>-</v>
          </cell>
          <cell r="N61" t="str">
            <v>-</v>
          </cell>
        </row>
        <row r="62">
          <cell r="A62" t="str">
            <v>退職手当負担見込額</v>
          </cell>
          <cell r="B62">
            <v>1899</v>
          </cell>
          <cell r="E62">
            <v>1879</v>
          </cell>
          <cell r="H62">
            <v>1832</v>
          </cell>
          <cell r="K62">
            <v>1772</v>
          </cell>
          <cell r="N62">
            <v>1747</v>
          </cell>
        </row>
        <row r="63">
          <cell r="A63" t="str">
            <v>組合等負担等見込額</v>
          </cell>
          <cell r="B63">
            <v>522</v>
          </cell>
          <cell r="E63">
            <v>480</v>
          </cell>
          <cell r="H63">
            <v>436</v>
          </cell>
          <cell r="K63">
            <v>423</v>
          </cell>
          <cell r="N63">
            <v>455</v>
          </cell>
        </row>
        <row r="64">
          <cell r="A64" t="str">
            <v>公営企業債等繰入見込額</v>
          </cell>
          <cell r="B64">
            <v>227</v>
          </cell>
          <cell r="E64">
            <v>213</v>
          </cell>
          <cell r="H64">
            <v>208</v>
          </cell>
          <cell r="K64">
            <v>204</v>
          </cell>
          <cell r="N64">
            <v>239</v>
          </cell>
        </row>
        <row r="65">
          <cell r="A65" t="str">
            <v>債務負担行為に基づく支出予定額</v>
          </cell>
          <cell r="B65">
            <v>5</v>
          </cell>
          <cell r="E65">
            <v>4</v>
          </cell>
          <cell r="H65">
            <v>4</v>
          </cell>
          <cell r="K65">
            <v>3</v>
          </cell>
          <cell r="N65">
            <v>3</v>
          </cell>
        </row>
        <row r="66">
          <cell r="A66" t="str">
            <v>一般会計等に係る地方債の現在高</v>
          </cell>
          <cell r="B66">
            <v>3729</v>
          </cell>
          <cell r="E66">
            <v>3667</v>
          </cell>
          <cell r="H66">
            <v>3578</v>
          </cell>
          <cell r="K66">
            <v>3443</v>
          </cell>
          <cell r="N66">
            <v>3529</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H30</v>
          </cell>
          <cell r="C71" t="str">
            <v>R01</v>
          </cell>
          <cell r="D71" t="str">
            <v>R02</v>
          </cell>
        </row>
        <row r="72">
          <cell r="A72" t="str">
            <v>財政調整基金</v>
          </cell>
          <cell r="B72">
            <v>1757</v>
          </cell>
          <cell r="C72">
            <v>1887</v>
          </cell>
          <cell r="D72">
            <v>2030</v>
          </cell>
        </row>
        <row r="73">
          <cell r="A73" t="str">
            <v>減債基金</v>
          </cell>
          <cell r="B73">
            <v>30</v>
          </cell>
          <cell r="C73">
            <v>30</v>
          </cell>
          <cell r="D73">
            <v>30</v>
          </cell>
        </row>
        <row r="74">
          <cell r="A74" t="str">
            <v>その他特定目的基金</v>
          </cell>
          <cell r="B74">
            <v>1561</v>
          </cell>
          <cell r="C74">
            <v>1896</v>
          </cell>
          <cell r="D74">
            <v>2099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18607-3502-4E7B-846E-6EB02534CFAF}">
  <sheetPr>
    <pageSetUpPr fitToPage="1"/>
  </sheetPr>
  <dimension ref="A1:DO56"/>
  <sheetViews>
    <sheetView showGridLines="0" tabSelected="1" zoomScale="79" zoomScaleNormal="79" workbookViewId="0"/>
  </sheetViews>
  <sheetFormatPr defaultColWidth="0" defaultRowHeight="11" zeroHeight="1" x14ac:dyDescent="0.2"/>
  <cols>
    <col min="1" max="11" width="2.08984375" style="43" customWidth="1"/>
    <col min="12" max="12" width="2.26953125" style="43" customWidth="1"/>
    <col min="13" max="17" width="2.36328125" style="43" customWidth="1"/>
    <col min="18" max="119" width="2.08984375" style="43" customWidth="1"/>
    <col min="120" max="16384" width="0" style="43" hidden="1"/>
  </cols>
  <sheetData>
    <row r="1" spans="1:119" ht="33" customHeight="1" x14ac:dyDescent="0.2">
      <c r="A1" s="41"/>
      <c r="B1" s="399" t="s">
        <v>17</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42"/>
      <c r="DK1" s="42"/>
      <c r="DL1" s="42"/>
      <c r="DM1" s="42"/>
      <c r="DN1" s="42"/>
      <c r="DO1" s="42"/>
    </row>
    <row r="2" spans="1:119" ht="24" thickBot="1" x14ac:dyDescent="0.25">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5">
      <c r="A3" s="42"/>
      <c r="B3" s="400" t="s">
        <v>19</v>
      </c>
      <c r="C3" s="401"/>
      <c r="D3" s="401"/>
      <c r="E3" s="402"/>
      <c r="F3" s="402"/>
      <c r="G3" s="402"/>
      <c r="H3" s="402"/>
      <c r="I3" s="402"/>
      <c r="J3" s="402"/>
      <c r="K3" s="402"/>
      <c r="L3" s="402" t="s">
        <v>20</v>
      </c>
      <c r="M3" s="402"/>
      <c r="N3" s="402"/>
      <c r="O3" s="402"/>
      <c r="P3" s="402"/>
      <c r="Q3" s="402"/>
      <c r="R3" s="409"/>
      <c r="S3" s="409"/>
      <c r="T3" s="409"/>
      <c r="U3" s="409"/>
      <c r="V3" s="410"/>
      <c r="W3" s="384" t="s">
        <v>21</v>
      </c>
      <c r="X3" s="385"/>
      <c r="Y3" s="385"/>
      <c r="Z3" s="385"/>
      <c r="AA3" s="385"/>
      <c r="AB3" s="401"/>
      <c r="AC3" s="409" t="s">
        <v>22</v>
      </c>
      <c r="AD3" s="385"/>
      <c r="AE3" s="385"/>
      <c r="AF3" s="385"/>
      <c r="AG3" s="385"/>
      <c r="AH3" s="385"/>
      <c r="AI3" s="385"/>
      <c r="AJ3" s="385"/>
      <c r="AK3" s="385"/>
      <c r="AL3" s="386"/>
      <c r="AM3" s="384" t="s">
        <v>23</v>
      </c>
      <c r="AN3" s="385"/>
      <c r="AO3" s="385"/>
      <c r="AP3" s="385"/>
      <c r="AQ3" s="385"/>
      <c r="AR3" s="385"/>
      <c r="AS3" s="385"/>
      <c r="AT3" s="385"/>
      <c r="AU3" s="385"/>
      <c r="AV3" s="385"/>
      <c r="AW3" s="385"/>
      <c r="AX3" s="386"/>
      <c r="AY3" s="421" t="s">
        <v>24</v>
      </c>
      <c r="AZ3" s="422"/>
      <c r="BA3" s="422"/>
      <c r="BB3" s="422"/>
      <c r="BC3" s="422"/>
      <c r="BD3" s="422"/>
      <c r="BE3" s="422"/>
      <c r="BF3" s="422"/>
      <c r="BG3" s="422"/>
      <c r="BH3" s="422"/>
      <c r="BI3" s="422"/>
      <c r="BJ3" s="422"/>
      <c r="BK3" s="422"/>
      <c r="BL3" s="422"/>
      <c r="BM3" s="423"/>
      <c r="BN3" s="384" t="s">
        <v>25</v>
      </c>
      <c r="BO3" s="385"/>
      <c r="BP3" s="385"/>
      <c r="BQ3" s="385"/>
      <c r="BR3" s="385"/>
      <c r="BS3" s="385"/>
      <c r="BT3" s="385"/>
      <c r="BU3" s="386"/>
      <c r="BV3" s="384" t="s">
        <v>26</v>
      </c>
      <c r="BW3" s="385"/>
      <c r="BX3" s="385"/>
      <c r="BY3" s="385"/>
      <c r="BZ3" s="385"/>
      <c r="CA3" s="385"/>
      <c r="CB3" s="385"/>
      <c r="CC3" s="386"/>
      <c r="CD3" s="421" t="s">
        <v>24</v>
      </c>
      <c r="CE3" s="422"/>
      <c r="CF3" s="422"/>
      <c r="CG3" s="422"/>
      <c r="CH3" s="422"/>
      <c r="CI3" s="422"/>
      <c r="CJ3" s="422"/>
      <c r="CK3" s="422"/>
      <c r="CL3" s="422"/>
      <c r="CM3" s="422"/>
      <c r="CN3" s="422"/>
      <c r="CO3" s="422"/>
      <c r="CP3" s="422"/>
      <c r="CQ3" s="422"/>
      <c r="CR3" s="422"/>
      <c r="CS3" s="423"/>
      <c r="CT3" s="384" t="s">
        <v>27</v>
      </c>
      <c r="CU3" s="385"/>
      <c r="CV3" s="385"/>
      <c r="CW3" s="385"/>
      <c r="CX3" s="385"/>
      <c r="CY3" s="385"/>
      <c r="CZ3" s="385"/>
      <c r="DA3" s="386"/>
      <c r="DB3" s="384" t="s">
        <v>28</v>
      </c>
      <c r="DC3" s="385"/>
      <c r="DD3" s="385"/>
      <c r="DE3" s="385"/>
      <c r="DF3" s="385"/>
      <c r="DG3" s="385"/>
      <c r="DH3" s="385"/>
      <c r="DI3" s="386"/>
      <c r="DJ3" s="41"/>
      <c r="DK3" s="41"/>
      <c r="DL3" s="41"/>
      <c r="DM3" s="41"/>
      <c r="DN3" s="41"/>
      <c r="DO3" s="41"/>
    </row>
    <row r="4" spans="1:119" ht="18.75" customHeight="1" x14ac:dyDescent="0.2">
      <c r="A4" s="42"/>
      <c r="B4" s="403"/>
      <c r="C4" s="404"/>
      <c r="D4" s="404"/>
      <c r="E4" s="405"/>
      <c r="F4" s="405"/>
      <c r="G4" s="405"/>
      <c r="H4" s="405"/>
      <c r="I4" s="405"/>
      <c r="J4" s="405"/>
      <c r="K4" s="405"/>
      <c r="L4" s="405"/>
      <c r="M4" s="405"/>
      <c r="N4" s="405"/>
      <c r="O4" s="405"/>
      <c r="P4" s="405"/>
      <c r="Q4" s="405"/>
      <c r="R4" s="411"/>
      <c r="S4" s="411"/>
      <c r="T4" s="411"/>
      <c r="U4" s="411"/>
      <c r="V4" s="412"/>
      <c r="W4" s="415"/>
      <c r="X4" s="416"/>
      <c r="Y4" s="416"/>
      <c r="Z4" s="416"/>
      <c r="AA4" s="416"/>
      <c r="AB4" s="404"/>
      <c r="AC4" s="411"/>
      <c r="AD4" s="416"/>
      <c r="AE4" s="416"/>
      <c r="AF4" s="416"/>
      <c r="AG4" s="416"/>
      <c r="AH4" s="416"/>
      <c r="AI4" s="416"/>
      <c r="AJ4" s="416"/>
      <c r="AK4" s="416"/>
      <c r="AL4" s="419"/>
      <c r="AM4" s="417"/>
      <c r="AN4" s="418"/>
      <c r="AO4" s="418"/>
      <c r="AP4" s="418"/>
      <c r="AQ4" s="418"/>
      <c r="AR4" s="418"/>
      <c r="AS4" s="418"/>
      <c r="AT4" s="418"/>
      <c r="AU4" s="418"/>
      <c r="AV4" s="418"/>
      <c r="AW4" s="418"/>
      <c r="AX4" s="420"/>
      <c r="AY4" s="387" t="s">
        <v>29</v>
      </c>
      <c r="AZ4" s="388"/>
      <c r="BA4" s="388"/>
      <c r="BB4" s="388"/>
      <c r="BC4" s="388"/>
      <c r="BD4" s="388"/>
      <c r="BE4" s="388"/>
      <c r="BF4" s="388"/>
      <c r="BG4" s="388"/>
      <c r="BH4" s="388"/>
      <c r="BI4" s="388"/>
      <c r="BJ4" s="388"/>
      <c r="BK4" s="388"/>
      <c r="BL4" s="388"/>
      <c r="BM4" s="389"/>
      <c r="BN4" s="390">
        <v>6186862</v>
      </c>
      <c r="BO4" s="391"/>
      <c r="BP4" s="391"/>
      <c r="BQ4" s="391"/>
      <c r="BR4" s="391"/>
      <c r="BS4" s="391"/>
      <c r="BT4" s="391"/>
      <c r="BU4" s="392"/>
      <c r="BV4" s="390">
        <v>5471605</v>
      </c>
      <c r="BW4" s="391"/>
      <c r="BX4" s="391"/>
      <c r="BY4" s="391"/>
      <c r="BZ4" s="391"/>
      <c r="CA4" s="391"/>
      <c r="CB4" s="391"/>
      <c r="CC4" s="392"/>
      <c r="CD4" s="393" t="s">
        <v>30</v>
      </c>
      <c r="CE4" s="394"/>
      <c r="CF4" s="394"/>
      <c r="CG4" s="394"/>
      <c r="CH4" s="394"/>
      <c r="CI4" s="394"/>
      <c r="CJ4" s="394"/>
      <c r="CK4" s="394"/>
      <c r="CL4" s="394"/>
      <c r="CM4" s="394"/>
      <c r="CN4" s="394"/>
      <c r="CO4" s="394"/>
      <c r="CP4" s="394"/>
      <c r="CQ4" s="394"/>
      <c r="CR4" s="394"/>
      <c r="CS4" s="395"/>
      <c r="CT4" s="396">
        <v>5.9</v>
      </c>
      <c r="CU4" s="397"/>
      <c r="CV4" s="397"/>
      <c r="CW4" s="397"/>
      <c r="CX4" s="397"/>
      <c r="CY4" s="397"/>
      <c r="CZ4" s="397"/>
      <c r="DA4" s="398"/>
      <c r="DB4" s="396">
        <v>5.0999999999999996</v>
      </c>
      <c r="DC4" s="397"/>
      <c r="DD4" s="397"/>
      <c r="DE4" s="397"/>
      <c r="DF4" s="397"/>
      <c r="DG4" s="397"/>
      <c r="DH4" s="397"/>
      <c r="DI4" s="398"/>
      <c r="DJ4" s="41"/>
      <c r="DK4" s="41"/>
      <c r="DL4" s="41"/>
      <c r="DM4" s="41"/>
      <c r="DN4" s="41"/>
      <c r="DO4" s="41"/>
    </row>
    <row r="5" spans="1:119" ht="18.75" customHeight="1" x14ac:dyDescent="0.2">
      <c r="A5" s="42"/>
      <c r="B5" s="406"/>
      <c r="C5" s="407"/>
      <c r="D5" s="407"/>
      <c r="E5" s="408"/>
      <c r="F5" s="408"/>
      <c r="G5" s="408"/>
      <c r="H5" s="408"/>
      <c r="I5" s="408"/>
      <c r="J5" s="408"/>
      <c r="K5" s="408"/>
      <c r="L5" s="408"/>
      <c r="M5" s="408"/>
      <c r="N5" s="408"/>
      <c r="O5" s="408"/>
      <c r="P5" s="408"/>
      <c r="Q5" s="408"/>
      <c r="R5" s="413"/>
      <c r="S5" s="413"/>
      <c r="T5" s="413"/>
      <c r="U5" s="413"/>
      <c r="V5" s="414"/>
      <c r="W5" s="417"/>
      <c r="X5" s="418"/>
      <c r="Y5" s="418"/>
      <c r="Z5" s="418"/>
      <c r="AA5" s="418"/>
      <c r="AB5" s="407"/>
      <c r="AC5" s="413"/>
      <c r="AD5" s="418"/>
      <c r="AE5" s="418"/>
      <c r="AF5" s="418"/>
      <c r="AG5" s="418"/>
      <c r="AH5" s="418"/>
      <c r="AI5" s="418"/>
      <c r="AJ5" s="418"/>
      <c r="AK5" s="418"/>
      <c r="AL5" s="420"/>
      <c r="AM5" s="456" t="s">
        <v>31</v>
      </c>
      <c r="AN5" s="457"/>
      <c r="AO5" s="457"/>
      <c r="AP5" s="457"/>
      <c r="AQ5" s="457"/>
      <c r="AR5" s="457"/>
      <c r="AS5" s="457"/>
      <c r="AT5" s="458"/>
      <c r="AU5" s="459" t="s">
        <v>32</v>
      </c>
      <c r="AV5" s="460"/>
      <c r="AW5" s="460"/>
      <c r="AX5" s="460"/>
      <c r="AY5" s="461" t="s">
        <v>33</v>
      </c>
      <c r="AZ5" s="462"/>
      <c r="BA5" s="462"/>
      <c r="BB5" s="462"/>
      <c r="BC5" s="462"/>
      <c r="BD5" s="462"/>
      <c r="BE5" s="462"/>
      <c r="BF5" s="462"/>
      <c r="BG5" s="462"/>
      <c r="BH5" s="462"/>
      <c r="BI5" s="462"/>
      <c r="BJ5" s="462"/>
      <c r="BK5" s="462"/>
      <c r="BL5" s="462"/>
      <c r="BM5" s="463"/>
      <c r="BN5" s="427">
        <v>6028715</v>
      </c>
      <c r="BO5" s="428"/>
      <c r="BP5" s="428"/>
      <c r="BQ5" s="428"/>
      <c r="BR5" s="428"/>
      <c r="BS5" s="428"/>
      <c r="BT5" s="428"/>
      <c r="BU5" s="429"/>
      <c r="BV5" s="427">
        <v>5325192</v>
      </c>
      <c r="BW5" s="428"/>
      <c r="BX5" s="428"/>
      <c r="BY5" s="428"/>
      <c r="BZ5" s="428"/>
      <c r="CA5" s="428"/>
      <c r="CB5" s="428"/>
      <c r="CC5" s="429"/>
      <c r="CD5" s="430" t="s">
        <v>34</v>
      </c>
      <c r="CE5" s="431"/>
      <c r="CF5" s="431"/>
      <c r="CG5" s="431"/>
      <c r="CH5" s="431"/>
      <c r="CI5" s="431"/>
      <c r="CJ5" s="431"/>
      <c r="CK5" s="431"/>
      <c r="CL5" s="431"/>
      <c r="CM5" s="431"/>
      <c r="CN5" s="431"/>
      <c r="CO5" s="431"/>
      <c r="CP5" s="431"/>
      <c r="CQ5" s="431"/>
      <c r="CR5" s="431"/>
      <c r="CS5" s="432"/>
      <c r="CT5" s="424">
        <v>93.6</v>
      </c>
      <c r="CU5" s="425"/>
      <c r="CV5" s="425"/>
      <c r="CW5" s="425"/>
      <c r="CX5" s="425"/>
      <c r="CY5" s="425"/>
      <c r="CZ5" s="425"/>
      <c r="DA5" s="426"/>
      <c r="DB5" s="424">
        <v>94.4</v>
      </c>
      <c r="DC5" s="425"/>
      <c r="DD5" s="425"/>
      <c r="DE5" s="425"/>
      <c r="DF5" s="425"/>
      <c r="DG5" s="425"/>
      <c r="DH5" s="425"/>
      <c r="DI5" s="426"/>
      <c r="DJ5" s="41"/>
      <c r="DK5" s="41"/>
      <c r="DL5" s="41"/>
      <c r="DM5" s="41"/>
      <c r="DN5" s="41"/>
      <c r="DO5" s="41"/>
    </row>
    <row r="6" spans="1:119" ht="18.75" customHeight="1" x14ac:dyDescent="0.2">
      <c r="A6" s="42"/>
      <c r="B6" s="433" t="s">
        <v>35</v>
      </c>
      <c r="C6" s="434"/>
      <c r="D6" s="434"/>
      <c r="E6" s="435"/>
      <c r="F6" s="435"/>
      <c r="G6" s="435"/>
      <c r="H6" s="435"/>
      <c r="I6" s="435"/>
      <c r="J6" s="435"/>
      <c r="K6" s="435"/>
      <c r="L6" s="435" t="s">
        <v>36</v>
      </c>
      <c r="M6" s="435"/>
      <c r="N6" s="435"/>
      <c r="O6" s="435"/>
      <c r="P6" s="435"/>
      <c r="Q6" s="435"/>
      <c r="R6" s="439"/>
      <c r="S6" s="439"/>
      <c r="T6" s="439"/>
      <c r="U6" s="439"/>
      <c r="V6" s="440"/>
      <c r="W6" s="443" t="s">
        <v>37</v>
      </c>
      <c r="X6" s="444"/>
      <c r="Y6" s="444"/>
      <c r="Z6" s="444"/>
      <c r="AA6" s="444"/>
      <c r="AB6" s="434"/>
      <c r="AC6" s="447" t="s">
        <v>38</v>
      </c>
      <c r="AD6" s="448"/>
      <c r="AE6" s="448"/>
      <c r="AF6" s="448"/>
      <c r="AG6" s="448"/>
      <c r="AH6" s="448"/>
      <c r="AI6" s="448"/>
      <c r="AJ6" s="448"/>
      <c r="AK6" s="448"/>
      <c r="AL6" s="449"/>
      <c r="AM6" s="456" t="s">
        <v>39</v>
      </c>
      <c r="AN6" s="457"/>
      <c r="AO6" s="457"/>
      <c r="AP6" s="457"/>
      <c r="AQ6" s="457"/>
      <c r="AR6" s="457"/>
      <c r="AS6" s="457"/>
      <c r="AT6" s="458"/>
      <c r="AU6" s="459" t="s">
        <v>32</v>
      </c>
      <c r="AV6" s="460"/>
      <c r="AW6" s="460"/>
      <c r="AX6" s="460"/>
      <c r="AY6" s="461" t="s">
        <v>40</v>
      </c>
      <c r="AZ6" s="462"/>
      <c r="BA6" s="462"/>
      <c r="BB6" s="462"/>
      <c r="BC6" s="462"/>
      <c r="BD6" s="462"/>
      <c r="BE6" s="462"/>
      <c r="BF6" s="462"/>
      <c r="BG6" s="462"/>
      <c r="BH6" s="462"/>
      <c r="BI6" s="462"/>
      <c r="BJ6" s="462"/>
      <c r="BK6" s="462"/>
      <c r="BL6" s="462"/>
      <c r="BM6" s="463"/>
      <c r="BN6" s="427">
        <v>158147</v>
      </c>
      <c r="BO6" s="428"/>
      <c r="BP6" s="428"/>
      <c r="BQ6" s="428"/>
      <c r="BR6" s="428"/>
      <c r="BS6" s="428"/>
      <c r="BT6" s="428"/>
      <c r="BU6" s="429"/>
      <c r="BV6" s="427">
        <v>146413</v>
      </c>
      <c r="BW6" s="428"/>
      <c r="BX6" s="428"/>
      <c r="BY6" s="428"/>
      <c r="BZ6" s="428"/>
      <c r="CA6" s="428"/>
      <c r="CB6" s="428"/>
      <c r="CC6" s="429"/>
      <c r="CD6" s="430" t="s">
        <v>41</v>
      </c>
      <c r="CE6" s="431"/>
      <c r="CF6" s="431"/>
      <c r="CG6" s="431"/>
      <c r="CH6" s="431"/>
      <c r="CI6" s="431"/>
      <c r="CJ6" s="431"/>
      <c r="CK6" s="431"/>
      <c r="CL6" s="431"/>
      <c r="CM6" s="431"/>
      <c r="CN6" s="431"/>
      <c r="CO6" s="431"/>
      <c r="CP6" s="431"/>
      <c r="CQ6" s="431"/>
      <c r="CR6" s="431"/>
      <c r="CS6" s="432"/>
      <c r="CT6" s="464">
        <v>104.7</v>
      </c>
      <c r="CU6" s="465"/>
      <c r="CV6" s="465"/>
      <c r="CW6" s="465"/>
      <c r="CX6" s="465"/>
      <c r="CY6" s="465"/>
      <c r="CZ6" s="465"/>
      <c r="DA6" s="466"/>
      <c r="DB6" s="464">
        <v>100.5</v>
      </c>
      <c r="DC6" s="465"/>
      <c r="DD6" s="465"/>
      <c r="DE6" s="465"/>
      <c r="DF6" s="465"/>
      <c r="DG6" s="465"/>
      <c r="DH6" s="465"/>
      <c r="DI6" s="466"/>
      <c r="DJ6" s="41"/>
      <c r="DK6" s="41"/>
      <c r="DL6" s="41"/>
      <c r="DM6" s="41"/>
      <c r="DN6" s="41"/>
      <c r="DO6" s="41"/>
    </row>
    <row r="7" spans="1:119" ht="18.75" customHeight="1" x14ac:dyDescent="0.2">
      <c r="A7" s="42"/>
      <c r="B7" s="403"/>
      <c r="C7" s="404"/>
      <c r="D7" s="404"/>
      <c r="E7" s="405"/>
      <c r="F7" s="405"/>
      <c r="G7" s="405"/>
      <c r="H7" s="405"/>
      <c r="I7" s="405"/>
      <c r="J7" s="405"/>
      <c r="K7" s="405"/>
      <c r="L7" s="405"/>
      <c r="M7" s="405"/>
      <c r="N7" s="405"/>
      <c r="O7" s="405"/>
      <c r="P7" s="405"/>
      <c r="Q7" s="405"/>
      <c r="R7" s="411"/>
      <c r="S7" s="411"/>
      <c r="T7" s="411"/>
      <c r="U7" s="411"/>
      <c r="V7" s="412"/>
      <c r="W7" s="415"/>
      <c r="X7" s="416"/>
      <c r="Y7" s="416"/>
      <c r="Z7" s="416"/>
      <c r="AA7" s="416"/>
      <c r="AB7" s="404"/>
      <c r="AC7" s="450"/>
      <c r="AD7" s="451"/>
      <c r="AE7" s="451"/>
      <c r="AF7" s="451"/>
      <c r="AG7" s="451"/>
      <c r="AH7" s="451"/>
      <c r="AI7" s="451"/>
      <c r="AJ7" s="451"/>
      <c r="AK7" s="451"/>
      <c r="AL7" s="452"/>
      <c r="AM7" s="456" t="s">
        <v>42</v>
      </c>
      <c r="AN7" s="457"/>
      <c r="AO7" s="457"/>
      <c r="AP7" s="457"/>
      <c r="AQ7" s="457"/>
      <c r="AR7" s="457"/>
      <c r="AS7" s="457"/>
      <c r="AT7" s="458"/>
      <c r="AU7" s="459" t="s">
        <v>32</v>
      </c>
      <c r="AV7" s="460"/>
      <c r="AW7" s="460"/>
      <c r="AX7" s="460"/>
      <c r="AY7" s="461" t="s">
        <v>43</v>
      </c>
      <c r="AZ7" s="462"/>
      <c r="BA7" s="462"/>
      <c r="BB7" s="462"/>
      <c r="BC7" s="462"/>
      <c r="BD7" s="462"/>
      <c r="BE7" s="462"/>
      <c r="BF7" s="462"/>
      <c r="BG7" s="462"/>
      <c r="BH7" s="462"/>
      <c r="BI7" s="462"/>
      <c r="BJ7" s="462"/>
      <c r="BK7" s="462"/>
      <c r="BL7" s="462"/>
      <c r="BM7" s="463"/>
      <c r="BN7" s="427">
        <v>11876</v>
      </c>
      <c r="BO7" s="428"/>
      <c r="BP7" s="428"/>
      <c r="BQ7" s="428"/>
      <c r="BR7" s="428"/>
      <c r="BS7" s="428"/>
      <c r="BT7" s="428"/>
      <c r="BU7" s="429"/>
      <c r="BV7" s="427">
        <v>26412</v>
      </c>
      <c r="BW7" s="428"/>
      <c r="BX7" s="428"/>
      <c r="BY7" s="428"/>
      <c r="BZ7" s="428"/>
      <c r="CA7" s="428"/>
      <c r="CB7" s="428"/>
      <c r="CC7" s="429"/>
      <c r="CD7" s="430" t="s">
        <v>44</v>
      </c>
      <c r="CE7" s="431"/>
      <c r="CF7" s="431"/>
      <c r="CG7" s="431"/>
      <c r="CH7" s="431"/>
      <c r="CI7" s="431"/>
      <c r="CJ7" s="431"/>
      <c r="CK7" s="431"/>
      <c r="CL7" s="431"/>
      <c r="CM7" s="431"/>
      <c r="CN7" s="431"/>
      <c r="CO7" s="431"/>
      <c r="CP7" s="431"/>
      <c r="CQ7" s="431"/>
      <c r="CR7" s="431"/>
      <c r="CS7" s="432"/>
      <c r="CT7" s="427">
        <v>2485967</v>
      </c>
      <c r="CU7" s="428"/>
      <c r="CV7" s="428"/>
      <c r="CW7" s="428"/>
      <c r="CX7" s="428"/>
      <c r="CY7" s="428"/>
      <c r="CZ7" s="428"/>
      <c r="DA7" s="429"/>
      <c r="DB7" s="427">
        <v>2365874</v>
      </c>
      <c r="DC7" s="428"/>
      <c r="DD7" s="428"/>
      <c r="DE7" s="428"/>
      <c r="DF7" s="428"/>
      <c r="DG7" s="428"/>
      <c r="DH7" s="428"/>
      <c r="DI7" s="429"/>
      <c r="DJ7" s="41"/>
      <c r="DK7" s="41"/>
      <c r="DL7" s="41"/>
      <c r="DM7" s="41"/>
      <c r="DN7" s="41"/>
      <c r="DO7" s="41"/>
    </row>
    <row r="8" spans="1:119" ht="18.75" customHeight="1" thickBot="1" x14ac:dyDescent="0.25">
      <c r="A8" s="42"/>
      <c r="B8" s="436"/>
      <c r="C8" s="437"/>
      <c r="D8" s="437"/>
      <c r="E8" s="438"/>
      <c r="F8" s="438"/>
      <c r="G8" s="438"/>
      <c r="H8" s="438"/>
      <c r="I8" s="438"/>
      <c r="J8" s="438"/>
      <c r="K8" s="438"/>
      <c r="L8" s="438"/>
      <c r="M8" s="438"/>
      <c r="N8" s="438"/>
      <c r="O8" s="438"/>
      <c r="P8" s="438"/>
      <c r="Q8" s="438"/>
      <c r="R8" s="441"/>
      <c r="S8" s="441"/>
      <c r="T8" s="441"/>
      <c r="U8" s="441"/>
      <c r="V8" s="442"/>
      <c r="W8" s="445"/>
      <c r="X8" s="446"/>
      <c r="Y8" s="446"/>
      <c r="Z8" s="446"/>
      <c r="AA8" s="446"/>
      <c r="AB8" s="437"/>
      <c r="AC8" s="453"/>
      <c r="AD8" s="454"/>
      <c r="AE8" s="454"/>
      <c r="AF8" s="454"/>
      <c r="AG8" s="454"/>
      <c r="AH8" s="454"/>
      <c r="AI8" s="454"/>
      <c r="AJ8" s="454"/>
      <c r="AK8" s="454"/>
      <c r="AL8" s="455"/>
      <c r="AM8" s="456" t="s">
        <v>45</v>
      </c>
      <c r="AN8" s="457"/>
      <c r="AO8" s="457"/>
      <c r="AP8" s="457"/>
      <c r="AQ8" s="457"/>
      <c r="AR8" s="457"/>
      <c r="AS8" s="457"/>
      <c r="AT8" s="458"/>
      <c r="AU8" s="459" t="s">
        <v>32</v>
      </c>
      <c r="AV8" s="460"/>
      <c r="AW8" s="460"/>
      <c r="AX8" s="460"/>
      <c r="AY8" s="461" t="s">
        <v>46</v>
      </c>
      <c r="AZ8" s="462"/>
      <c r="BA8" s="462"/>
      <c r="BB8" s="462"/>
      <c r="BC8" s="462"/>
      <c r="BD8" s="462"/>
      <c r="BE8" s="462"/>
      <c r="BF8" s="462"/>
      <c r="BG8" s="462"/>
      <c r="BH8" s="462"/>
      <c r="BI8" s="462"/>
      <c r="BJ8" s="462"/>
      <c r="BK8" s="462"/>
      <c r="BL8" s="462"/>
      <c r="BM8" s="463"/>
      <c r="BN8" s="427">
        <v>146271</v>
      </c>
      <c r="BO8" s="428"/>
      <c r="BP8" s="428"/>
      <c r="BQ8" s="428"/>
      <c r="BR8" s="428"/>
      <c r="BS8" s="428"/>
      <c r="BT8" s="428"/>
      <c r="BU8" s="429"/>
      <c r="BV8" s="427">
        <v>120001</v>
      </c>
      <c r="BW8" s="428"/>
      <c r="BX8" s="428"/>
      <c r="BY8" s="428"/>
      <c r="BZ8" s="428"/>
      <c r="CA8" s="428"/>
      <c r="CB8" s="428"/>
      <c r="CC8" s="429"/>
      <c r="CD8" s="430" t="s">
        <v>47</v>
      </c>
      <c r="CE8" s="431"/>
      <c r="CF8" s="431"/>
      <c r="CG8" s="431"/>
      <c r="CH8" s="431"/>
      <c r="CI8" s="431"/>
      <c r="CJ8" s="431"/>
      <c r="CK8" s="431"/>
      <c r="CL8" s="431"/>
      <c r="CM8" s="431"/>
      <c r="CN8" s="431"/>
      <c r="CO8" s="431"/>
      <c r="CP8" s="431"/>
      <c r="CQ8" s="431"/>
      <c r="CR8" s="431"/>
      <c r="CS8" s="432"/>
      <c r="CT8" s="467">
        <v>0.69</v>
      </c>
      <c r="CU8" s="468"/>
      <c r="CV8" s="468"/>
      <c r="CW8" s="468"/>
      <c r="CX8" s="468"/>
      <c r="CY8" s="468"/>
      <c r="CZ8" s="468"/>
      <c r="DA8" s="469"/>
      <c r="DB8" s="467">
        <v>0.72</v>
      </c>
      <c r="DC8" s="468"/>
      <c r="DD8" s="468"/>
      <c r="DE8" s="468"/>
      <c r="DF8" s="468"/>
      <c r="DG8" s="468"/>
      <c r="DH8" s="468"/>
      <c r="DI8" s="469"/>
      <c r="DJ8" s="41"/>
      <c r="DK8" s="41"/>
      <c r="DL8" s="41"/>
      <c r="DM8" s="41"/>
      <c r="DN8" s="41"/>
      <c r="DO8" s="41"/>
    </row>
    <row r="9" spans="1:119" ht="18.75" customHeight="1" thickBot="1" x14ac:dyDescent="0.25">
      <c r="A9" s="42"/>
      <c r="B9" s="421" t="s">
        <v>48</v>
      </c>
      <c r="C9" s="422"/>
      <c r="D9" s="422"/>
      <c r="E9" s="422"/>
      <c r="F9" s="422"/>
      <c r="G9" s="422"/>
      <c r="H9" s="422"/>
      <c r="I9" s="422"/>
      <c r="J9" s="422"/>
      <c r="K9" s="470"/>
      <c r="L9" s="471" t="s">
        <v>49</v>
      </c>
      <c r="M9" s="472"/>
      <c r="N9" s="472"/>
      <c r="O9" s="472"/>
      <c r="P9" s="472"/>
      <c r="Q9" s="473"/>
      <c r="R9" s="474">
        <v>6049</v>
      </c>
      <c r="S9" s="475"/>
      <c r="T9" s="475"/>
      <c r="U9" s="475"/>
      <c r="V9" s="476"/>
      <c r="W9" s="384" t="s">
        <v>50</v>
      </c>
      <c r="X9" s="385"/>
      <c r="Y9" s="385"/>
      <c r="Z9" s="385"/>
      <c r="AA9" s="385"/>
      <c r="AB9" s="385"/>
      <c r="AC9" s="385"/>
      <c r="AD9" s="385"/>
      <c r="AE9" s="385"/>
      <c r="AF9" s="385"/>
      <c r="AG9" s="385"/>
      <c r="AH9" s="385"/>
      <c r="AI9" s="385"/>
      <c r="AJ9" s="385"/>
      <c r="AK9" s="385"/>
      <c r="AL9" s="386"/>
      <c r="AM9" s="456" t="s">
        <v>51</v>
      </c>
      <c r="AN9" s="457"/>
      <c r="AO9" s="457"/>
      <c r="AP9" s="457"/>
      <c r="AQ9" s="457"/>
      <c r="AR9" s="457"/>
      <c r="AS9" s="457"/>
      <c r="AT9" s="458"/>
      <c r="AU9" s="459" t="s">
        <v>32</v>
      </c>
      <c r="AV9" s="460"/>
      <c r="AW9" s="460"/>
      <c r="AX9" s="460"/>
      <c r="AY9" s="461" t="s">
        <v>52</v>
      </c>
      <c r="AZ9" s="462"/>
      <c r="BA9" s="462"/>
      <c r="BB9" s="462"/>
      <c r="BC9" s="462"/>
      <c r="BD9" s="462"/>
      <c r="BE9" s="462"/>
      <c r="BF9" s="462"/>
      <c r="BG9" s="462"/>
      <c r="BH9" s="462"/>
      <c r="BI9" s="462"/>
      <c r="BJ9" s="462"/>
      <c r="BK9" s="462"/>
      <c r="BL9" s="462"/>
      <c r="BM9" s="463"/>
      <c r="BN9" s="427">
        <v>26270</v>
      </c>
      <c r="BO9" s="428"/>
      <c r="BP9" s="428"/>
      <c r="BQ9" s="428"/>
      <c r="BR9" s="428"/>
      <c r="BS9" s="428"/>
      <c r="BT9" s="428"/>
      <c r="BU9" s="429"/>
      <c r="BV9" s="427">
        <v>-13618</v>
      </c>
      <c r="BW9" s="428"/>
      <c r="BX9" s="428"/>
      <c r="BY9" s="428"/>
      <c r="BZ9" s="428"/>
      <c r="CA9" s="428"/>
      <c r="CB9" s="428"/>
      <c r="CC9" s="429"/>
      <c r="CD9" s="430" t="s">
        <v>53</v>
      </c>
      <c r="CE9" s="431"/>
      <c r="CF9" s="431"/>
      <c r="CG9" s="431"/>
      <c r="CH9" s="431"/>
      <c r="CI9" s="431"/>
      <c r="CJ9" s="431"/>
      <c r="CK9" s="431"/>
      <c r="CL9" s="431"/>
      <c r="CM9" s="431"/>
      <c r="CN9" s="431"/>
      <c r="CO9" s="431"/>
      <c r="CP9" s="431"/>
      <c r="CQ9" s="431"/>
      <c r="CR9" s="431"/>
      <c r="CS9" s="432"/>
      <c r="CT9" s="424">
        <v>9</v>
      </c>
      <c r="CU9" s="425"/>
      <c r="CV9" s="425"/>
      <c r="CW9" s="425"/>
      <c r="CX9" s="425"/>
      <c r="CY9" s="425"/>
      <c r="CZ9" s="425"/>
      <c r="DA9" s="426"/>
      <c r="DB9" s="424">
        <v>9.1</v>
      </c>
      <c r="DC9" s="425"/>
      <c r="DD9" s="425"/>
      <c r="DE9" s="425"/>
      <c r="DF9" s="425"/>
      <c r="DG9" s="425"/>
      <c r="DH9" s="425"/>
      <c r="DI9" s="426"/>
      <c r="DJ9" s="41"/>
      <c r="DK9" s="41"/>
      <c r="DL9" s="41"/>
      <c r="DM9" s="41"/>
      <c r="DN9" s="41"/>
      <c r="DO9" s="41"/>
    </row>
    <row r="10" spans="1:119" ht="18.75" customHeight="1" thickBot="1" x14ac:dyDescent="0.25">
      <c r="A10" s="42"/>
      <c r="B10" s="421"/>
      <c r="C10" s="422"/>
      <c r="D10" s="422"/>
      <c r="E10" s="422"/>
      <c r="F10" s="422"/>
      <c r="G10" s="422"/>
      <c r="H10" s="422"/>
      <c r="I10" s="422"/>
      <c r="J10" s="422"/>
      <c r="K10" s="470"/>
      <c r="L10" s="477" t="s">
        <v>54</v>
      </c>
      <c r="M10" s="457"/>
      <c r="N10" s="457"/>
      <c r="O10" s="457"/>
      <c r="P10" s="457"/>
      <c r="Q10" s="458"/>
      <c r="R10" s="478">
        <v>6518</v>
      </c>
      <c r="S10" s="479"/>
      <c r="T10" s="479"/>
      <c r="U10" s="479"/>
      <c r="V10" s="480"/>
      <c r="W10" s="415"/>
      <c r="X10" s="416"/>
      <c r="Y10" s="416"/>
      <c r="Z10" s="416"/>
      <c r="AA10" s="416"/>
      <c r="AB10" s="416"/>
      <c r="AC10" s="416"/>
      <c r="AD10" s="416"/>
      <c r="AE10" s="416"/>
      <c r="AF10" s="416"/>
      <c r="AG10" s="416"/>
      <c r="AH10" s="416"/>
      <c r="AI10" s="416"/>
      <c r="AJ10" s="416"/>
      <c r="AK10" s="416"/>
      <c r="AL10" s="419"/>
      <c r="AM10" s="456" t="s">
        <v>55</v>
      </c>
      <c r="AN10" s="457"/>
      <c r="AO10" s="457"/>
      <c r="AP10" s="457"/>
      <c r="AQ10" s="457"/>
      <c r="AR10" s="457"/>
      <c r="AS10" s="457"/>
      <c r="AT10" s="458"/>
      <c r="AU10" s="459" t="s">
        <v>32</v>
      </c>
      <c r="AV10" s="460"/>
      <c r="AW10" s="460"/>
      <c r="AX10" s="460"/>
      <c r="AY10" s="461" t="s">
        <v>56</v>
      </c>
      <c r="AZ10" s="462"/>
      <c r="BA10" s="462"/>
      <c r="BB10" s="462"/>
      <c r="BC10" s="462"/>
      <c r="BD10" s="462"/>
      <c r="BE10" s="462"/>
      <c r="BF10" s="462"/>
      <c r="BG10" s="462"/>
      <c r="BH10" s="462"/>
      <c r="BI10" s="462"/>
      <c r="BJ10" s="462"/>
      <c r="BK10" s="462"/>
      <c r="BL10" s="462"/>
      <c r="BM10" s="463"/>
      <c r="BN10" s="427">
        <v>344604</v>
      </c>
      <c r="BO10" s="428"/>
      <c r="BP10" s="428"/>
      <c r="BQ10" s="428"/>
      <c r="BR10" s="428"/>
      <c r="BS10" s="428"/>
      <c r="BT10" s="428"/>
      <c r="BU10" s="429"/>
      <c r="BV10" s="427">
        <v>293121</v>
      </c>
      <c r="BW10" s="428"/>
      <c r="BX10" s="428"/>
      <c r="BY10" s="428"/>
      <c r="BZ10" s="428"/>
      <c r="CA10" s="428"/>
      <c r="CB10" s="428"/>
      <c r="CC10" s="429"/>
      <c r="CD10" s="46" t="s">
        <v>57</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5">
      <c r="A11" s="42"/>
      <c r="B11" s="421"/>
      <c r="C11" s="422"/>
      <c r="D11" s="422"/>
      <c r="E11" s="422"/>
      <c r="F11" s="422"/>
      <c r="G11" s="422"/>
      <c r="H11" s="422"/>
      <c r="I11" s="422"/>
      <c r="J11" s="422"/>
      <c r="K11" s="470"/>
      <c r="L11" s="481" t="s">
        <v>58</v>
      </c>
      <c r="M11" s="482"/>
      <c r="N11" s="482"/>
      <c r="O11" s="482"/>
      <c r="P11" s="482"/>
      <c r="Q11" s="483"/>
      <c r="R11" s="484" t="s">
        <v>59</v>
      </c>
      <c r="S11" s="485"/>
      <c r="T11" s="485"/>
      <c r="U11" s="485"/>
      <c r="V11" s="486"/>
      <c r="W11" s="415"/>
      <c r="X11" s="416"/>
      <c r="Y11" s="416"/>
      <c r="Z11" s="416"/>
      <c r="AA11" s="416"/>
      <c r="AB11" s="416"/>
      <c r="AC11" s="416"/>
      <c r="AD11" s="416"/>
      <c r="AE11" s="416"/>
      <c r="AF11" s="416"/>
      <c r="AG11" s="416"/>
      <c r="AH11" s="416"/>
      <c r="AI11" s="416"/>
      <c r="AJ11" s="416"/>
      <c r="AK11" s="416"/>
      <c r="AL11" s="419"/>
      <c r="AM11" s="456" t="s">
        <v>60</v>
      </c>
      <c r="AN11" s="457"/>
      <c r="AO11" s="457"/>
      <c r="AP11" s="457"/>
      <c r="AQ11" s="457"/>
      <c r="AR11" s="457"/>
      <c r="AS11" s="457"/>
      <c r="AT11" s="458"/>
      <c r="AU11" s="459" t="s">
        <v>32</v>
      </c>
      <c r="AV11" s="460"/>
      <c r="AW11" s="460"/>
      <c r="AX11" s="460"/>
      <c r="AY11" s="461" t="s">
        <v>61</v>
      </c>
      <c r="AZ11" s="462"/>
      <c r="BA11" s="462"/>
      <c r="BB11" s="462"/>
      <c r="BC11" s="462"/>
      <c r="BD11" s="462"/>
      <c r="BE11" s="462"/>
      <c r="BF11" s="462"/>
      <c r="BG11" s="462"/>
      <c r="BH11" s="462"/>
      <c r="BI11" s="462"/>
      <c r="BJ11" s="462"/>
      <c r="BK11" s="462"/>
      <c r="BL11" s="462"/>
      <c r="BM11" s="463"/>
      <c r="BN11" s="427">
        <v>0</v>
      </c>
      <c r="BO11" s="428"/>
      <c r="BP11" s="428"/>
      <c r="BQ11" s="428"/>
      <c r="BR11" s="428"/>
      <c r="BS11" s="428"/>
      <c r="BT11" s="428"/>
      <c r="BU11" s="429"/>
      <c r="BV11" s="427">
        <v>0</v>
      </c>
      <c r="BW11" s="428"/>
      <c r="BX11" s="428"/>
      <c r="BY11" s="428"/>
      <c r="BZ11" s="428"/>
      <c r="CA11" s="428"/>
      <c r="CB11" s="428"/>
      <c r="CC11" s="429"/>
      <c r="CD11" s="430" t="s">
        <v>62</v>
      </c>
      <c r="CE11" s="431"/>
      <c r="CF11" s="431"/>
      <c r="CG11" s="431"/>
      <c r="CH11" s="431"/>
      <c r="CI11" s="431"/>
      <c r="CJ11" s="431"/>
      <c r="CK11" s="431"/>
      <c r="CL11" s="431"/>
      <c r="CM11" s="431"/>
      <c r="CN11" s="431"/>
      <c r="CO11" s="431"/>
      <c r="CP11" s="431"/>
      <c r="CQ11" s="431"/>
      <c r="CR11" s="431"/>
      <c r="CS11" s="432"/>
      <c r="CT11" s="467" t="s">
        <v>63</v>
      </c>
      <c r="CU11" s="468"/>
      <c r="CV11" s="468"/>
      <c r="CW11" s="468"/>
      <c r="CX11" s="468"/>
      <c r="CY11" s="468"/>
      <c r="CZ11" s="468"/>
      <c r="DA11" s="469"/>
      <c r="DB11" s="467" t="s">
        <v>63</v>
      </c>
      <c r="DC11" s="468"/>
      <c r="DD11" s="468"/>
      <c r="DE11" s="468"/>
      <c r="DF11" s="468"/>
      <c r="DG11" s="468"/>
      <c r="DH11" s="468"/>
      <c r="DI11" s="469"/>
      <c r="DJ11" s="41"/>
      <c r="DK11" s="41"/>
      <c r="DL11" s="41"/>
      <c r="DM11" s="41"/>
      <c r="DN11" s="41"/>
      <c r="DO11" s="41"/>
    </row>
    <row r="12" spans="1:119" ht="18.75" customHeight="1" x14ac:dyDescent="0.2">
      <c r="A12" s="42"/>
      <c r="B12" s="487" t="s">
        <v>64</v>
      </c>
      <c r="C12" s="488"/>
      <c r="D12" s="488"/>
      <c r="E12" s="488"/>
      <c r="F12" s="488"/>
      <c r="G12" s="488"/>
      <c r="H12" s="488"/>
      <c r="I12" s="488"/>
      <c r="J12" s="488"/>
      <c r="K12" s="489"/>
      <c r="L12" s="496" t="s">
        <v>65</v>
      </c>
      <c r="M12" s="497"/>
      <c r="N12" s="497"/>
      <c r="O12" s="497"/>
      <c r="P12" s="497"/>
      <c r="Q12" s="498"/>
      <c r="R12" s="499">
        <v>6232</v>
      </c>
      <c r="S12" s="500"/>
      <c r="T12" s="500"/>
      <c r="U12" s="500"/>
      <c r="V12" s="501"/>
      <c r="W12" s="502" t="s">
        <v>24</v>
      </c>
      <c r="X12" s="460"/>
      <c r="Y12" s="460"/>
      <c r="Z12" s="460"/>
      <c r="AA12" s="460"/>
      <c r="AB12" s="503"/>
      <c r="AC12" s="504" t="s">
        <v>66</v>
      </c>
      <c r="AD12" s="505"/>
      <c r="AE12" s="505"/>
      <c r="AF12" s="505"/>
      <c r="AG12" s="506"/>
      <c r="AH12" s="504" t="s">
        <v>67</v>
      </c>
      <c r="AI12" s="505"/>
      <c r="AJ12" s="505"/>
      <c r="AK12" s="505"/>
      <c r="AL12" s="507"/>
      <c r="AM12" s="456" t="s">
        <v>68</v>
      </c>
      <c r="AN12" s="457"/>
      <c r="AO12" s="457"/>
      <c r="AP12" s="457"/>
      <c r="AQ12" s="457"/>
      <c r="AR12" s="457"/>
      <c r="AS12" s="457"/>
      <c r="AT12" s="458"/>
      <c r="AU12" s="459" t="s">
        <v>32</v>
      </c>
      <c r="AV12" s="460"/>
      <c r="AW12" s="460"/>
      <c r="AX12" s="460"/>
      <c r="AY12" s="461" t="s">
        <v>69</v>
      </c>
      <c r="AZ12" s="462"/>
      <c r="BA12" s="462"/>
      <c r="BB12" s="462"/>
      <c r="BC12" s="462"/>
      <c r="BD12" s="462"/>
      <c r="BE12" s="462"/>
      <c r="BF12" s="462"/>
      <c r="BG12" s="462"/>
      <c r="BH12" s="462"/>
      <c r="BI12" s="462"/>
      <c r="BJ12" s="462"/>
      <c r="BK12" s="462"/>
      <c r="BL12" s="462"/>
      <c r="BM12" s="463"/>
      <c r="BN12" s="427">
        <v>267280</v>
      </c>
      <c r="BO12" s="428"/>
      <c r="BP12" s="428"/>
      <c r="BQ12" s="428"/>
      <c r="BR12" s="428"/>
      <c r="BS12" s="428"/>
      <c r="BT12" s="428"/>
      <c r="BU12" s="429"/>
      <c r="BV12" s="427">
        <v>233000</v>
      </c>
      <c r="BW12" s="428"/>
      <c r="BX12" s="428"/>
      <c r="BY12" s="428"/>
      <c r="BZ12" s="428"/>
      <c r="CA12" s="428"/>
      <c r="CB12" s="428"/>
      <c r="CC12" s="429"/>
      <c r="CD12" s="430" t="s">
        <v>70</v>
      </c>
      <c r="CE12" s="431"/>
      <c r="CF12" s="431"/>
      <c r="CG12" s="431"/>
      <c r="CH12" s="431"/>
      <c r="CI12" s="431"/>
      <c r="CJ12" s="431"/>
      <c r="CK12" s="431"/>
      <c r="CL12" s="431"/>
      <c r="CM12" s="431"/>
      <c r="CN12" s="431"/>
      <c r="CO12" s="431"/>
      <c r="CP12" s="431"/>
      <c r="CQ12" s="431"/>
      <c r="CR12" s="431"/>
      <c r="CS12" s="432"/>
      <c r="CT12" s="467" t="s">
        <v>63</v>
      </c>
      <c r="CU12" s="468"/>
      <c r="CV12" s="468"/>
      <c r="CW12" s="468"/>
      <c r="CX12" s="468"/>
      <c r="CY12" s="468"/>
      <c r="CZ12" s="468"/>
      <c r="DA12" s="469"/>
      <c r="DB12" s="467" t="s">
        <v>63</v>
      </c>
      <c r="DC12" s="468"/>
      <c r="DD12" s="468"/>
      <c r="DE12" s="468"/>
      <c r="DF12" s="468"/>
      <c r="DG12" s="468"/>
      <c r="DH12" s="468"/>
      <c r="DI12" s="469"/>
      <c r="DJ12" s="41"/>
      <c r="DK12" s="41"/>
      <c r="DL12" s="41"/>
      <c r="DM12" s="41"/>
      <c r="DN12" s="41"/>
      <c r="DO12" s="41"/>
    </row>
    <row r="13" spans="1:119" ht="18.75" customHeight="1" x14ac:dyDescent="0.2">
      <c r="A13" s="42"/>
      <c r="B13" s="490"/>
      <c r="C13" s="491"/>
      <c r="D13" s="491"/>
      <c r="E13" s="491"/>
      <c r="F13" s="491"/>
      <c r="G13" s="491"/>
      <c r="H13" s="491"/>
      <c r="I13" s="491"/>
      <c r="J13" s="491"/>
      <c r="K13" s="492"/>
      <c r="L13" s="52"/>
      <c r="M13" s="518" t="s">
        <v>71</v>
      </c>
      <c r="N13" s="519"/>
      <c r="O13" s="519"/>
      <c r="P13" s="519"/>
      <c r="Q13" s="520"/>
      <c r="R13" s="511">
        <v>5927</v>
      </c>
      <c r="S13" s="512"/>
      <c r="T13" s="512"/>
      <c r="U13" s="512"/>
      <c r="V13" s="513"/>
      <c r="W13" s="443" t="s">
        <v>72</v>
      </c>
      <c r="X13" s="444"/>
      <c r="Y13" s="444"/>
      <c r="Z13" s="444"/>
      <c r="AA13" s="444"/>
      <c r="AB13" s="434"/>
      <c r="AC13" s="478">
        <v>42</v>
      </c>
      <c r="AD13" s="479"/>
      <c r="AE13" s="479"/>
      <c r="AF13" s="479"/>
      <c r="AG13" s="521"/>
      <c r="AH13" s="478">
        <v>39</v>
      </c>
      <c r="AI13" s="479"/>
      <c r="AJ13" s="479"/>
      <c r="AK13" s="479"/>
      <c r="AL13" s="480"/>
      <c r="AM13" s="456" t="s">
        <v>73</v>
      </c>
      <c r="AN13" s="457"/>
      <c r="AO13" s="457"/>
      <c r="AP13" s="457"/>
      <c r="AQ13" s="457"/>
      <c r="AR13" s="457"/>
      <c r="AS13" s="457"/>
      <c r="AT13" s="458"/>
      <c r="AU13" s="459" t="s">
        <v>74</v>
      </c>
      <c r="AV13" s="460"/>
      <c r="AW13" s="460"/>
      <c r="AX13" s="460"/>
      <c r="AY13" s="461" t="s">
        <v>75</v>
      </c>
      <c r="AZ13" s="462"/>
      <c r="BA13" s="462"/>
      <c r="BB13" s="462"/>
      <c r="BC13" s="462"/>
      <c r="BD13" s="462"/>
      <c r="BE13" s="462"/>
      <c r="BF13" s="462"/>
      <c r="BG13" s="462"/>
      <c r="BH13" s="462"/>
      <c r="BI13" s="462"/>
      <c r="BJ13" s="462"/>
      <c r="BK13" s="462"/>
      <c r="BL13" s="462"/>
      <c r="BM13" s="463"/>
      <c r="BN13" s="427">
        <v>103594</v>
      </c>
      <c r="BO13" s="428"/>
      <c r="BP13" s="428"/>
      <c r="BQ13" s="428"/>
      <c r="BR13" s="428"/>
      <c r="BS13" s="428"/>
      <c r="BT13" s="428"/>
      <c r="BU13" s="429"/>
      <c r="BV13" s="427">
        <v>46503</v>
      </c>
      <c r="BW13" s="428"/>
      <c r="BX13" s="428"/>
      <c r="BY13" s="428"/>
      <c r="BZ13" s="428"/>
      <c r="CA13" s="428"/>
      <c r="CB13" s="428"/>
      <c r="CC13" s="429"/>
      <c r="CD13" s="430" t="s">
        <v>76</v>
      </c>
      <c r="CE13" s="431"/>
      <c r="CF13" s="431"/>
      <c r="CG13" s="431"/>
      <c r="CH13" s="431"/>
      <c r="CI13" s="431"/>
      <c r="CJ13" s="431"/>
      <c r="CK13" s="431"/>
      <c r="CL13" s="431"/>
      <c r="CM13" s="431"/>
      <c r="CN13" s="431"/>
      <c r="CO13" s="431"/>
      <c r="CP13" s="431"/>
      <c r="CQ13" s="431"/>
      <c r="CR13" s="431"/>
      <c r="CS13" s="432"/>
      <c r="CT13" s="424">
        <v>4.4000000000000004</v>
      </c>
      <c r="CU13" s="425"/>
      <c r="CV13" s="425"/>
      <c r="CW13" s="425"/>
      <c r="CX13" s="425"/>
      <c r="CY13" s="425"/>
      <c r="CZ13" s="425"/>
      <c r="DA13" s="426"/>
      <c r="DB13" s="424">
        <v>4.3</v>
      </c>
      <c r="DC13" s="425"/>
      <c r="DD13" s="425"/>
      <c r="DE13" s="425"/>
      <c r="DF13" s="425"/>
      <c r="DG13" s="425"/>
      <c r="DH13" s="425"/>
      <c r="DI13" s="426"/>
      <c r="DJ13" s="41"/>
      <c r="DK13" s="41"/>
      <c r="DL13" s="41"/>
      <c r="DM13" s="41"/>
      <c r="DN13" s="41"/>
      <c r="DO13" s="41"/>
    </row>
    <row r="14" spans="1:119" ht="18.75" customHeight="1" thickBot="1" x14ac:dyDescent="0.25">
      <c r="A14" s="42"/>
      <c r="B14" s="490"/>
      <c r="C14" s="491"/>
      <c r="D14" s="491"/>
      <c r="E14" s="491"/>
      <c r="F14" s="491"/>
      <c r="G14" s="491"/>
      <c r="H14" s="491"/>
      <c r="I14" s="491"/>
      <c r="J14" s="491"/>
      <c r="K14" s="492"/>
      <c r="L14" s="508" t="s">
        <v>77</v>
      </c>
      <c r="M14" s="509"/>
      <c r="N14" s="509"/>
      <c r="O14" s="509"/>
      <c r="P14" s="509"/>
      <c r="Q14" s="510"/>
      <c r="R14" s="511">
        <v>6370</v>
      </c>
      <c r="S14" s="512"/>
      <c r="T14" s="512"/>
      <c r="U14" s="512"/>
      <c r="V14" s="513"/>
      <c r="W14" s="417"/>
      <c r="X14" s="418"/>
      <c r="Y14" s="418"/>
      <c r="Z14" s="418"/>
      <c r="AA14" s="418"/>
      <c r="AB14" s="407"/>
      <c r="AC14" s="514">
        <v>1.1000000000000001</v>
      </c>
      <c r="AD14" s="515"/>
      <c r="AE14" s="515"/>
      <c r="AF14" s="515"/>
      <c r="AG14" s="516"/>
      <c r="AH14" s="514">
        <v>0.9</v>
      </c>
      <c r="AI14" s="515"/>
      <c r="AJ14" s="515"/>
      <c r="AK14" s="515"/>
      <c r="AL14" s="517"/>
      <c r="AM14" s="456"/>
      <c r="AN14" s="457"/>
      <c r="AO14" s="457"/>
      <c r="AP14" s="457"/>
      <c r="AQ14" s="457"/>
      <c r="AR14" s="457"/>
      <c r="AS14" s="457"/>
      <c r="AT14" s="458"/>
      <c r="AU14" s="459"/>
      <c r="AV14" s="460"/>
      <c r="AW14" s="460"/>
      <c r="AX14" s="460"/>
      <c r="AY14" s="461"/>
      <c r="AZ14" s="462"/>
      <c r="BA14" s="462"/>
      <c r="BB14" s="462"/>
      <c r="BC14" s="462"/>
      <c r="BD14" s="462"/>
      <c r="BE14" s="462"/>
      <c r="BF14" s="462"/>
      <c r="BG14" s="462"/>
      <c r="BH14" s="462"/>
      <c r="BI14" s="462"/>
      <c r="BJ14" s="462"/>
      <c r="BK14" s="462"/>
      <c r="BL14" s="462"/>
      <c r="BM14" s="463"/>
      <c r="BN14" s="427"/>
      <c r="BO14" s="428"/>
      <c r="BP14" s="428"/>
      <c r="BQ14" s="428"/>
      <c r="BR14" s="428"/>
      <c r="BS14" s="428"/>
      <c r="BT14" s="428"/>
      <c r="BU14" s="429"/>
      <c r="BV14" s="427"/>
      <c r="BW14" s="428"/>
      <c r="BX14" s="428"/>
      <c r="BY14" s="428"/>
      <c r="BZ14" s="428"/>
      <c r="CA14" s="428"/>
      <c r="CB14" s="428"/>
      <c r="CC14" s="429"/>
      <c r="CD14" s="522" t="s">
        <v>78</v>
      </c>
      <c r="CE14" s="523"/>
      <c r="CF14" s="523"/>
      <c r="CG14" s="523"/>
      <c r="CH14" s="523"/>
      <c r="CI14" s="523"/>
      <c r="CJ14" s="523"/>
      <c r="CK14" s="523"/>
      <c r="CL14" s="523"/>
      <c r="CM14" s="523"/>
      <c r="CN14" s="523"/>
      <c r="CO14" s="523"/>
      <c r="CP14" s="523"/>
      <c r="CQ14" s="523"/>
      <c r="CR14" s="523"/>
      <c r="CS14" s="524"/>
      <c r="CT14" s="525" t="s">
        <v>63</v>
      </c>
      <c r="CU14" s="526"/>
      <c r="CV14" s="526"/>
      <c r="CW14" s="526"/>
      <c r="CX14" s="526"/>
      <c r="CY14" s="526"/>
      <c r="CZ14" s="526"/>
      <c r="DA14" s="527"/>
      <c r="DB14" s="525" t="s">
        <v>63</v>
      </c>
      <c r="DC14" s="526"/>
      <c r="DD14" s="526"/>
      <c r="DE14" s="526"/>
      <c r="DF14" s="526"/>
      <c r="DG14" s="526"/>
      <c r="DH14" s="526"/>
      <c r="DI14" s="527"/>
      <c r="DJ14" s="41"/>
      <c r="DK14" s="41"/>
      <c r="DL14" s="41"/>
      <c r="DM14" s="41"/>
      <c r="DN14" s="41"/>
      <c r="DO14" s="41"/>
    </row>
    <row r="15" spans="1:119" ht="18.75" customHeight="1" x14ac:dyDescent="0.2">
      <c r="A15" s="42"/>
      <c r="B15" s="490"/>
      <c r="C15" s="491"/>
      <c r="D15" s="491"/>
      <c r="E15" s="491"/>
      <c r="F15" s="491"/>
      <c r="G15" s="491"/>
      <c r="H15" s="491"/>
      <c r="I15" s="491"/>
      <c r="J15" s="491"/>
      <c r="K15" s="492"/>
      <c r="L15" s="52"/>
      <c r="M15" s="518" t="s">
        <v>71</v>
      </c>
      <c r="N15" s="519"/>
      <c r="O15" s="519"/>
      <c r="P15" s="519"/>
      <c r="Q15" s="520"/>
      <c r="R15" s="511">
        <v>6059</v>
      </c>
      <c r="S15" s="512"/>
      <c r="T15" s="512"/>
      <c r="U15" s="512"/>
      <c r="V15" s="513"/>
      <c r="W15" s="443" t="s">
        <v>79</v>
      </c>
      <c r="X15" s="444"/>
      <c r="Y15" s="444"/>
      <c r="Z15" s="444"/>
      <c r="AA15" s="444"/>
      <c r="AB15" s="434"/>
      <c r="AC15" s="478">
        <v>304</v>
      </c>
      <c r="AD15" s="479"/>
      <c r="AE15" s="479"/>
      <c r="AF15" s="479"/>
      <c r="AG15" s="521"/>
      <c r="AH15" s="478">
        <v>349</v>
      </c>
      <c r="AI15" s="479"/>
      <c r="AJ15" s="479"/>
      <c r="AK15" s="479"/>
      <c r="AL15" s="480"/>
      <c r="AM15" s="456"/>
      <c r="AN15" s="457"/>
      <c r="AO15" s="457"/>
      <c r="AP15" s="457"/>
      <c r="AQ15" s="457"/>
      <c r="AR15" s="457"/>
      <c r="AS15" s="457"/>
      <c r="AT15" s="458"/>
      <c r="AU15" s="459"/>
      <c r="AV15" s="460"/>
      <c r="AW15" s="460"/>
      <c r="AX15" s="460"/>
      <c r="AY15" s="387" t="s">
        <v>80</v>
      </c>
      <c r="AZ15" s="388"/>
      <c r="BA15" s="388"/>
      <c r="BB15" s="388"/>
      <c r="BC15" s="388"/>
      <c r="BD15" s="388"/>
      <c r="BE15" s="388"/>
      <c r="BF15" s="388"/>
      <c r="BG15" s="388"/>
      <c r="BH15" s="388"/>
      <c r="BI15" s="388"/>
      <c r="BJ15" s="388"/>
      <c r="BK15" s="388"/>
      <c r="BL15" s="388"/>
      <c r="BM15" s="389"/>
      <c r="BN15" s="390">
        <v>1289143</v>
      </c>
      <c r="BO15" s="391"/>
      <c r="BP15" s="391"/>
      <c r="BQ15" s="391"/>
      <c r="BR15" s="391"/>
      <c r="BS15" s="391"/>
      <c r="BT15" s="391"/>
      <c r="BU15" s="392"/>
      <c r="BV15" s="390">
        <v>1275517</v>
      </c>
      <c r="BW15" s="391"/>
      <c r="BX15" s="391"/>
      <c r="BY15" s="391"/>
      <c r="BZ15" s="391"/>
      <c r="CA15" s="391"/>
      <c r="CB15" s="391"/>
      <c r="CC15" s="392"/>
      <c r="CD15" s="528" t="s">
        <v>81</v>
      </c>
      <c r="CE15" s="529"/>
      <c r="CF15" s="529"/>
      <c r="CG15" s="529"/>
      <c r="CH15" s="529"/>
      <c r="CI15" s="529"/>
      <c r="CJ15" s="529"/>
      <c r="CK15" s="529"/>
      <c r="CL15" s="529"/>
      <c r="CM15" s="529"/>
      <c r="CN15" s="529"/>
      <c r="CO15" s="529"/>
      <c r="CP15" s="529"/>
      <c r="CQ15" s="529"/>
      <c r="CR15" s="529"/>
      <c r="CS15" s="530"/>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2">
      <c r="A16" s="42"/>
      <c r="B16" s="490"/>
      <c r="C16" s="491"/>
      <c r="D16" s="491"/>
      <c r="E16" s="491"/>
      <c r="F16" s="491"/>
      <c r="G16" s="491"/>
      <c r="H16" s="491"/>
      <c r="I16" s="491"/>
      <c r="J16" s="491"/>
      <c r="K16" s="492"/>
      <c r="L16" s="508" t="s">
        <v>82</v>
      </c>
      <c r="M16" s="539"/>
      <c r="N16" s="539"/>
      <c r="O16" s="539"/>
      <c r="P16" s="539"/>
      <c r="Q16" s="540"/>
      <c r="R16" s="531" t="s">
        <v>83</v>
      </c>
      <c r="S16" s="532"/>
      <c r="T16" s="532"/>
      <c r="U16" s="532"/>
      <c r="V16" s="533"/>
      <c r="W16" s="417"/>
      <c r="X16" s="418"/>
      <c r="Y16" s="418"/>
      <c r="Z16" s="418"/>
      <c r="AA16" s="418"/>
      <c r="AB16" s="407"/>
      <c r="AC16" s="514">
        <v>8.1999999999999993</v>
      </c>
      <c r="AD16" s="515"/>
      <c r="AE16" s="515"/>
      <c r="AF16" s="515"/>
      <c r="AG16" s="516"/>
      <c r="AH16" s="514">
        <v>8.5</v>
      </c>
      <c r="AI16" s="515"/>
      <c r="AJ16" s="515"/>
      <c r="AK16" s="515"/>
      <c r="AL16" s="517"/>
      <c r="AM16" s="456"/>
      <c r="AN16" s="457"/>
      <c r="AO16" s="457"/>
      <c r="AP16" s="457"/>
      <c r="AQ16" s="457"/>
      <c r="AR16" s="457"/>
      <c r="AS16" s="457"/>
      <c r="AT16" s="458"/>
      <c r="AU16" s="459"/>
      <c r="AV16" s="460"/>
      <c r="AW16" s="460"/>
      <c r="AX16" s="460"/>
      <c r="AY16" s="461" t="s">
        <v>84</v>
      </c>
      <c r="AZ16" s="462"/>
      <c r="BA16" s="462"/>
      <c r="BB16" s="462"/>
      <c r="BC16" s="462"/>
      <c r="BD16" s="462"/>
      <c r="BE16" s="462"/>
      <c r="BF16" s="462"/>
      <c r="BG16" s="462"/>
      <c r="BH16" s="462"/>
      <c r="BI16" s="462"/>
      <c r="BJ16" s="462"/>
      <c r="BK16" s="462"/>
      <c r="BL16" s="462"/>
      <c r="BM16" s="463"/>
      <c r="BN16" s="427">
        <v>1949690</v>
      </c>
      <c r="BO16" s="428"/>
      <c r="BP16" s="428"/>
      <c r="BQ16" s="428"/>
      <c r="BR16" s="428"/>
      <c r="BS16" s="428"/>
      <c r="BT16" s="428"/>
      <c r="BU16" s="429"/>
      <c r="BV16" s="427">
        <v>1829908</v>
      </c>
      <c r="BW16" s="428"/>
      <c r="BX16" s="428"/>
      <c r="BY16" s="428"/>
      <c r="BZ16" s="428"/>
      <c r="CA16" s="428"/>
      <c r="CB16" s="428"/>
      <c r="CC16" s="429"/>
      <c r="CD16" s="56"/>
      <c r="CE16" s="537"/>
      <c r="CF16" s="537"/>
      <c r="CG16" s="537"/>
      <c r="CH16" s="537"/>
      <c r="CI16" s="537"/>
      <c r="CJ16" s="537"/>
      <c r="CK16" s="537"/>
      <c r="CL16" s="537"/>
      <c r="CM16" s="537"/>
      <c r="CN16" s="537"/>
      <c r="CO16" s="537"/>
      <c r="CP16" s="537"/>
      <c r="CQ16" s="537"/>
      <c r="CR16" s="537"/>
      <c r="CS16" s="538"/>
      <c r="CT16" s="424"/>
      <c r="CU16" s="425"/>
      <c r="CV16" s="425"/>
      <c r="CW16" s="425"/>
      <c r="CX16" s="425"/>
      <c r="CY16" s="425"/>
      <c r="CZ16" s="425"/>
      <c r="DA16" s="426"/>
      <c r="DB16" s="424"/>
      <c r="DC16" s="425"/>
      <c r="DD16" s="425"/>
      <c r="DE16" s="425"/>
      <c r="DF16" s="425"/>
      <c r="DG16" s="425"/>
      <c r="DH16" s="425"/>
      <c r="DI16" s="426"/>
      <c r="DJ16" s="41"/>
      <c r="DK16" s="41"/>
      <c r="DL16" s="41"/>
      <c r="DM16" s="41"/>
      <c r="DN16" s="41"/>
      <c r="DO16" s="41"/>
    </row>
    <row r="17" spans="1:119" ht="18.75" customHeight="1" thickBot="1" x14ac:dyDescent="0.25">
      <c r="A17" s="42"/>
      <c r="B17" s="493"/>
      <c r="C17" s="494"/>
      <c r="D17" s="494"/>
      <c r="E17" s="494"/>
      <c r="F17" s="494"/>
      <c r="G17" s="494"/>
      <c r="H17" s="494"/>
      <c r="I17" s="494"/>
      <c r="J17" s="494"/>
      <c r="K17" s="495"/>
      <c r="L17" s="57"/>
      <c r="M17" s="534" t="s">
        <v>85</v>
      </c>
      <c r="N17" s="535"/>
      <c r="O17" s="535"/>
      <c r="P17" s="535"/>
      <c r="Q17" s="536"/>
      <c r="R17" s="531" t="s">
        <v>83</v>
      </c>
      <c r="S17" s="532"/>
      <c r="T17" s="532"/>
      <c r="U17" s="532"/>
      <c r="V17" s="533"/>
      <c r="W17" s="443" t="s">
        <v>86</v>
      </c>
      <c r="X17" s="444"/>
      <c r="Y17" s="444"/>
      <c r="Z17" s="444"/>
      <c r="AA17" s="444"/>
      <c r="AB17" s="434"/>
      <c r="AC17" s="478">
        <v>3356</v>
      </c>
      <c r="AD17" s="479"/>
      <c r="AE17" s="479"/>
      <c r="AF17" s="479"/>
      <c r="AG17" s="521"/>
      <c r="AH17" s="478">
        <v>3742</v>
      </c>
      <c r="AI17" s="479"/>
      <c r="AJ17" s="479"/>
      <c r="AK17" s="479"/>
      <c r="AL17" s="480"/>
      <c r="AM17" s="456"/>
      <c r="AN17" s="457"/>
      <c r="AO17" s="457"/>
      <c r="AP17" s="457"/>
      <c r="AQ17" s="457"/>
      <c r="AR17" s="457"/>
      <c r="AS17" s="457"/>
      <c r="AT17" s="458"/>
      <c r="AU17" s="459"/>
      <c r="AV17" s="460"/>
      <c r="AW17" s="460"/>
      <c r="AX17" s="460"/>
      <c r="AY17" s="461" t="s">
        <v>87</v>
      </c>
      <c r="AZ17" s="462"/>
      <c r="BA17" s="462"/>
      <c r="BB17" s="462"/>
      <c r="BC17" s="462"/>
      <c r="BD17" s="462"/>
      <c r="BE17" s="462"/>
      <c r="BF17" s="462"/>
      <c r="BG17" s="462"/>
      <c r="BH17" s="462"/>
      <c r="BI17" s="462"/>
      <c r="BJ17" s="462"/>
      <c r="BK17" s="462"/>
      <c r="BL17" s="462"/>
      <c r="BM17" s="463"/>
      <c r="BN17" s="427">
        <v>1660159</v>
      </c>
      <c r="BO17" s="428"/>
      <c r="BP17" s="428"/>
      <c r="BQ17" s="428"/>
      <c r="BR17" s="428"/>
      <c r="BS17" s="428"/>
      <c r="BT17" s="428"/>
      <c r="BU17" s="429"/>
      <c r="BV17" s="427">
        <v>1650865</v>
      </c>
      <c r="BW17" s="428"/>
      <c r="BX17" s="428"/>
      <c r="BY17" s="428"/>
      <c r="BZ17" s="428"/>
      <c r="CA17" s="428"/>
      <c r="CB17" s="428"/>
      <c r="CC17" s="429"/>
      <c r="CD17" s="56"/>
      <c r="CE17" s="537"/>
      <c r="CF17" s="537"/>
      <c r="CG17" s="537"/>
      <c r="CH17" s="537"/>
      <c r="CI17" s="537"/>
      <c r="CJ17" s="537"/>
      <c r="CK17" s="537"/>
      <c r="CL17" s="537"/>
      <c r="CM17" s="537"/>
      <c r="CN17" s="537"/>
      <c r="CO17" s="537"/>
      <c r="CP17" s="537"/>
      <c r="CQ17" s="537"/>
      <c r="CR17" s="537"/>
      <c r="CS17" s="538"/>
      <c r="CT17" s="424"/>
      <c r="CU17" s="425"/>
      <c r="CV17" s="425"/>
      <c r="CW17" s="425"/>
      <c r="CX17" s="425"/>
      <c r="CY17" s="425"/>
      <c r="CZ17" s="425"/>
      <c r="DA17" s="426"/>
      <c r="DB17" s="424"/>
      <c r="DC17" s="425"/>
      <c r="DD17" s="425"/>
      <c r="DE17" s="425"/>
      <c r="DF17" s="425"/>
      <c r="DG17" s="425"/>
      <c r="DH17" s="425"/>
      <c r="DI17" s="426"/>
      <c r="DJ17" s="41"/>
      <c r="DK17" s="41"/>
      <c r="DL17" s="41"/>
      <c r="DM17" s="41"/>
      <c r="DN17" s="41"/>
      <c r="DO17" s="41"/>
    </row>
    <row r="18" spans="1:119" ht="18.75" customHeight="1" thickBot="1" x14ac:dyDescent="0.25">
      <c r="A18" s="42"/>
      <c r="B18" s="541" t="s">
        <v>88</v>
      </c>
      <c r="C18" s="470"/>
      <c r="D18" s="470"/>
      <c r="E18" s="542"/>
      <c r="F18" s="542"/>
      <c r="G18" s="542"/>
      <c r="H18" s="542"/>
      <c r="I18" s="542"/>
      <c r="J18" s="542"/>
      <c r="K18" s="542"/>
      <c r="L18" s="543">
        <v>49.75</v>
      </c>
      <c r="M18" s="543"/>
      <c r="N18" s="543"/>
      <c r="O18" s="543"/>
      <c r="P18" s="543"/>
      <c r="Q18" s="543"/>
      <c r="R18" s="544"/>
      <c r="S18" s="544"/>
      <c r="T18" s="544"/>
      <c r="U18" s="544"/>
      <c r="V18" s="545"/>
      <c r="W18" s="445"/>
      <c r="X18" s="446"/>
      <c r="Y18" s="446"/>
      <c r="Z18" s="446"/>
      <c r="AA18" s="446"/>
      <c r="AB18" s="437"/>
      <c r="AC18" s="546">
        <v>90.7</v>
      </c>
      <c r="AD18" s="547"/>
      <c r="AE18" s="547"/>
      <c r="AF18" s="547"/>
      <c r="AG18" s="548"/>
      <c r="AH18" s="546">
        <v>90.6</v>
      </c>
      <c r="AI18" s="547"/>
      <c r="AJ18" s="547"/>
      <c r="AK18" s="547"/>
      <c r="AL18" s="549"/>
      <c r="AM18" s="456"/>
      <c r="AN18" s="457"/>
      <c r="AO18" s="457"/>
      <c r="AP18" s="457"/>
      <c r="AQ18" s="457"/>
      <c r="AR18" s="457"/>
      <c r="AS18" s="457"/>
      <c r="AT18" s="458"/>
      <c r="AU18" s="459"/>
      <c r="AV18" s="460"/>
      <c r="AW18" s="460"/>
      <c r="AX18" s="460"/>
      <c r="AY18" s="461" t="s">
        <v>89</v>
      </c>
      <c r="AZ18" s="462"/>
      <c r="BA18" s="462"/>
      <c r="BB18" s="462"/>
      <c r="BC18" s="462"/>
      <c r="BD18" s="462"/>
      <c r="BE18" s="462"/>
      <c r="BF18" s="462"/>
      <c r="BG18" s="462"/>
      <c r="BH18" s="462"/>
      <c r="BI18" s="462"/>
      <c r="BJ18" s="462"/>
      <c r="BK18" s="462"/>
      <c r="BL18" s="462"/>
      <c r="BM18" s="463"/>
      <c r="BN18" s="427">
        <v>2512960</v>
      </c>
      <c r="BO18" s="428"/>
      <c r="BP18" s="428"/>
      <c r="BQ18" s="428"/>
      <c r="BR18" s="428"/>
      <c r="BS18" s="428"/>
      <c r="BT18" s="428"/>
      <c r="BU18" s="429"/>
      <c r="BV18" s="427">
        <v>2520110</v>
      </c>
      <c r="BW18" s="428"/>
      <c r="BX18" s="428"/>
      <c r="BY18" s="428"/>
      <c r="BZ18" s="428"/>
      <c r="CA18" s="428"/>
      <c r="CB18" s="428"/>
      <c r="CC18" s="429"/>
      <c r="CD18" s="56"/>
      <c r="CE18" s="537"/>
      <c r="CF18" s="537"/>
      <c r="CG18" s="537"/>
      <c r="CH18" s="537"/>
      <c r="CI18" s="537"/>
      <c r="CJ18" s="537"/>
      <c r="CK18" s="537"/>
      <c r="CL18" s="537"/>
      <c r="CM18" s="537"/>
      <c r="CN18" s="537"/>
      <c r="CO18" s="537"/>
      <c r="CP18" s="537"/>
      <c r="CQ18" s="537"/>
      <c r="CR18" s="537"/>
      <c r="CS18" s="538"/>
      <c r="CT18" s="424"/>
      <c r="CU18" s="425"/>
      <c r="CV18" s="425"/>
      <c r="CW18" s="425"/>
      <c r="CX18" s="425"/>
      <c r="CY18" s="425"/>
      <c r="CZ18" s="425"/>
      <c r="DA18" s="426"/>
      <c r="DB18" s="424"/>
      <c r="DC18" s="425"/>
      <c r="DD18" s="425"/>
      <c r="DE18" s="425"/>
      <c r="DF18" s="425"/>
      <c r="DG18" s="425"/>
      <c r="DH18" s="425"/>
      <c r="DI18" s="426"/>
      <c r="DJ18" s="41"/>
      <c r="DK18" s="41"/>
      <c r="DL18" s="41"/>
      <c r="DM18" s="41"/>
      <c r="DN18" s="41"/>
      <c r="DO18" s="41"/>
    </row>
    <row r="19" spans="1:119" ht="18.75" customHeight="1" thickBot="1" x14ac:dyDescent="0.25">
      <c r="A19" s="42"/>
      <c r="B19" s="541" t="s">
        <v>90</v>
      </c>
      <c r="C19" s="470"/>
      <c r="D19" s="470"/>
      <c r="E19" s="542"/>
      <c r="F19" s="542"/>
      <c r="G19" s="542"/>
      <c r="H19" s="542"/>
      <c r="I19" s="542"/>
      <c r="J19" s="542"/>
      <c r="K19" s="542"/>
      <c r="L19" s="550">
        <v>122</v>
      </c>
      <c r="M19" s="550"/>
      <c r="N19" s="550"/>
      <c r="O19" s="550"/>
      <c r="P19" s="550"/>
      <c r="Q19" s="550"/>
      <c r="R19" s="551"/>
      <c r="S19" s="551"/>
      <c r="T19" s="551"/>
      <c r="U19" s="551"/>
      <c r="V19" s="552"/>
      <c r="W19" s="384"/>
      <c r="X19" s="385"/>
      <c r="Y19" s="385"/>
      <c r="Z19" s="385"/>
      <c r="AA19" s="385"/>
      <c r="AB19" s="385"/>
      <c r="AC19" s="559"/>
      <c r="AD19" s="559"/>
      <c r="AE19" s="559"/>
      <c r="AF19" s="559"/>
      <c r="AG19" s="559"/>
      <c r="AH19" s="559"/>
      <c r="AI19" s="559"/>
      <c r="AJ19" s="559"/>
      <c r="AK19" s="559"/>
      <c r="AL19" s="560"/>
      <c r="AM19" s="456"/>
      <c r="AN19" s="457"/>
      <c r="AO19" s="457"/>
      <c r="AP19" s="457"/>
      <c r="AQ19" s="457"/>
      <c r="AR19" s="457"/>
      <c r="AS19" s="457"/>
      <c r="AT19" s="458"/>
      <c r="AU19" s="459"/>
      <c r="AV19" s="460"/>
      <c r="AW19" s="460"/>
      <c r="AX19" s="460"/>
      <c r="AY19" s="461" t="s">
        <v>91</v>
      </c>
      <c r="AZ19" s="462"/>
      <c r="BA19" s="462"/>
      <c r="BB19" s="462"/>
      <c r="BC19" s="462"/>
      <c r="BD19" s="462"/>
      <c r="BE19" s="462"/>
      <c r="BF19" s="462"/>
      <c r="BG19" s="462"/>
      <c r="BH19" s="462"/>
      <c r="BI19" s="462"/>
      <c r="BJ19" s="462"/>
      <c r="BK19" s="462"/>
      <c r="BL19" s="462"/>
      <c r="BM19" s="463"/>
      <c r="BN19" s="427">
        <v>3545307</v>
      </c>
      <c r="BO19" s="428"/>
      <c r="BP19" s="428"/>
      <c r="BQ19" s="428"/>
      <c r="BR19" s="428"/>
      <c r="BS19" s="428"/>
      <c r="BT19" s="428"/>
      <c r="BU19" s="429"/>
      <c r="BV19" s="427">
        <v>3388245</v>
      </c>
      <c r="BW19" s="428"/>
      <c r="BX19" s="428"/>
      <c r="BY19" s="428"/>
      <c r="BZ19" s="428"/>
      <c r="CA19" s="428"/>
      <c r="CB19" s="428"/>
      <c r="CC19" s="429"/>
      <c r="CD19" s="56"/>
      <c r="CE19" s="537"/>
      <c r="CF19" s="537"/>
      <c r="CG19" s="537"/>
      <c r="CH19" s="537"/>
      <c r="CI19" s="537"/>
      <c r="CJ19" s="537"/>
      <c r="CK19" s="537"/>
      <c r="CL19" s="537"/>
      <c r="CM19" s="537"/>
      <c r="CN19" s="537"/>
      <c r="CO19" s="537"/>
      <c r="CP19" s="537"/>
      <c r="CQ19" s="537"/>
      <c r="CR19" s="537"/>
      <c r="CS19" s="538"/>
      <c r="CT19" s="424"/>
      <c r="CU19" s="425"/>
      <c r="CV19" s="425"/>
      <c r="CW19" s="425"/>
      <c r="CX19" s="425"/>
      <c r="CY19" s="425"/>
      <c r="CZ19" s="425"/>
      <c r="DA19" s="426"/>
      <c r="DB19" s="424"/>
      <c r="DC19" s="425"/>
      <c r="DD19" s="425"/>
      <c r="DE19" s="425"/>
      <c r="DF19" s="425"/>
      <c r="DG19" s="425"/>
      <c r="DH19" s="425"/>
      <c r="DI19" s="426"/>
      <c r="DJ19" s="41"/>
      <c r="DK19" s="41"/>
      <c r="DL19" s="41"/>
      <c r="DM19" s="41"/>
      <c r="DN19" s="41"/>
      <c r="DO19" s="41"/>
    </row>
    <row r="20" spans="1:119" ht="18.75" customHeight="1" thickBot="1" x14ac:dyDescent="0.25">
      <c r="A20" s="42"/>
      <c r="B20" s="541" t="s">
        <v>92</v>
      </c>
      <c r="C20" s="470"/>
      <c r="D20" s="470"/>
      <c r="E20" s="542"/>
      <c r="F20" s="542"/>
      <c r="G20" s="542"/>
      <c r="H20" s="542"/>
      <c r="I20" s="542"/>
      <c r="J20" s="542"/>
      <c r="K20" s="542"/>
      <c r="L20" s="550">
        <v>3229</v>
      </c>
      <c r="M20" s="550"/>
      <c r="N20" s="550"/>
      <c r="O20" s="550"/>
      <c r="P20" s="550"/>
      <c r="Q20" s="550"/>
      <c r="R20" s="551"/>
      <c r="S20" s="551"/>
      <c r="T20" s="551"/>
      <c r="U20" s="551"/>
      <c r="V20" s="552"/>
      <c r="W20" s="445"/>
      <c r="X20" s="446"/>
      <c r="Y20" s="446"/>
      <c r="Z20" s="446"/>
      <c r="AA20" s="446"/>
      <c r="AB20" s="446"/>
      <c r="AC20" s="553"/>
      <c r="AD20" s="553"/>
      <c r="AE20" s="553"/>
      <c r="AF20" s="553"/>
      <c r="AG20" s="553"/>
      <c r="AH20" s="553"/>
      <c r="AI20" s="553"/>
      <c r="AJ20" s="553"/>
      <c r="AK20" s="553"/>
      <c r="AL20" s="554"/>
      <c r="AM20" s="555"/>
      <c r="AN20" s="482"/>
      <c r="AO20" s="482"/>
      <c r="AP20" s="482"/>
      <c r="AQ20" s="482"/>
      <c r="AR20" s="482"/>
      <c r="AS20" s="482"/>
      <c r="AT20" s="483"/>
      <c r="AU20" s="556"/>
      <c r="AV20" s="557"/>
      <c r="AW20" s="557"/>
      <c r="AX20" s="558"/>
      <c r="AY20" s="461"/>
      <c r="AZ20" s="462"/>
      <c r="BA20" s="462"/>
      <c r="BB20" s="462"/>
      <c r="BC20" s="462"/>
      <c r="BD20" s="462"/>
      <c r="BE20" s="462"/>
      <c r="BF20" s="462"/>
      <c r="BG20" s="462"/>
      <c r="BH20" s="462"/>
      <c r="BI20" s="462"/>
      <c r="BJ20" s="462"/>
      <c r="BK20" s="462"/>
      <c r="BL20" s="462"/>
      <c r="BM20" s="463"/>
      <c r="BN20" s="427"/>
      <c r="BO20" s="428"/>
      <c r="BP20" s="428"/>
      <c r="BQ20" s="428"/>
      <c r="BR20" s="428"/>
      <c r="BS20" s="428"/>
      <c r="BT20" s="428"/>
      <c r="BU20" s="429"/>
      <c r="BV20" s="427"/>
      <c r="BW20" s="428"/>
      <c r="BX20" s="428"/>
      <c r="BY20" s="428"/>
      <c r="BZ20" s="428"/>
      <c r="CA20" s="428"/>
      <c r="CB20" s="428"/>
      <c r="CC20" s="429"/>
      <c r="CD20" s="56"/>
      <c r="CE20" s="537"/>
      <c r="CF20" s="537"/>
      <c r="CG20" s="537"/>
      <c r="CH20" s="537"/>
      <c r="CI20" s="537"/>
      <c r="CJ20" s="537"/>
      <c r="CK20" s="537"/>
      <c r="CL20" s="537"/>
      <c r="CM20" s="537"/>
      <c r="CN20" s="537"/>
      <c r="CO20" s="537"/>
      <c r="CP20" s="537"/>
      <c r="CQ20" s="537"/>
      <c r="CR20" s="537"/>
      <c r="CS20" s="538"/>
      <c r="CT20" s="424"/>
      <c r="CU20" s="425"/>
      <c r="CV20" s="425"/>
      <c r="CW20" s="425"/>
      <c r="CX20" s="425"/>
      <c r="CY20" s="425"/>
      <c r="CZ20" s="425"/>
      <c r="DA20" s="426"/>
      <c r="DB20" s="424"/>
      <c r="DC20" s="425"/>
      <c r="DD20" s="425"/>
      <c r="DE20" s="425"/>
      <c r="DF20" s="425"/>
      <c r="DG20" s="425"/>
      <c r="DH20" s="425"/>
      <c r="DI20" s="426"/>
      <c r="DJ20" s="41"/>
      <c r="DK20" s="41"/>
      <c r="DL20" s="41"/>
      <c r="DM20" s="41"/>
      <c r="DN20" s="41"/>
      <c r="DO20" s="41"/>
    </row>
    <row r="21" spans="1:119" ht="18.75" customHeight="1" x14ac:dyDescent="0.2">
      <c r="A21" s="42"/>
      <c r="B21" s="561" t="s">
        <v>93</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461"/>
      <c r="AZ21" s="462"/>
      <c r="BA21" s="462"/>
      <c r="BB21" s="462"/>
      <c r="BC21" s="462"/>
      <c r="BD21" s="462"/>
      <c r="BE21" s="462"/>
      <c r="BF21" s="462"/>
      <c r="BG21" s="462"/>
      <c r="BH21" s="462"/>
      <c r="BI21" s="462"/>
      <c r="BJ21" s="462"/>
      <c r="BK21" s="462"/>
      <c r="BL21" s="462"/>
      <c r="BM21" s="463"/>
      <c r="BN21" s="427"/>
      <c r="BO21" s="428"/>
      <c r="BP21" s="428"/>
      <c r="BQ21" s="428"/>
      <c r="BR21" s="428"/>
      <c r="BS21" s="428"/>
      <c r="BT21" s="428"/>
      <c r="BU21" s="429"/>
      <c r="BV21" s="427"/>
      <c r="BW21" s="428"/>
      <c r="BX21" s="428"/>
      <c r="BY21" s="428"/>
      <c r="BZ21" s="428"/>
      <c r="CA21" s="428"/>
      <c r="CB21" s="428"/>
      <c r="CC21" s="429"/>
      <c r="CD21" s="56"/>
      <c r="CE21" s="537"/>
      <c r="CF21" s="537"/>
      <c r="CG21" s="537"/>
      <c r="CH21" s="537"/>
      <c r="CI21" s="537"/>
      <c r="CJ21" s="537"/>
      <c r="CK21" s="537"/>
      <c r="CL21" s="537"/>
      <c r="CM21" s="537"/>
      <c r="CN21" s="537"/>
      <c r="CO21" s="537"/>
      <c r="CP21" s="537"/>
      <c r="CQ21" s="537"/>
      <c r="CR21" s="537"/>
      <c r="CS21" s="538"/>
      <c r="CT21" s="424"/>
      <c r="CU21" s="425"/>
      <c r="CV21" s="425"/>
      <c r="CW21" s="425"/>
      <c r="CX21" s="425"/>
      <c r="CY21" s="425"/>
      <c r="CZ21" s="425"/>
      <c r="DA21" s="426"/>
      <c r="DB21" s="424"/>
      <c r="DC21" s="425"/>
      <c r="DD21" s="425"/>
      <c r="DE21" s="425"/>
      <c r="DF21" s="425"/>
      <c r="DG21" s="425"/>
      <c r="DH21" s="425"/>
      <c r="DI21" s="426"/>
      <c r="DJ21" s="41"/>
      <c r="DK21" s="41"/>
      <c r="DL21" s="41"/>
      <c r="DM21" s="41"/>
      <c r="DN21" s="41"/>
      <c r="DO21" s="41"/>
    </row>
    <row r="22" spans="1:119" ht="18.75" customHeight="1" thickBot="1" x14ac:dyDescent="0.25">
      <c r="A22" s="42"/>
      <c r="B22" s="564" t="s">
        <v>94</v>
      </c>
      <c r="C22" s="565"/>
      <c r="D22" s="566"/>
      <c r="E22" s="439" t="s">
        <v>24</v>
      </c>
      <c r="F22" s="444"/>
      <c r="G22" s="444"/>
      <c r="H22" s="444"/>
      <c r="I22" s="444"/>
      <c r="J22" s="444"/>
      <c r="K22" s="434"/>
      <c r="L22" s="439" t="s">
        <v>95</v>
      </c>
      <c r="M22" s="444"/>
      <c r="N22" s="444"/>
      <c r="O22" s="444"/>
      <c r="P22" s="434"/>
      <c r="Q22" s="573" t="s">
        <v>96</v>
      </c>
      <c r="R22" s="574"/>
      <c r="S22" s="574"/>
      <c r="T22" s="574"/>
      <c r="U22" s="574"/>
      <c r="V22" s="575"/>
      <c r="W22" s="579" t="s">
        <v>97</v>
      </c>
      <c r="X22" s="565"/>
      <c r="Y22" s="566"/>
      <c r="Z22" s="439" t="s">
        <v>24</v>
      </c>
      <c r="AA22" s="444"/>
      <c r="AB22" s="444"/>
      <c r="AC22" s="444"/>
      <c r="AD22" s="444"/>
      <c r="AE22" s="444"/>
      <c r="AF22" s="444"/>
      <c r="AG22" s="434"/>
      <c r="AH22" s="592" t="s">
        <v>98</v>
      </c>
      <c r="AI22" s="444"/>
      <c r="AJ22" s="444"/>
      <c r="AK22" s="444"/>
      <c r="AL22" s="434"/>
      <c r="AM22" s="592" t="s">
        <v>99</v>
      </c>
      <c r="AN22" s="593"/>
      <c r="AO22" s="593"/>
      <c r="AP22" s="593"/>
      <c r="AQ22" s="593"/>
      <c r="AR22" s="594"/>
      <c r="AS22" s="573" t="s">
        <v>96</v>
      </c>
      <c r="AT22" s="574"/>
      <c r="AU22" s="574"/>
      <c r="AV22" s="574"/>
      <c r="AW22" s="574"/>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56"/>
      <c r="CE22" s="537"/>
      <c r="CF22" s="537"/>
      <c r="CG22" s="537"/>
      <c r="CH22" s="537"/>
      <c r="CI22" s="537"/>
      <c r="CJ22" s="537"/>
      <c r="CK22" s="537"/>
      <c r="CL22" s="537"/>
      <c r="CM22" s="537"/>
      <c r="CN22" s="537"/>
      <c r="CO22" s="537"/>
      <c r="CP22" s="537"/>
      <c r="CQ22" s="537"/>
      <c r="CR22" s="537"/>
      <c r="CS22" s="538"/>
      <c r="CT22" s="424"/>
      <c r="CU22" s="425"/>
      <c r="CV22" s="425"/>
      <c r="CW22" s="425"/>
      <c r="CX22" s="425"/>
      <c r="CY22" s="425"/>
      <c r="CZ22" s="425"/>
      <c r="DA22" s="426"/>
      <c r="DB22" s="424"/>
      <c r="DC22" s="425"/>
      <c r="DD22" s="425"/>
      <c r="DE22" s="425"/>
      <c r="DF22" s="425"/>
      <c r="DG22" s="425"/>
      <c r="DH22" s="425"/>
      <c r="DI22" s="426"/>
      <c r="DJ22" s="41"/>
      <c r="DK22" s="41"/>
      <c r="DL22" s="41"/>
      <c r="DM22" s="41"/>
      <c r="DN22" s="41"/>
      <c r="DO22" s="41"/>
    </row>
    <row r="23" spans="1:119" ht="18.75" customHeight="1" x14ac:dyDescent="0.2">
      <c r="A23" s="42"/>
      <c r="B23" s="567"/>
      <c r="C23" s="568"/>
      <c r="D23" s="569"/>
      <c r="E23" s="413"/>
      <c r="F23" s="418"/>
      <c r="G23" s="418"/>
      <c r="H23" s="418"/>
      <c r="I23" s="418"/>
      <c r="J23" s="418"/>
      <c r="K23" s="407"/>
      <c r="L23" s="413"/>
      <c r="M23" s="418"/>
      <c r="N23" s="418"/>
      <c r="O23" s="418"/>
      <c r="P23" s="407"/>
      <c r="Q23" s="576"/>
      <c r="R23" s="577"/>
      <c r="S23" s="577"/>
      <c r="T23" s="577"/>
      <c r="U23" s="577"/>
      <c r="V23" s="578"/>
      <c r="W23" s="580"/>
      <c r="X23" s="568"/>
      <c r="Y23" s="569"/>
      <c r="Z23" s="413"/>
      <c r="AA23" s="418"/>
      <c r="AB23" s="418"/>
      <c r="AC23" s="418"/>
      <c r="AD23" s="418"/>
      <c r="AE23" s="418"/>
      <c r="AF23" s="418"/>
      <c r="AG23" s="407"/>
      <c r="AH23" s="413"/>
      <c r="AI23" s="418"/>
      <c r="AJ23" s="418"/>
      <c r="AK23" s="418"/>
      <c r="AL23" s="407"/>
      <c r="AM23" s="595"/>
      <c r="AN23" s="596"/>
      <c r="AO23" s="596"/>
      <c r="AP23" s="596"/>
      <c r="AQ23" s="596"/>
      <c r="AR23" s="597"/>
      <c r="AS23" s="576"/>
      <c r="AT23" s="577"/>
      <c r="AU23" s="577"/>
      <c r="AV23" s="577"/>
      <c r="AW23" s="577"/>
      <c r="AX23" s="599"/>
      <c r="AY23" s="387" t="s">
        <v>100</v>
      </c>
      <c r="AZ23" s="388"/>
      <c r="BA23" s="388"/>
      <c r="BB23" s="388"/>
      <c r="BC23" s="388"/>
      <c r="BD23" s="388"/>
      <c r="BE23" s="388"/>
      <c r="BF23" s="388"/>
      <c r="BG23" s="388"/>
      <c r="BH23" s="388"/>
      <c r="BI23" s="388"/>
      <c r="BJ23" s="388"/>
      <c r="BK23" s="388"/>
      <c r="BL23" s="388"/>
      <c r="BM23" s="389"/>
      <c r="BN23" s="427">
        <v>3529146</v>
      </c>
      <c r="BO23" s="428"/>
      <c r="BP23" s="428"/>
      <c r="BQ23" s="428"/>
      <c r="BR23" s="428"/>
      <c r="BS23" s="428"/>
      <c r="BT23" s="428"/>
      <c r="BU23" s="429"/>
      <c r="BV23" s="427">
        <v>3442757</v>
      </c>
      <c r="BW23" s="428"/>
      <c r="BX23" s="428"/>
      <c r="BY23" s="428"/>
      <c r="BZ23" s="428"/>
      <c r="CA23" s="428"/>
      <c r="CB23" s="428"/>
      <c r="CC23" s="429"/>
      <c r="CD23" s="56"/>
      <c r="CE23" s="537"/>
      <c r="CF23" s="537"/>
      <c r="CG23" s="537"/>
      <c r="CH23" s="537"/>
      <c r="CI23" s="537"/>
      <c r="CJ23" s="537"/>
      <c r="CK23" s="537"/>
      <c r="CL23" s="537"/>
      <c r="CM23" s="537"/>
      <c r="CN23" s="537"/>
      <c r="CO23" s="537"/>
      <c r="CP23" s="537"/>
      <c r="CQ23" s="537"/>
      <c r="CR23" s="537"/>
      <c r="CS23" s="538"/>
      <c r="CT23" s="424"/>
      <c r="CU23" s="425"/>
      <c r="CV23" s="425"/>
      <c r="CW23" s="425"/>
      <c r="CX23" s="425"/>
      <c r="CY23" s="425"/>
      <c r="CZ23" s="425"/>
      <c r="DA23" s="426"/>
      <c r="DB23" s="424"/>
      <c r="DC23" s="425"/>
      <c r="DD23" s="425"/>
      <c r="DE23" s="425"/>
      <c r="DF23" s="425"/>
      <c r="DG23" s="425"/>
      <c r="DH23" s="425"/>
      <c r="DI23" s="426"/>
      <c r="DJ23" s="41"/>
      <c r="DK23" s="41"/>
      <c r="DL23" s="41"/>
      <c r="DM23" s="41"/>
      <c r="DN23" s="41"/>
      <c r="DO23" s="41"/>
    </row>
    <row r="24" spans="1:119" ht="18.75" customHeight="1" thickBot="1" x14ac:dyDescent="0.25">
      <c r="A24" s="42"/>
      <c r="B24" s="567"/>
      <c r="C24" s="568"/>
      <c r="D24" s="569"/>
      <c r="E24" s="477" t="s">
        <v>101</v>
      </c>
      <c r="F24" s="457"/>
      <c r="G24" s="457"/>
      <c r="H24" s="457"/>
      <c r="I24" s="457"/>
      <c r="J24" s="457"/>
      <c r="K24" s="458"/>
      <c r="L24" s="478">
        <v>1</v>
      </c>
      <c r="M24" s="479"/>
      <c r="N24" s="479"/>
      <c r="O24" s="479"/>
      <c r="P24" s="521"/>
      <c r="Q24" s="478">
        <v>7650</v>
      </c>
      <c r="R24" s="479"/>
      <c r="S24" s="479"/>
      <c r="T24" s="479"/>
      <c r="U24" s="479"/>
      <c r="V24" s="521"/>
      <c r="W24" s="580"/>
      <c r="X24" s="568"/>
      <c r="Y24" s="569"/>
      <c r="Z24" s="477" t="s">
        <v>102</v>
      </c>
      <c r="AA24" s="457"/>
      <c r="AB24" s="457"/>
      <c r="AC24" s="457"/>
      <c r="AD24" s="457"/>
      <c r="AE24" s="457"/>
      <c r="AF24" s="457"/>
      <c r="AG24" s="458"/>
      <c r="AH24" s="478">
        <v>90</v>
      </c>
      <c r="AI24" s="479"/>
      <c r="AJ24" s="479"/>
      <c r="AK24" s="479"/>
      <c r="AL24" s="521"/>
      <c r="AM24" s="478">
        <v>267120</v>
      </c>
      <c r="AN24" s="479"/>
      <c r="AO24" s="479"/>
      <c r="AP24" s="479"/>
      <c r="AQ24" s="479"/>
      <c r="AR24" s="521"/>
      <c r="AS24" s="478">
        <v>2968</v>
      </c>
      <c r="AT24" s="479"/>
      <c r="AU24" s="479"/>
      <c r="AV24" s="479"/>
      <c r="AW24" s="479"/>
      <c r="AX24" s="480"/>
      <c r="AY24" s="600" t="s">
        <v>103</v>
      </c>
      <c r="AZ24" s="601"/>
      <c r="BA24" s="601"/>
      <c r="BB24" s="601"/>
      <c r="BC24" s="601"/>
      <c r="BD24" s="601"/>
      <c r="BE24" s="601"/>
      <c r="BF24" s="601"/>
      <c r="BG24" s="601"/>
      <c r="BH24" s="601"/>
      <c r="BI24" s="601"/>
      <c r="BJ24" s="601"/>
      <c r="BK24" s="601"/>
      <c r="BL24" s="601"/>
      <c r="BM24" s="602"/>
      <c r="BN24" s="427">
        <v>3424480</v>
      </c>
      <c r="BO24" s="428"/>
      <c r="BP24" s="428"/>
      <c r="BQ24" s="428"/>
      <c r="BR24" s="428"/>
      <c r="BS24" s="428"/>
      <c r="BT24" s="428"/>
      <c r="BU24" s="429"/>
      <c r="BV24" s="427">
        <v>3304610</v>
      </c>
      <c r="BW24" s="428"/>
      <c r="BX24" s="428"/>
      <c r="BY24" s="428"/>
      <c r="BZ24" s="428"/>
      <c r="CA24" s="428"/>
      <c r="CB24" s="428"/>
      <c r="CC24" s="429"/>
      <c r="CD24" s="56"/>
      <c r="CE24" s="537"/>
      <c r="CF24" s="537"/>
      <c r="CG24" s="537"/>
      <c r="CH24" s="537"/>
      <c r="CI24" s="537"/>
      <c r="CJ24" s="537"/>
      <c r="CK24" s="537"/>
      <c r="CL24" s="537"/>
      <c r="CM24" s="537"/>
      <c r="CN24" s="537"/>
      <c r="CO24" s="537"/>
      <c r="CP24" s="537"/>
      <c r="CQ24" s="537"/>
      <c r="CR24" s="537"/>
      <c r="CS24" s="538"/>
      <c r="CT24" s="424"/>
      <c r="CU24" s="425"/>
      <c r="CV24" s="425"/>
      <c r="CW24" s="425"/>
      <c r="CX24" s="425"/>
      <c r="CY24" s="425"/>
      <c r="CZ24" s="425"/>
      <c r="DA24" s="426"/>
      <c r="DB24" s="424"/>
      <c r="DC24" s="425"/>
      <c r="DD24" s="425"/>
      <c r="DE24" s="425"/>
      <c r="DF24" s="425"/>
      <c r="DG24" s="425"/>
      <c r="DH24" s="425"/>
      <c r="DI24" s="426"/>
      <c r="DJ24" s="41"/>
      <c r="DK24" s="41"/>
      <c r="DL24" s="41"/>
      <c r="DM24" s="41"/>
      <c r="DN24" s="41"/>
      <c r="DO24" s="41"/>
    </row>
    <row r="25" spans="1:119" s="41" customFormat="1" ht="18.75" customHeight="1" x14ac:dyDescent="0.2">
      <c r="A25" s="42"/>
      <c r="B25" s="567"/>
      <c r="C25" s="568"/>
      <c r="D25" s="569"/>
      <c r="E25" s="477" t="s">
        <v>104</v>
      </c>
      <c r="F25" s="457"/>
      <c r="G25" s="457"/>
      <c r="H25" s="457"/>
      <c r="I25" s="457"/>
      <c r="J25" s="457"/>
      <c r="K25" s="458"/>
      <c r="L25" s="478">
        <v>1</v>
      </c>
      <c r="M25" s="479"/>
      <c r="N25" s="479"/>
      <c r="O25" s="479"/>
      <c r="P25" s="521"/>
      <c r="Q25" s="478">
        <v>6340</v>
      </c>
      <c r="R25" s="479"/>
      <c r="S25" s="479"/>
      <c r="T25" s="479"/>
      <c r="U25" s="479"/>
      <c r="V25" s="521"/>
      <c r="W25" s="580"/>
      <c r="X25" s="568"/>
      <c r="Y25" s="569"/>
      <c r="Z25" s="477" t="s">
        <v>105</v>
      </c>
      <c r="AA25" s="457"/>
      <c r="AB25" s="457"/>
      <c r="AC25" s="457"/>
      <c r="AD25" s="457"/>
      <c r="AE25" s="457"/>
      <c r="AF25" s="457"/>
      <c r="AG25" s="458"/>
      <c r="AH25" s="478" t="s">
        <v>63</v>
      </c>
      <c r="AI25" s="479"/>
      <c r="AJ25" s="479"/>
      <c r="AK25" s="479"/>
      <c r="AL25" s="521"/>
      <c r="AM25" s="478" t="s">
        <v>63</v>
      </c>
      <c r="AN25" s="479"/>
      <c r="AO25" s="479"/>
      <c r="AP25" s="479"/>
      <c r="AQ25" s="479"/>
      <c r="AR25" s="521"/>
      <c r="AS25" s="478" t="s">
        <v>63</v>
      </c>
      <c r="AT25" s="479"/>
      <c r="AU25" s="479"/>
      <c r="AV25" s="479"/>
      <c r="AW25" s="479"/>
      <c r="AX25" s="480"/>
      <c r="AY25" s="387" t="s">
        <v>106</v>
      </c>
      <c r="AZ25" s="388"/>
      <c r="BA25" s="388"/>
      <c r="BB25" s="388"/>
      <c r="BC25" s="388"/>
      <c r="BD25" s="388"/>
      <c r="BE25" s="388"/>
      <c r="BF25" s="388"/>
      <c r="BG25" s="388"/>
      <c r="BH25" s="388"/>
      <c r="BI25" s="388"/>
      <c r="BJ25" s="388"/>
      <c r="BK25" s="388"/>
      <c r="BL25" s="388"/>
      <c r="BM25" s="389"/>
      <c r="BN25" s="390">
        <v>11751</v>
      </c>
      <c r="BO25" s="391"/>
      <c r="BP25" s="391"/>
      <c r="BQ25" s="391"/>
      <c r="BR25" s="391"/>
      <c r="BS25" s="391"/>
      <c r="BT25" s="391"/>
      <c r="BU25" s="392"/>
      <c r="BV25" s="390">
        <v>13669</v>
      </c>
      <c r="BW25" s="391"/>
      <c r="BX25" s="391"/>
      <c r="BY25" s="391"/>
      <c r="BZ25" s="391"/>
      <c r="CA25" s="391"/>
      <c r="CB25" s="391"/>
      <c r="CC25" s="392"/>
      <c r="CD25" s="56"/>
      <c r="CE25" s="537"/>
      <c r="CF25" s="537"/>
      <c r="CG25" s="537"/>
      <c r="CH25" s="537"/>
      <c r="CI25" s="537"/>
      <c r="CJ25" s="537"/>
      <c r="CK25" s="537"/>
      <c r="CL25" s="537"/>
      <c r="CM25" s="537"/>
      <c r="CN25" s="537"/>
      <c r="CO25" s="537"/>
      <c r="CP25" s="537"/>
      <c r="CQ25" s="537"/>
      <c r="CR25" s="537"/>
      <c r="CS25" s="538"/>
      <c r="CT25" s="424"/>
      <c r="CU25" s="425"/>
      <c r="CV25" s="425"/>
      <c r="CW25" s="425"/>
      <c r="CX25" s="425"/>
      <c r="CY25" s="425"/>
      <c r="CZ25" s="425"/>
      <c r="DA25" s="426"/>
      <c r="DB25" s="424"/>
      <c r="DC25" s="425"/>
      <c r="DD25" s="425"/>
      <c r="DE25" s="425"/>
      <c r="DF25" s="425"/>
      <c r="DG25" s="425"/>
      <c r="DH25" s="425"/>
      <c r="DI25" s="426"/>
    </row>
    <row r="26" spans="1:119" s="41" customFormat="1" ht="18.75" customHeight="1" x14ac:dyDescent="0.2">
      <c r="A26" s="42"/>
      <c r="B26" s="567"/>
      <c r="C26" s="568"/>
      <c r="D26" s="569"/>
      <c r="E26" s="477" t="s">
        <v>107</v>
      </c>
      <c r="F26" s="457"/>
      <c r="G26" s="457"/>
      <c r="H26" s="457"/>
      <c r="I26" s="457"/>
      <c r="J26" s="457"/>
      <c r="K26" s="458"/>
      <c r="L26" s="478">
        <v>1</v>
      </c>
      <c r="M26" s="479"/>
      <c r="N26" s="479"/>
      <c r="O26" s="479"/>
      <c r="P26" s="521"/>
      <c r="Q26" s="478">
        <v>5800</v>
      </c>
      <c r="R26" s="479"/>
      <c r="S26" s="479"/>
      <c r="T26" s="479"/>
      <c r="U26" s="479"/>
      <c r="V26" s="521"/>
      <c r="W26" s="580"/>
      <c r="X26" s="568"/>
      <c r="Y26" s="569"/>
      <c r="Z26" s="477" t="s">
        <v>108</v>
      </c>
      <c r="AA26" s="590"/>
      <c r="AB26" s="590"/>
      <c r="AC26" s="590"/>
      <c r="AD26" s="590"/>
      <c r="AE26" s="590"/>
      <c r="AF26" s="590"/>
      <c r="AG26" s="591"/>
      <c r="AH26" s="478" t="s">
        <v>63</v>
      </c>
      <c r="AI26" s="479"/>
      <c r="AJ26" s="479"/>
      <c r="AK26" s="479"/>
      <c r="AL26" s="521"/>
      <c r="AM26" s="478" t="s">
        <v>63</v>
      </c>
      <c r="AN26" s="479"/>
      <c r="AO26" s="479"/>
      <c r="AP26" s="479"/>
      <c r="AQ26" s="479"/>
      <c r="AR26" s="521"/>
      <c r="AS26" s="478" t="s">
        <v>63</v>
      </c>
      <c r="AT26" s="479"/>
      <c r="AU26" s="479"/>
      <c r="AV26" s="479"/>
      <c r="AW26" s="479"/>
      <c r="AX26" s="480"/>
      <c r="AY26" s="430" t="s">
        <v>109</v>
      </c>
      <c r="AZ26" s="431"/>
      <c r="BA26" s="431"/>
      <c r="BB26" s="431"/>
      <c r="BC26" s="431"/>
      <c r="BD26" s="431"/>
      <c r="BE26" s="431"/>
      <c r="BF26" s="431"/>
      <c r="BG26" s="431"/>
      <c r="BH26" s="431"/>
      <c r="BI26" s="431"/>
      <c r="BJ26" s="431"/>
      <c r="BK26" s="431"/>
      <c r="BL26" s="431"/>
      <c r="BM26" s="432"/>
      <c r="BN26" s="427" t="s">
        <v>63</v>
      </c>
      <c r="BO26" s="428"/>
      <c r="BP26" s="428"/>
      <c r="BQ26" s="428"/>
      <c r="BR26" s="428"/>
      <c r="BS26" s="428"/>
      <c r="BT26" s="428"/>
      <c r="BU26" s="429"/>
      <c r="BV26" s="427" t="s">
        <v>63</v>
      </c>
      <c r="BW26" s="428"/>
      <c r="BX26" s="428"/>
      <c r="BY26" s="428"/>
      <c r="BZ26" s="428"/>
      <c r="CA26" s="428"/>
      <c r="CB26" s="428"/>
      <c r="CC26" s="429"/>
      <c r="CD26" s="56"/>
      <c r="CE26" s="537"/>
      <c r="CF26" s="537"/>
      <c r="CG26" s="537"/>
      <c r="CH26" s="537"/>
      <c r="CI26" s="537"/>
      <c r="CJ26" s="537"/>
      <c r="CK26" s="537"/>
      <c r="CL26" s="537"/>
      <c r="CM26" s="537"/>
      <c r="CN26" s="537"/>
      <c r="CO26" s="537"/>
      <c r="CP26" s="537"/>
      <c r="CQ26" s="537"/>
      <c r="CR26" s="537"/>
      <c r="CS26" s="538"/>
      <c r="CT26" s="424"/>
      <c r="CU26" s="425"/>
      <c r="CV26" s="425"/>
      <c r="CW26" s="425"/>
      <c r="CX26" s="425"/>
      <c r="CY26" s="425"/>
      <c r="CZ26" s="425"/>
      <c r="DA26" s="426"/>
      <c r="DB26" s="424"/>
      <c r="DC26" s="425"/>
      <c r="DD26" s="425"/>
      <c r="DE26" s="425"/>
      <c r="DF26" s="425"/>
      <c r="DG26" s="425"/>
      <c r="DH26" s="425"/>
      <c r="DI26" s="426"/>
    </row>
    <row r="27" spans="1:119" ht="18.75" customHeight="1" thickBot="1" x14ac:dyDescent="0.25">
      <c r="A27" s="42"/>
      <c r="B27" s="567"/>
      <c r="C27" s="568"/>
      <c r="D27" s="569"/>
      <c r="E27" s="477" t="s">
        <v>110</v>
      </c>
      <c r="F27" s="457"/>
      <c r="G27" s="457"/>
      <c r="H27" s="457"/>
      <c r="I27" s="457"/>
      <c r="J27" s="457"/>
      <c r="K27" s="458"/>
      <c r="L27" s="478">
        <v>1</v>
      </c>
      <c r="M27" s="479"/>
      <c r="N27" s="479"/>
      <c r="O27" s="479"/>
      <c r="P27" s="521"/>
      <c r="Q27" s="478">
        <v>3000</v>
      </c>
      <c r="R27" s="479"/>
      <c r="S27" s="479"/>
      <c r="T27" s="479"/>
      <c r="U27" s="479"/>
      <c r="V27" s="521"/>
      <c r="W27" s="580"/>
      <c r="X27" s="568"/>
      <c r="Y27" s="569"/>
      <c r="Z27" s="477" t="s">
        <v>111</v>
      </c>
      <c r="AA27" s="457"/>
      <c r="AB27" s="457"/>
      <c r="AC27" s="457"/>
      <c r="AD27" s="457"/>
      <c r="AE27" s="457"/>
      <c r="AF27" s="457"/>
      <c r="AG27" s="458"/>
      <c r="AH27" s="478">
        <v>1</v>
      </c>
      <c r="AI27" s="479"/>
      <c r="AJ27" s="479"/>
      <c r="AK27" s="479"/>
      <c r="AL27" s="521"/>
      <c r="AM27" s="478" t="s">
        <v>112</v>
      </c>
      <c r="AN27" s="479"/>
      <c r="AO27" s="479"/>
      <c r="AP27" s="479"/>
      <c r="AQ27" s="479"/>
      <c r="AR27" s="521"/>
      <c r="AS27" s="478" t="s">
        <v>112</v>
      </c>
      <c r="AT27" s="479"/>
      <c r="AU27" s="479"/>
      <c r="AV27" s="479"/>
      <c r="AW27" s="479"/>
      <c r="AX27" s="480"/>
      <c r="AY27" s="522" t="s">
        <v>113</v>
      </c>
      <c r="AZ27" s="523"/>
      <c r="BA27" s="523"/>
      <c r="BB27" s="523"/>
      <c r="BC27" s="523"/>
      <c r="BD27" s="523"/>
      <c r="BE27" s="523"/>
      <c r="BF27" s="523"/>
      <c r="BG27" s="523"/>
      <c r="BH27" s="523"/>
      <c r="BI27" s="523"/>
      <c r="BJ27" s="523"/>
      <c r="BK27" s="523"/>
      <c r="BL27" s="523"/>
      <c r="BM27" s="524"/>
      <c r="BN27" s="603" t="s">
        <v>63</v>
      </c>
      <c r="BO27" s="604"/>
      <c r="BP27" s="604"/>
      <c r="BQ27" s="604"/>
      <c r="BR27" s="604"/>
      <c r="BS27" s="604"/>
      <c r="BT27" s="604"/>
      <c r="BU27" s="605"/>
      <c r="BV27" s="603">
        <v>64156</v>
      </c>
      <c r="BW27" s="604"/>
      <c r="BX27" s="604"/>
      <c r="BY27" s="604"/>
      <c r="BZ27" s="604"/>
      <c r="CA27" s="604"/>
      <c r="CB27" s="604"/>
      <c r="CC27" s="605"/>
      <c r="CD27" s="58"/>
      <c r="CE27" s="537"/>
      <c r="CF27" s="537"/>
      <c r="CG27" s="537"/>
      <c r="CH27" s="537"/>
      <c r="CI27" s="537"/>
      <c r="CJ27" s="537"/>
      <c r="CK27" s="537"/>
      <c r="CL27" s="537"/>
      <c r="CM27" s="537"/>
      <c r="CN27" s="537"/>
      <c r="CO27" s="537"/>
      <c r="CP27" s="537"/>
      <c r="CQ27" s="537"/>
      <c r="CR27" s="537"/>
      <c r="CS27" s="538"/>
      <c r="CT27" s="424"/>
      <c r="CU27" s="425"/>
      <c r="CV27" s="425"/>
      <c r="CW27" s="425"/>
      <c r="CX27" s="425"/>
      <c r="CY27" s="425"/>
      <c r="CZ27" s="425"/>
      <c r="DA27" s="426"/>
      <c r="DB27" s="424"/>
      <c r="DC27" s="425"/>
      <c r="DD27" s="425"/>
      <c r="DE27" s="425"/>
      <c r="DF27" s="425"/>
      <c r="DG27" s="425"/>
      <c r="DH27" s="425"/>
      <c r="DI27" s="426"/>
      <c r="DJ27" s="41"/>
      <c r="DK27" s="41"/>
      <c r="DL27" s="41"/>
      <c r="DM27" s="41"/>
      <c r="DN27" s="41"/>
      <c r="DO27" s="41"/>
    </row>
    <row r="28" spans="1:119" ht="18.75" customHeight="1" x14ac:dyDescent="0.2">
      <c r="A28" s="42"/>
      <c r="B28" s="567"/>
      <c r="C28" s="568"/>
      <c r="D28" s="569"/>
      <c r="E28" s="477" t="s">
        <v>114</v>
      </c>
      <c r="F28" s="457"/>
      <c r="G28" s="457"/>
      <c r="H28" s="457"/>
      <c r="I28" s="457"/>
      <c r="J28" s="457"/>
      <c r="K28" s="458"/>
      <c r="L28" s="478">
        <v>1</v>
      </c>
      <c r="M28" s="479"/>
      <c r="N28" s="479"/>
      <c r="O28" s="479"/>
      <c r="P28" s="521"/>
      <c r="Q28" s="478">
        <v>2450</v>
      </c>
      <c r="R28" s="479"/>
      <c r="S28" s="479"/>
      <c r="T28" s="479"/>
      <c r="U28" s="479"/>
      <c r="V28" s="521"/>
      <c r="W28" s="580"/>
      <c r="X28" s="568"/>
      <c r="Y28" s="569"/>
      <c r="Z28" s="477" t="s">
        <v>115</v>
      </c>
      <c r="AA28" s="457"/>
      <c r="AB28" s="457"/>
      <c r="AC28" s="457"/>
      <c r="AD28" s="457"/>
      <c r="AE28" s="457"/>
      <c r="AF28" s="457"/>
      <c r="AG28" s="458"/>
      <c r="AH28" s="478" t="s">
        <v>63</v>
      </c>
      <c r="AI28" s="479"/>
      <c r="AJ28" s="479"/>
      <c r="AK28" s="479"/>
      <c r="AL28" s="521"/>
      <c r="AM28" s="478" t="s">
        <v>63</v>
      </c>
      <c r="AN28" s="479"/>
      <c r="AO28" s="479"/>
      <c r="AP28" s="479"/>
      <c r="AQ28" s="479"/>
      <c r="AR28" s="521"/>
      <c r="AS28" s="478" t="s">
        <v>63</v>
      </c>
      <c r="AT28" s="479"/>
      <c r="AU28" s="479"/>
      <c r="AV28" s="479"/>
      <c r="AW28" s="479"/>
      <c r="AX28" s="480"/>
      <c r="AY28" s="606" t="s">
        <v>116</v>
      </c>
      <c r="AZ28" s="607"/>
      <c r="BA28" s="607"/>
      <c r="BB28" s="608"/>
      <c r="BC28" s="387" t="s">
        <v>117</v>
      </c>
      <c r="BD28" s="388"/>
      <c r="BE28" s="388"/>
      <c r="BF28" s="388"/>
      <c r="BG28" s="388"/>
      <c r="BH28" s="388"/>
      <c r="BI28" s="388"/>
      <c r="BJ28" s="388"/>
      <c r="BK28" s="388"/>
      <c r="BL28" s="388"/>
      <c r="BM28" s="389"/>
      <c r="BN28" s="390">
        <v>2029741</v>
      </c>
      <c r="BO28" s="391"/>
      <c r="BP28" s="391"/>
      <c r="BQ28" s="391"/>
      <c r="BR28" s="391"/>
      <c r="BS28" s="391"/>
      <c r="BT28" s="391"/>
      <c r="BU28" s="392"/>
      <c r="BV28" s="390">
        <v>1887416</v>
      </c>
      <c r="BW28" s="391"/>
      <c r="BX28" s="391"/>
      <c r="BY28" s="391"/>
      <c r="BZ28" s="391"/>
      <c r="CA28" s="391"/>
      <c r="CB28" s="391"/>
      <c r="CC28" s="392"/>
      <c r="CD28" s="56"/>
      <c r="CE28" s="537"/>
      <c r="CF28" s="537"/>
      <c r="CG28" s="537"/>
      <c r="CH28" s="537"/>
      <c r="CI28" s="537"/>
      <c r="CJ28" s="537"/>
      <c r="CK28" s="537"/>
      <c r="CL28" s="537"/>
      <c r="CM28" s="537"/>
      <c r="CN28" s="537"/>
      <c r="CO28" s="537"/>
      <c r="CP28" s="537"/>
      <c r="CQ28" s="537"/>
      <c r="CR28" s="537"/>
      <c r="CS28" s="538"/>
      <c r="CT28" s="424"/>
      <c r="CU28" s="425"/>
      <c r="CV28" s="425"/>
      <c r="CW28" s="425"/>
      <c r="CX28" s="425"/>
      <c r="CY28" s="425"/>
      <c r="CZ28" s="425"/>
      <c r="DA28" s="426"/>
      <c r="DB28" s="424"/>
      <c r="DC28" s="425"/>
      <c r="DD28" s="425"/>
      <c r="DE28" s="425"/>
      <c r="DF28" s="425"/>
      <c r="DG28" s="425"/>
      <c r="DH28" s="425"/>
      <c r="DI28" s="426"/>
      <c r="DJ28" s="41"/>
      <c r="DK28" s="41"/>
      <c r="DL28" s="41"/>
      <c r="DM28" s="41"/>
      <c r="DN28" s="41"/>
      <c r="DO28" s="41"/>
    </row>
    <row r="29" spans="1:119" ht="18.75" customHeight="1" x14ac:dyDescent="0.2">
      <c r="A29" s="42"/>
      <c r="B29" s="567"/>
      <c r="C29" s="568"/>
      <c r="D29" s="569"/>
      <c r="E29" s="477" t="s">
        <v>118</v>
      </c>
      <c r="F29" s="457"/>
      <c r="G29" s="457"/>
      <c r="H29" s="457"/>
      <c r="I29" s="457"/>
      <c r="J29" s="457"/>
      <c r="K29" s="458"/>
      <c r="L29" s="478">
        <v>10</v>
      </c>
      <c r="M29" s="479"/>
      <c r="N29" s="479"/>
      <c r="O29" s="479"/>
      <c r="P29" s="521"/>
      <c r="Q29" s="478">
        <v>2250</v>
      </c>
      <c r="R29" s="479"/>
      <c r="S29" s="479"/>
      <c r="T29" s="479"/>
      <c r="U29" s="479"/>
      <c r="V29" s="521"/>
      <c r="W29" s="581"/>
      <c r="X29" s="582"/>
      <c r="Y29" s="583"/>
      <c r="Z29" s="477" t="s">
        <v>119</v>
      </c>
      <c r="AA29" s="457"/>
      <c r="AB29" s="457"/>
      <c r="AC29" s="457"/>
      <c r="AD29" s="457"/>
      <c r="AE29" s="457"/>
      <c r="AF29" s="457"/>
      <c r="AG29" s="458"/>
      <c r="AH29" s="478">
        <v>91</v>
      </c>
      <c r="AI29" s="479"/>
      <c r="AJ29" s="479"/>
      <c r="AK29" s="479"/>
      <c r="AL29" s="521"/>
      <c r="AM29" s="478">
        <v>269655</v>
      </c>
      <c r="AN29" s="479"/>
      <c r="AO29" s="479"/>
      <c r="AP29" s="479"/>
      <c r="AQ29" s="479"/>
      <c r="AR29" s="521"/>
      <c r="AS29" s="478">
        <v>2963</v>
      </c>
      <c r="AT29" s="479"/>
      <c r="AU29" s="479"/>
      <c r="AV29" s="479"/>
      <c r="AW29" s="479"/>
      <c r="AX29" s="480"/>
      <c r="AY29" s="609"/>
      <c r="AZ29" s="610"/>
      <c r="BA29" s="610"/>
      <c r="BB29" s="611"/>
      <c r="BC29" s="461" t="s">
        <v>120</v>
      </c>
      <c r="BD29" s="462"/>
      <c r="BE29" s="462"/>
      <c r="BF29" s="462"/>
      <c r="BG29" s="462"/>
      <c r="BH29" s="462"/>
      <c r="BI29" s="462"/>
      <c r="BJ29" s="462"/>
      <c r="BK29" s="462"/>
      <c r="BL29" s="462"/>
      <c r="BM29" s="463"/>
      <c r="BN29" s="427">
        <v>30100</v>
      </c>
      <c r="BO29" s="428"/>
      <c r="BP29" s="428"/>
      <c r="BQ29" s="428"/>
      <c r="BR29" s="428"/>
      <c r="BS29" s="428"/>
      <c r="BT29" s="428"/>
      <c r="BU29" s="429"/>
      <c r="BV29" s="427">
        <v>30100</v>
      </c>
      <c r="BW29" s="428"/>
      <c r="BX29" s="428"/>
      <c r="BY29" s="428"/>
      <c r="BZ29" s="428"/>
      <c r="CA29" s="428"/>
      <c r="CB29" s="428"/>
      <c r="CC29" s="429"/>
      <c r="CD29" s="58"/>
      <c r="CE29" s="537"/>
      <c r="CF29" s="537"/>
      <c r="CG29" s="537"/>
      <c r="CH29" s="537"/>
      <c r="CI29" s="537"/>
      <c r="CJ29" s="537"/>
      <c r="CK29" s="537"/>
      <c r="CL29" s="537"/>
      <c r="CM29" s="537"/>
      <c r="CN29" s="537"/>
      <c r="CO29" s="537"/>
      <c r="CP29" s="537"/>
      <c r="CQ29" s="537"/>
      <c r="CR29" s="537"/>
      <c r="CS29" s="538"/>
      <c r="CT29" s="424"/>
      <c r="CU29" s="425"/>
      <c r="CV29" s="425"/>
      <c r="CW29" s="425"/>
      <c r="CX29" s="425"/>
      <c r="CY29" s="425"/>
      <c r="CZ29" s="425"/>
      <c r="DA29" s="426"/>
      <c r="DB29" s="424"/>
      <c r="DC29" s="425"/>
      <c r="DD29" s="425"/>
      <c r="DE29" s="425"/>
      <c r="DF29" s="425"/>
      <c r="DG29" s="425"/>
      <c r="DH29" s="425"/>
      <c r="DI29" s="426"/>
      <c r="DJ29" s="41"/>
      <c r="DK29" s="41"/>
      <c r="DL29" s="41"/>
      <c r="DM29" s="41"/>
      <c r="DN29" s="41"/>
      <c r="DO29" s="41"/>
    </row>
    <row r="30" spans="1:119" ht="18.75" customHeight="1" thickBot="1" x14ac:dyDescent="0.25">
      <c r="A30" s="42"/>
      <c r="B30" s="570"/>
      <c r="C30" s="571"/>
      <c r="D30" s="572"/>
      <c r="E30" s="481"/>
      <c r="F30" s="482"/>
      <c r="G30" s="482"/>
      <c r="H30" s="482"/>
      <c r="I30" s="482"/>
      <c r="J30" s="482"/>
      <c r="K30" s="483"/>
      <c r="L30" s="584"/>
      <c r="M30" s="585"/>
      <c r="N30" s="585"/>
      <c r="O30" s="585"/>
      <c r="P30" s="586"/>
      <c r="Q30" s="584"/>
      <c r="R30" s="585"/>
      <c r="S30" s="585"/>
      <c r="T30" s="585"/>
      <c r="U30" s="585"/>
      <c r="V30" s="586"/>
      <c r="W30" s="587" t="s">
        <v>121</v>
      </c>
      <c r="X30" s="588"/>
      <c r="Y30" s="588"/>
      <c r="Z30" s="588"/>
      <c r="AA30" s="588"/>
      <c r="AB30" s="588"/>
      <c r="AC30" s="588"/>
      <c r="AD30" s="588"/>
      <c r="AE30" s="588"/>
      <c r="AF30" s="588"/>
      <c r="AG30" s="589"/>
      <c r="AH30" s="546">
        <v>96</v>
      </c>
      <c r="AI30" s="547"/>
      <c r="AJ30" s="547"/>
      <c r="AK30" s="547"/>
      <c r="AL30" s="547"/>
      <c r="AM30" s="547"/>
      <c r="AN30" s="547"/>
      <c r="AO30" s="547"/>
      <c r="AP30" s="547"/>
      <c r="AQ30" s="547"/>
      <c r="AR30" s="547"/>
      <c r="AS30" s="547"/>
      <c r="AT30" s="547"/>
      <c r="AU30" s="547"/>
      <c r="AV30" s="547"/>
      <c r="AW30" s="547"/>
      <c r="AX30" s="549"/>
      <c r="AY30" s="612"/>
      <c r="AZ30" s="613"/>
      <c r="BA30" s="613"/>
      <c r="BB30" s="614"/>
      <c r="BC30" s="600" t="s">
        <v>122</v>
      </c>
      <c r="BD30" s="601"/>
      <c r="BE30" s="601"/>
      <c r="BF30" s="601"/>
      <c r="BG30" s="601"/>
      <c r="BH30" s="601"/>
      <c r="BI30" s="601"/>
      <c r="BJ30" s="601"/>
      <c r="BK30" s="601"/>
      <c r="BL30" s="601"/>
      <c r="BM30" s="602"/>
      <c r="BN30" s="603">
        <v>2099419</v>
      </c>
      <c r="BO30" s="604"/>
      <c r="BP30" s="604"/>
      <c r="BQ30" s="604"/>
      <c r="BR30" s="604"/>
      <c r="BS30" s="604"/>
      <c r="BT30" s="604"/>
      <c r="BU30" s="605"/>
      <c r="BV30" s="603">
        <v>1896002</v>
      </c>
      <c r="BW30" s="604"/>
      <c r="BX30" s="604"/>
      <c r="BY30" s="604"/>
      <c r="BZ30" s="604"/>
      <c r="CA30" s="604"/>
      <c r="CB30" s="604"/>
      <c r="CC30" s="605"/>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2">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2">
      <c r="A32" s="42"/>
      <c r="B32" s="68"/>
      <c r="C32" s="69" t="s">
        <v>123</v>
      </c>
      <c r="D32" s="69"/>
      <c r="E32" s="69"/>
      <c r="F32" s="66"/>
      <c r="G32" s="66"/>
      <c r="H32" s="66"/>
      <c r="I32" s="66"/>
      <c r="J32" s="66"/>
      <c r="K32" s="66"/>
      <c r="L32" s="66"/>
      <c r="M32" s="66"/>
      <c r="N32" s="66"/>
      <c r="O32" s="66"/>
      <c r="P32" s="66"/>
      <c r="Q32" s="66"/>
      <c r="R32" s="66"/>
      <c r="S32" s="66"/>
      <c r="T32" s="66"/>
      <c r="U32" s="66" t="s">
        <v>124</v>
      </c>
      <c r="V32" s="66"/>
      <c r="W32" s="66"/>
      <c r="X32" s="66"/>
      <c r="Y32" s="66"/>
      <c r="Z32" s="66"/>
      <c r="AA32" s="66"/>
      <c r="AB32" s="66"/>
      <c r="AC32" s="66"/>
      <c r="AD32" s="66"/>
      <c r="AE32" s="66"/>
      <c r="AF32" s="66"/>
      <c r="AG32" s="66"/>
      <c r="AH32" s="66"/>
      <c r="AI32" s="66"/>
      <c r="AJ32" s="66"/>
      <c r="AK32" s="66"/>
      <c r="AL32" s="66"/>
      <c r="AM32" s="70" t="s">
        <v>125</v>
      </c>
      <c r="AN32" s="66"/>
      <c r="AO32" s="66"/>
      <c r="AP32" s="66"/>
      <c r="AQ32" s="66"/>
      <c r="AR32" s="66"/>
      <c r="AS32" s="70"/>
      <c r="AT32" s="70"/>
      <c r="AU32" s="70"/>
      <c r="AV32" s="70"/>
      <c r="AW32" s="70"/>
      <c r="AX32" s="70"/>
      <c r="AY32" s="70"/>
      <c r="AZ32" s="70"/>
      <c r="BA32" s="70"/>
      <c r="BB32" s="66"/>
      <c r="BC32" s="70"/>
      <c r="BD32" s="66"/>
      <c r="BE32" s="70" t="s">
        <v>126</v>
      </c>
      <c r="BF32" s="66"/>
      <c r="BG32" s="66"/>
      <c r="BH32" s="66"/>
      <c r="BI32" s="66"/>
      <c r="BJ32" s="70"/>
      <c r="BK32" s="70"/>
      <c r="BL32" s="70"/>
      <c r="BM32" s="70"/>
      <c r="BN32" s="70"/>
      <c r="BO32" s="70"/>
      <c r="BP32" s="70"/>
      <c r="BQ32" s="70"/>
      <c r="BR32" s="66"/>
      <c r="BS32" s="66"/>
      <c r="BT32" s="66"/>
      <c r="BU32" s="66"/>
      <c r="BV32" s="66"/>
      <c r="BW32" s="66" t="s">
        <v>127</v>
      </c>
      <c r="BX32" s="66"/>
      <c r="BY32" s="66"/>
      <c r="BZ32" s="66"/>
      <c r="CA32" s="66"/>
      <c r="CB32" s="70"/>
      <c r="CC32" s="70"/>
      <c r="CD32" s="70"/>
      <c r="CE32" s="70"/>
      <c r="CF32" s="70"/>
      <c r="CG32" s="70"/>
      <c r="CH32" s="70"/>
      <c r="CI32" s="70"/>
      <c r="CJ32" s="70"/>
      <c r="CK32" s="70"/>
      <c r="CL32" s="70"/>
      <c r="CM32" s="70"/>
      <c r="CN32" s="70"/>
      <c r="CO32" s="70" t="s">
        <v>128</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2">
      <c r="A33" s="42"/>
      <c r="B33" s="68"/>
      <c r="C33" s="451" t="s">
        <v>129</v>
      </c>
      <c r="D33" s="451"/>
      <c r="E33" s="416" t="s">
        <v>130</v>
      </c>
      <c r="F33" s="416"/>
      <c r="G33" s="416"/>
      <c r="H33" s="416"/>
      <c r="I33" s="416"/>
      <c r="J33" s="416"/>
      <c r="K33" s="416"/>
      <c r="L33" s="416"/>
      <c r="M33" s="416"/>
      <c r="N33" s="416"/>
      <c r="O33" s="416"/>
      <c r="P33" s="416"/>
      <c r="Q33" s="416"/>
      <c r="R33" s="416"/>
      <c r="S33" s="416"/>
      <c r="T33" s="71"/>
      <c r="U33" s="451" t="s">
        <v>129</v>
      </c>
      <c r="V33" s="451"/>
      <c r="W33" s="416" t="s">
        <v>130</v>
      </c>
      <c r="X33" s="416"/>
      <c r="Y33" s="416"/>
      <c r="Z33" s="416"/>
      <c r="AA33" s="416"/>
      <c r="AB33" s="416"/>
      <c r="AC33" s="416"/>
      <c r="AD33" s="416"/>
      <c r="AE33" s="416"/>
      <c r="AF33" s="416"/>
      <c r="AG33" s="416"/>
      <c r="AH33" s="416"/>
      <c r="AI33" s="416"/>
      <c r="AJ33" s="416"/>
      <c r="AK33" s="416"/>
      <c r="AL33" s="71"/>
      <c r="AM33" s="451" t="s">
        <v>129</v>
      </c>
      <c r="AN33" s="451"/>
      <c r="AO33" s="416" t="s">
        <v>130</v>
      </c>
      <c r="AP33" s="416"/>
      <c r="AQ33" s="416"/>
      <c r="AR33" s="416"/>
      <c r="AS33" s="416"/>
      <c r="AT33" s="416"/>
      <c r="AU33" s="416"/>
      <c r="AV33" s="416"/>
      <c r="AW33" s="416"/>
      <c r="AX33" s="416"/>
      <c r="AY33" s="416"/>
      <c r="AZ33" s="416"/>
      <c r="BA33" s="416"/>
      <c r="BB33" s="416"/>
      <c r="BC33" s="416"/>
      <c r="BD33" s="72"/>
      <c r="BE33" s="416" t="s">
        <v>131</v>
      </c>
      <c r="BF33" s="416"/>
      <c r="BG33" s="416" t="s">
        <v>132</v>
      </c>
      <c r="BH33" s="416"/>
      <c r="BI33" s="416"/>
      <c r="BJ33" s="416"/>
      <c r="BK33" s="416"/>
      <c r="BL33" s="416"/>
      <c r="BM33" s="416"/>
      <c r="BN33" s="416"/>
      <c r="BO33" s="416"/>
      <c r="BP33" s="416"/>
      <c r="BQ33" s="416"/>
      <c r="BR33" s="416"/>
      <c r="BS33" s="416"/>
      <c r="BT33" s="416"/>
      <c r="BU33" s="416"/>
      <c r="BV33" s="72"/>
      <c r="BW33" s="451" t="s">
        <v>131</v>
      </c>
      <c r="BX33" s="451"/>
      <c r="BY33" s="416" t="s">
        <v>133</v>
      </c>
      <c r="BZ33" s="416"/>
      <c r="CA33" s="416"/>
      <c r="CB33" s="416"/>
      <c r="CC33" s="416"/>
      <c r="CD33" s="416"/>
      <c r="CE33" s="416"/>
      <c r="CF33" s="416"/>
      <c r="CG33" s="416"/>
      <c r="CH33" s="416"/>
      <c r="CI33" s="416"/>
      <c r="CJ33" s="416"/>
      <c r="CK33" s="416"/>
      <c r="CL33" s="416"/>
      <c r="CM33" s="416"/>
      <c r="CN33" s="71"/>
      <c r="CO33" s="451" t="s">
        <v>129</v>
      </c>
      <c r="CP33" s="451"/>
      <c r="CQ33" s="416" t="s">
        <v>134</v>
      </c>
      <c r="CR33" s="416"/>
      <c r="CS33" s="416"/>
      <c r="CT33" s="416"/>
      <c r="CU33" s="416"/>
      <c r="CV33" s="416"/>
      <c r="CW33" s="416"/>
      <c r="CX33" s="416"/>
      <c r="CY33" s="416"/>
      <c r="CZ33" s="416"/>
      <c r="DA33" s="416"/>
      <c r="DB33" s="416"/>
      <c r="DC33" s="416"/>
      <c r="DD33" s="416"/>
      <c r="DE33" s="416"/>
      <c r="DF33" s="71"/>
      <c r="DG33" s="615" t="s">
        <v>135</v>
      </c>
      <c r="DH33" s="615"/>
      <c r="DI33" s="73"/>
      <c r="DJ33" s="41"/>
      <c r="DK33" s="41"/>
      <c r="DL33" s="41"/>
      <c r="DM33" s="41"/>
      <c r="DN33" s="41"/>
      <c r="DO33" s="41"/>
    </row>
    <row r="34" spans="1:119" ht="32.25" customHeight="1" x14ac:dyDescent="0.2">
      <c r="A34" s="42"/>
      <c r="B34" s="68"/>
      <c r="C34" s="616">
        <f>IF(E34="","",1)</f>
        <v>1</v>
      </c>
      <c r="D34" s="616"/>
      <c r="E34" s="617" t="str">
        <f>IF('各会計、関係団体の財政状況及び健全化判断比率'!B7="","",'各会計、関係団体の財政状況及び健全化判断比率'!B7)</f>
        <v>一般会計</v>
      </c>
      <c r="F34" s="617"/>
      <c r="G34" s="617"/>
      <c r="H34" s="617"/>
      <c r="I34" s="617"/>
      <c r="J34" s="617"/>
      <c r="K34" s="617"/>
      <c r="L34" s="617"/>
      <c r="M34" s="617"/>
      <c r="N34" s="617"/>
      <c r="O34" s="617"/>
      <c r="P34" s="617"/>
      <c r="Q34" s="617"/>
      <c r="R34" s="617"/>
      <c r="S34" s="617"/>
      <c r="T34" s="69"/>
      <c r="U34" s="616">
        <f>IF(W34="","",MAX(C34:D43)+1)</f>
        <v>2</v>
      </c>
      <c r="V34" s="616"/>
      <c r="W34" s="617" t="str">
        <f>IF('各会計、関係団体の財政状況及び健全化判断比率'!B28="","",'各会計、関係団体の財政状況及び健全化判断比率'!B28)</f>
        <v>国民健康保険特別会計</v>
      </c>
      <c r="X34" s="617"/>
      <c r="Y34" s="617"/>
      <c r="Z34" s="617"/>
      <c r="AA34" s="617"/>
      <c r="AB34" s="617"/>
      <c r="AC34" s="617"/>
      <c r="AD34" s="617"/>
      <c r="AE34" s="617"/>
      <c r="AF34" s="617"/>
      <c r="AG34" s="617"/>
      <c r="AH34" s="617"/>
      <c r="AI34" s="617"/>
      <c r="AJ34" s="617"/>
      <c r="AK34" s="617"/>
      <c r="AL34" s="69"/>
      <c r="AM34" s="616">
        <f>IF(AO34="","",MAX(C34:D43,U34:V43)+1)</f>
        <v>5</v>
      </c>
      <c r="AN34" s="616"/>
      <c r="AO34" s="617" t="str">
        <f>IF('各会計、関係団体の財政状況及び健全化判断比率'!B31="","",'各会計、関係団体の財政状況及び健全化判断比率'!B31)</f>
        <v>水道事業会計</v>
      </c>
      <c r="AP34" s="617"/>
      <c r="AQ34" s="617"/>
      <c r="AR34" s="617"/>
      <c r="AS34" s="617"/>
      <c r="AT34" s="617"/>
      <c r="AU34" s="617"/>
      <c r="AV34" s="617"/>
      <c r="AW34" s="617"/>
      <c r="AX34" s="617"/>
      <c r="AY34" s="617"/>
      <c r="AZ34" s="617"/>
      <c r="BA34" s="617"/>
      <c r="BB34" s="617"/>
      <c r="BC34" s="617"/>
      <c r="BD34" s="69"/>
      <c r="BE34" s="616">
        <f>IF(BG34="","",MAX(C34:D43,U34:V43,AM34:AN43)+1)</f>
        <v>8</v>
      </c>
      <c r="BF34" s="616"/>
      <c r="BG34" s="617" t="str">
        <f>IF('各会計、関係団体の財政状況及び健全化判断比率'!B34="","",'各会計、関係団体の財政状況及び健全化判断比率'!B34)</f>
        <v>公共下水道事業特別会計</v>
      </c>
      <c r="BH34" s="617"/>
      <c r="BI34" s="617"/>
      <c r="BJ34" s="617"/>
      <c r="BK34" s="617"/>
      <c r="BL34" s="617"/>
      <c r="BM34" s="617"/>
      <c r="BN34" s="617"/>
      <c r="BO34" s="617"/>
      <c r="BP34" s="617"/>
      <c r="BQ34" s="617"/>
      <c r="BR34" s="617"/>
      <c r="BS34" s="617"/>
      <c r="BT34" s="617"/>
      <c r="BU34" s="617"/>
      <c r="BV34" s="69"/>
      <c r="BW34" s="616">
        <f>IF(BY34="","",MAX(C34:D43,U34:V43,AM34:AN43,BE34:BF43)+1)</f>
        <v>10</v>
      </c>
      <c r="BX34" s="616"/>
      <c r="BY34" s="617" t="str">
        <f>IF('各会計、関係団体の財政状況及び健全化判断比率'!B68="","",'各会計、関係団体の財政状況及び健全化判断比率'!B68)</f>
        <v>吾妻広域町村圏振興整備組合（一般会計）</v>
      </c>
      <c r="BZ34" s="617"/>
      <c r="CA34" s="617"/>
      <c r="CB34" s="617"/>
      <c r="CC34" s="617"/>
      <c r="CD34" s="617"/>
      <c r="CE34" s="617"/>
      <c r="CF34" s="617"/>
      <c r="CG34" s="617"/>
      <c r="CH34" s="617"/>
      <c r="CI34" s="617"/>
      <c r="CJ34" s="617"/>
      <c r="CK34" s="617"/>
      <c r="CL34" s="617"/>
      <c r="CM34" s="617"/>
      <c r="CN34" s="69"/>
      <c r="CO34" s="616">
        <f>IF(CQ34="","",MAX(C34:D43,U34:V43,AM34:AN43,BE34:BF43,BW34:BX43)+1)</f>
        <v>19</v>
      </c>
      <c r="CP34" s="616"/>
      <c r="CQ34" s="617" t="str">
        <f>IF('各会計、関係団体の財政状況及び健全化判断比率'!BS7="","",'各会計、関係団体の財政状況及び健全化判断比率'!BS7)</f>
        <v>草津観光公社</v>
      </c>
      <c r="CR34" s="617"/>
      <c r="CS34" s="617"/>
      <c r="CT34" s="617"/>
      <c r="CU34" s="617"/>
      <c r="CV34" s="617"/>
      <c r="CW34" s="617"/>
      <c r="CX34" s="617"/>
      <c r="CY34" s="617"/>
      <c r="CZ34" s="617"/>
      <c r="DA34" s="617"/>
      <c r="DB34" s="617"/>
      <c r="DC34" s="617"/>
      <c r="DD34" s="617"/>
      <c r="DE34" s="617"/>
      <c r="DF34" s="66"/>
      <c r="DG34" s="618" t="str">
        <f>IF('各会計、関係団体の財政状況及び健全化判断比率'!BR7="","",'各会計、関係団体の財政状況及び健全化判断比率'!BR7)</f>
        <v/>
      </c>
      <c r="DH34" s="618"/>
      <c r="DI34" s="73"/>
      <c r="DJ34" s="41"/>
      <c r="DK34" s="41"/>
      <c r="DL34" s="41"/>
      <c r="DM34" s="41"/>
      <c r="DN34" s="41"/>
      <c r="DO34" s="41"/>
    </row>
    <row r="35" spans="1:119" ht="32.25" customHeight="1" x14ac:dyDescent="0.2">
      <c r="A35" s="42"/>
      <c r="B35" s="68"/>
      <c r="C35" s="616" t="str">
        <f>IF(E35="","",C34+1)</f>
        <v/>
      </c>
      <c r="D35" s="616"/>
      <c r="E35" s="617" t="str">
        <f>IF('各会計、関係団体の財政状況及び健全化判断比率'!B8="","",'各会計、関係団体の財政状況及び健全化判断比率'!B8)</f>
        <v/>
      </c>
      <c r="F35" s="617"/>
      <c r="G35" s="617"/>
      <c r="H35" s="617"/>
      <c r="I35" s="617"/>
      <c r="J35" s="617"/>
      <c r="K35" s="617"/>
      <c r="L35" s="617"/>
      <c r="M35" s="617"/>
      <c r="N35" s="617"/>
      <c r="O35" s="617"/>
      <c r="P35" s="617"/>
      <c r="Q35" s="617"/>
      <c r="R35" s="617"/>
      <c r="S35" s="617"/>
      <c r="T35" s="69"/>
      <c r="U35" s="616">
        <f>IF(W35="","",U34+1)</f>
        <v>3</v>
      </c>
      <c r="V35" s="616"/>
      <c r="W35" s="617" t="str">
        <f>IF('各会計、関係団体の財政状況及び健全化判断比率'!B29="","",'各会計、関係団体の財政状況及び健全化判断比率'!B29)</f>
        <v>介護保険特別会計</v>
      </c>
      <c r="X35" s="617"/>
      <c r="Y35" s="617"/>
      <c r="Z35" s="617"/>
      <c r="AA35" s="617"/>
      <c r="AB35" s="617"/>
      <c r="AC35" s="617"/>
      <c r="AD35" s="617"/>
      <c r="AE35" s="617"/>
      <c r="AF35" s="617"/>
      <c r="AG35" s="617"/>
      <c r="AH35" s="617"/>
      <c r="AI35" s="617"/>
      <c r="AJ35" s="617"/>
      <c r="AK35" s="617"/>
      <c r="AL35" s="69"/>
      <c r="AM35" s="616">
        <f t="shared" ref="AM35:AM43" si="0">IF(AO35="","",AM34+1)</f>
        <v>6</v>
      </c>
      <c r="AN35" s="616"/>
      <c r="AO35" s="617" t="str">
        <f>IF('各会計、関係団体の財政状況及び健全化判断比率'!B32="","",'各会計、関係団体の財政状況及び健全化判断比率'!B32)</f>
        <v>温泉温水供給事業会計</v>
      </c>
      <c r="AP35" s="617"/>
      <c r="AQ35" s="617"/>
      <c r="AR35" s="617"/>
      <c r="AS35" s="617"/>
      <c r="AT35" s="617"/>
      <c r="AU35" s="617"/>
      <c r="AV35" s="617"/>
      <c r="AW35" s="617"/>
      <c r="AX35" s="617"/>
      <c r="AY35" s="617"/>
      <c r="AZ35" s="617"/>
      <c r="BA35" s="617"/>
      <c r="BB35" s="617"/>
      <c r="BC35" s="617"/>
      <c r="BD35" s="69"/>
      <c r="BE35" s="616">
        <f t="shared" ref="BE35:BE43" si="1">IF(BG35="","",BE34+1)</f>
        <v>9</v>
      </c>
      <c r="BF35" s="616"/>
      <c r="BG35" s="617" t="str">
        <f>IF('各会計、関係団体の財政状況及び健全化判断比率'!B35="","",'各会計、関係団体の財政状況及び健全化判断比率'!B35)</f>
        <v>前口簡易水道事業特別会計</v>
      </c>
      <c r="BH35" s="617"/>
      <c r="BI35" s="617"/>
      <c r="BJ35" s="617"/>
      <c r="BK35" s="617"/>
      <c r="BL35" s="617"/>
      <c r="BM35" s="617"/>
      <c r="BN35" s="617"/>
      <c r="BO35" s="617"/>
      <c r="BP35" s="617"/>
      <c r="BQ35" s="617"/>
      <c r="BR35" s="617"/>
      <c r="BS35" s="617"/>
      <c r="BT35" s="617"/>
      <c r="BU35" s="617"/>
      <c r="BV35" s="69"/>
      <c r="BW35" s="616">
        <f t="shared" ref="BW35:BW43" si="2">IF(BY35="","",BW34+1)</f>
        <v>11</v>
      </c>
      <c r="BX35" s="616"/>
      <c r="BY35" s="617" t="str">
        <f>IF('各会計、関係団体の財政状況及び健全化判断比率'!B69="","",'各会計、関係団体の財政状況及び健全化判断比率'!B69)</f>
        <v>吾妻広域町村圏振興整備組合（病院事業）</v>
      </c>
      <c r="BZ35" s="617"/>
      <c r="CA35" s="617"/>
      <c r="CB35" s="617"/>
      <c r="CC35" s="617"/>
      <c r="CD35" s="617"/>
      <c r="CE35" s="617"/>
      <c r="CF35" s="617"/>
      <c r="CG35" s="617"/>
      <c r="CH35" s="617"/>
      <c r="CI35" s="617"/>
      <c r="CJ35" s="617"/>
      <c r="CK35" s="617"/>
      <c r="CL35" s="617"/>
      <c r="CM35" s="617"/>
      <c r="CN35" s="69"/>
      <c r="CO35" s="616">
        <f t="shared" ref="CO35:CO43" si="3">IF(CQ35="","",CO34+1)</f>
        <v>20</v>
      </c>
      <c r="CP35" s="616"/>
      <c r="CQ35" s="617" t="str">
        <f>IF('各会計、関係団体の財政状況及び健全化判断比率'!BS8="","",'各会計、関係団体の財政状況及び健全化判断比率'!BS8)</f>
        <v>ザスパ</v>
      </c>
      <c r="CR35" s="617"/>
      <c r="CS35" s="617"/>
      <c r="CT35" s="617"/>
      <c r="CU35" s="617"/>
      <c r="CV35" s="617"/>
      <c r="CW35" s="617"/>
      <c r="CX35" s="617"/>
      <c r="CY35" s="617"/>
      <c r="CZ35" s="617"/>
      <c r="DA35" s="617"/>
      <c r="DB35" s="617"/>
      <c r="DC35" s="617"/>
      <c r="DD35" s="617"/>
      <c r="DE35" s="617"/>
      <c r="DF35" s="66"/>
      <c r="DG35" s="618" t="str">
        <f>IF('各会計、関係団体の財政状況及び健全化判断比率'!BR8="","",'各会計、関係団体の財政状況及び健全化判断比率'!BR8)</f>
        <v/>
      </c>
      <c r="DH35" s="618"/>
      <c r="DI35" s="73"/>
      <c r="DJ35" s="41"/>
      <c r="DK35" s="41"/>
      <c r="DL35" s="41"/>
      <c r="DM35" s="41"/>
      <c r="DN35" s="41"/>
      <c r="DO35" s="41"/>
    </row>
    <row r="36" spans="1:119" ht="32.25" customHeight="1" x14ac:dyDescent="0.2">
      <c r="A36" s="42"/>
      <c r="B36" s="68"/>
      <c r="C36" s="616" t="str">
        <f>IF(E36="","",C35+1)</f>
        <v/>
      </c>
      <c r="D36" s="616"/>
      <c r="E36" s="617" t="str">
        <f>IF('各会計、関係団体の財政状況及び健全化判断比率'!B9="","",'各会計、関係団体の財政状況及び健全化判断比率'!B9)</f>
        <v/>
      </c>
      <c r="F36" s="617"/>
      <c r="G36" s="617"/>
      <c r="H36" s="617"/>
      <c r="I36" s="617"/>
      <c r="J36" s="617"/>
      <c r="K36" s="617"/>
      <c r="L36" s="617"/>
      <c r="M36" s="617"/>
      <c r="N36" s="617"/>
      <c r="O36" s="617"/>
      <c r="P36" s="617"/>
      <c r="Q36" s="617"/>
      <c r="R36" s="617"/>
      <c r="S36" s="617"/>
      <c r="T36" s="69"/>
      <c r="U36" s="616">
        <f t="shared" ref="U36:U43" si="4">IF(W36="","",U35+1)</f>
        <v>4</v>
      </c>
      <c r="V36" s="616"/>
      <c r="W36" s="617" t="str">
        <f>IF('各会計、関係団体の財政状況及び健全化判断比率'!B30="","",'各会計、関係団体の財政状況及び健全化判断比率'!B30)</f>
        <v>後期高齢者医療特別会計</v>
      </c>
      <c r="X36" s="617"/>
      <c r="Y36" s="617"/>
      <c r="Z36" s="617"/>
      <c r="AA36" s="617"/>
      <c r="AB36" s="617"/>
      <c r="AC36" s="617"/>
      <c r="AD36" s="617"/>
      <c r="AE36" s="617"/>
      <c r="AF36" s="617"/>
      <c r="AG36" s="617"/>
      <c r="AH36" s="617"/>
      <c r="AI36" s="617"/>
      <c r="AJ36" s="617"/>
      <c r="AK36" s="617"/>
      <c r="AL36" s="69"/>
      <c r="AM36" s="616">
        <f t="shared" si="0"/>
        <v>7</v>
      </c>
      <c r="AN36" s="616"/>
      <c r="AO36" s="617" t="str">
        <f>IF('各会計、関係団体の財政状況及び健全化判断比率'!B33="","",'各会計、関係団体の財政状況及び健全化判断比率'!B33)</f>
        <v>千客万来事業会計</v>
      </c>
      <c r="AP36" s="617"/>
      <c r="AQ36" s="617"/>
      <c r="AR36" s="617"/>
      <c r="AS36" s="617"/>
      <c r="AT36" s="617"/>
      <c r="AU36" s="617"/>
      <c r="AV36" s="617"/>
      <c r="AW36" s="617"/>
      <c r="AX36" s="617"/>
      <c r="AY36" s="617"/>
      <c r="AZ36" s="617"/>
      <c r="BA36" s="617"/>
      <c r="BB36" s="617"/>
      <c r="BC36" s="617"/>
      <c r="BD36" s="69"/>
      <c r="BE36" s="616" t="str">
        <f t="shared" si="1"/>
        <v/>
      </c>
      <c r="BF36" s="616"/>
      <c r="BG36" s="617"/>
      <c r="BH36" s="617"/>
      <c r="BI36" s="617"/>
      <c r="BJ36" s="617"/>
      <c r="BK36" s="617"/>
      <c r="BL36" s="617"/>
      <c r="BM36" s="617"/>
      <c r="BN36" s="617"/>
      <c r="BO36" s="617"/>
      <c r="BP36" s="617"/>
      <c r="BQ36" s="617"/>
      <c r="BR36" s="617"/>
      <c r="BS36" s="617"/>
      <c r="BT36" s="617"/>
      <c r="BU36" s="617"/>
      <c r="BV36" s="69"/>
      <c r="BW36" s="616">
        <f t="shared" si="2"/>
        <v>12</v>
      </c>
      <c r="BX36" s="616"/>
      <c r="BY36" s="617" t="str">
        <f>IF('各会計、関係団体の財政状況及び健全化判断比率'!B70="","",'各会計、関係団体の財政状況及び健全化判断比率'!B70)</f>
        <v>西吾妻衛生施設組合</v>
      </c>
      <c r="BZ36" s="617"/>
      <c r="CA36" s="617"/>
      <c r="CB36" s="617"/>
      <c r="CC36" s="617"/>
      <c r="CD36" s="617"/>
      <c r="CE36" s="617"/>
      <c r="CF36" s="617"/>
      <c r="CG36" s="617"/>
      <c r="CH36" s="617"/>
      <c r="CI36" s="617"/>
      <c r="CJ36" s="617"/>
      <c r="CK36" s="617"/>
      <c r="CL36" s="617"/>
      <c r="CM36" s="617"/>
      <c r="CN36" s="69"/>
      <c r="CO36" s="616" t="str">
        <f t="shared" si="3"/>
        <v/>
      </c>
      <c r="CP36" s="616"/>
      <c r="CQ36" s="617" t="str">
        <f>IF('各会計、関係団体の財政状況及び健全化判断比率'!BS9="","",'各会計、関係団体の財政状況及び健全化判断比率'!BS9)</f>
        <v/>
      </c>
      <c r="CR36" s="617"/>
      <c r="CS36" s="617"/>
      <c r="CT36" s="617"/>
      <c r="CU36" s="617"/>
      <c r="CV36" s="617"/>
      <c r="CW36" s="617"/>
      <c r="CX36" s="617"/>
      <c r="CY36" s="617"/>
      <c r="CZ36" s="617"/>
      <c r="DA36" s="617"/>
      <c r="DB36" s="617"/>
      <c r="DC36" s="617"/>
      <c r="DD36" s="617"/>
      <c r="DE36" s="617"/>
      <c r="DF36" s="66"/>
      <c r="DG36" s="618" t="str">
        <f>IF('各会計、関係団体の財政状況及び健全化判断比率'!BR9="","",'各会計、関係団体の財政状況及び健全化判断比率'!BR9)</f>
        <v/>
      </c>
      <c r="DH36" s="618"/>
      <c r="DI36" s="73"/>
      <c r="DJ36" s="41"/>
      <c r="DK36" s="41"/>
      <c r="DL36" s="41"/>
      <c r="DM36" s="41"/>
      <c r="DN36" s="41"/>
      <c r="DO36" s="41"/>
    </row>
    <row r="37" spans="1:119" ht="32.25" customHeight="1" x14ac:dyDescent="0.2">
      <c r="A37" s="42"/>
      <c r="B37" s="68"/>
      <c r="C37" s="616" t="str">
        <f>IF(E37="","",C36+1)</f>
        <v/>
      </c>
      <c r="D37" s="616"/>
      <c r="E37" s="617" t="str">
        <f>IF('各会計、関係団体の財政状況及び健全化判断比率'!B10="","",'各会計、関係団体の財政状況及び健全化判断比率'!B10)</f>
        <v/>
      </c>
      <c r="F37" s="617"/>
      <c r="G37" s="617"/>
      <c r="H37" s="617"/>
      <c r="I37" s="617"/>
      <c r="J37" s="617"/>
      <c r="K37" s="617"/>
      <c r="L37" s="617"/>
      <c r="M37" s="617"/>
      <c r="N37" s="617"/>
      <c r="O37" s="617"/>
      <c r="P37" s="617"/>
      <c r="Q37" s="617"/>
      <c r="R37" s="617"/>
      <c r="S37" s="617"/>
      <c r="T37" s="69"/>
      <c r="U37" s="616" t="str">
        <f t="shared" si="4"/>
        <v/>
      </c>
      <c r="V37" s="616"/>
      <c r="W37" s="617"/>
      <c r="X37" s="617"/>
      <c r="Y37" s="617"/>
      <c r="Z37" s="617"/>
      <c r="AA37" s="617"/>
      <c r="AB37" s="617"/>
      <c r="AC37" s="617"/>
      <c r="AD37" s="617"/>
      <c r="AE37" s="617"/>
      <c r="AF37" s="617"/>
      <c r="AG37" s="617"/>
      <c r="AH37" s="617"/>
      <c r="AI37" s="617"/>
      <c r="AJ37" s="617"/>
      <c r="AK37" s="617"/>
      <c r="AL37" s="69"/>
      <c r="AM37" s="616" t="str">
        <f t="shared" si="0"/>
        <v/>
      </c>
      <c r="AN37" s="616"/>
      <c r="AO37" s="617"/>
      <c r="AP37" s="617"/>
      <c r="AQ37" s="617"/>
      <c r="AR37" s="617"/>
      <c r="AS37" s="617"/>
      <c r="AT37" s="617"/>
      <c r="AU37" s="617"/>
      <c r="AV37" s="617"/>
      <c r="AW37" s="617"/>
      <c r="AX37" s="617"/>
      <c r="AY37" s="617"/>
      <c r="AZ37" s="617"/>
      <c r="BA37" s="617"/>
      <c r="BB37" s="617"/>
      <c r="BC37" s="617"/>
      <c r="BD37" s="69"/>
      <c r="BE37" s="616" t="str">
        <f t="shared" si="1"/>
        <v/>
      </c>
      <c r="BF37" s="616"/>
      <c r="BG37" s="617"/>
      <c r="BH37" s="617"/>
      <c r="BI37" s="617"/>
      <c r="BJ37" s="617"/>
      <c r="BK37" s="617"/>
      <c r="BL37" s="617"/>
      <c r="BM37" s="617"/>
      <c r="BN37" s="617"/>
      <c r="BO37" s="617"/>
      <c r="BP37" s="617"/>
      <c r="BQ37" s="617"/>
      <c r="BR37" s="617"/>
      <c r="BS37" s="617"/>
      <c r="BT37" s="617"/>
      <c r="BU37" s="617"/>
      <c r="BV37" s="69"/>
      <c r="BW37" s="616">
        <f t="shared" si="2"/>
        <v>13</v>
      </c>
      <c r="BX37" s="616"/>
      <c r="BY37" s="617" t="str">
        <f>IF('各会計、関係団体の財政状況及び健全化判断比率'!B71="","",'各会計、関係団体の財政状況及び健全化判断比率'!B71)</f>
        <v>群馬県後期高齢者医療広域連合（一般会計）</v>
      </c>
      <c r="BZ37" s="617"/>
      <c r="CA37" s="617"/>
      <c r="CB37" s="617"/>
      <c r="CC37" s="617"/>
      <c r="CD37" s="617"/>
      <c r="CE37" s="617"/>
      <c r="CF37" s="617"/>
      <c r="CG37" s="617"/>
      <c r="CH37" s="617"/>
      <c r="CI37" s="617"/>
      <c r="CJ37" s="617"/>
      <c r="CK37" s="617"/>
      <c r="CL37" s="617"/>
      <c r="CM37" s="617"/>
      <c r="CN37" s="69"/>
      <c r="CO37" s="616" t="str">
        <f t="shared" si="3"/>
        <v/>
      </c>
      <c r="CP37" s="616"/>
      <c r="CQ37" s="617" t="str">
        <f>IF('各会計、関係団体の財政状況及び健全化判断比率'!BS10="","",'各会計、関係団体の財政状況及び健全化判断比率'!BS10)</f>
        <v/>
      </c>
      <c r="CR37" s="617"/>
      <c r="CS37" s="617"/>
      <c r="CT37" s="617"/>
      <c r="CU37" s="617"/>
      <c r="CV37" s="617"/>
      <c r="CW37" s="617"/>
      <c r="CX37" s="617"/>
      <c r="CY37" s="617"/>
      <c r="CZ37" s="617"/>
      <c r="DA37" s="617"/>
      <c r="DB37" s="617"/>
      <c r="DC37" s="617"/>
      <c r="DD37" s="617"/>
      <c r="DE37" s="617"/>
      <c r="DF37" s="66"/>
      <c r="DG37" s="618" t="str">
        <f>IF('各会計、関係団体の財政状況及び健全化判断比率'!BR10="","",'各会計、関係団体の財政状況及び健全化判断比率'!BR10)</f>
        <v/>
      </c>
      <c r="DH37" s="618"/>
      <c r="DI37" s="73"/>
      <c r="DJ37" s="41"/>
      <c r="DK37" s="41"/>
      <c r="DL37" s="41"/>
      <c r="DM37" s="41"/>
      <c r="DN37" s="41"/>
      <c r="DO37" s="41"/>
    </row>
    <row r="38" spans="1:119" ht="32.25" customHeight="1" x14ac:dyDescent="0.2">
      <c r="A38" s="42"/>
      <c r="B38" s="68"/>
      <c r="C38" s="616" t="str">
        <f t="shared" ref="C38:C43" si="5">IF(E38="","",C37+1)</f>
        <v/>
      </c>
      <c r="D38" s="616"/>
      <c r="E38" s="617" t="str">
        <f>IF('各会計、関係団体の財政状況及び健全化判断比率'!B11="","",'各会計、関係団体の財政状況及び健全化判断比率'!B11)</f>
        <v/>
      </c>
      <c r="F38" s="617"/>
      <c r="G38" s="617"/>
      <c r="H38" s="617"/>
      <c r="I38" s="617"/>
      <c r="J38" s="617"/>
      <c r="K38" s="617"/>
      <c r="L38" s="617"/>
      <c r="M38" s="617"/>
      <c r="N38" s="617"/>
      <c r="O38" s="617"/>
      <c r="P38" s="617"/>
      <c r="Q38" s="617"/>
      <c r="R38" s="617"/>
      <c r="S38" s="617"/>
      <c r="T38" s="69"/>
      <c r="U38" s="616" t="str">
        <f t="shared" si="4"/>
        <v/>
      </c>
      <c r="V38" s="616"/>
      <c r="W38" s="617"/>
      <c r="X38" s="617"/>
      <c r="Y38" s="617"/>
      <c r="Z38" s="617"/>
      <c r="AA38" s="617"/>
      <c r="AB38" s="617"/>
      <c r="AC38" s="617"/>
      <c r="AD38" s="617"/>
      <c r="AE38" s="617"/>
      <c r="AF38" s="617"/>
      <c r="AG38" s="617"/>
      <c r="AH38" s="617"/>
      <c r="AI38" s="617"/>
      <c r="AJ38" s="617"/>
      <c r="AK38" s="617"/>
      <c r="AL38" s="69"/>
      <c r="AM38" s="616" t="str">
        <f t="shared" si="0"/>
        <v/>
      </c>
      <c r="AN38" s="616"/>
      <c r="AO38" s="617"/>
      <c r="AP38" s="617"/>
      <c r="AQ38" s="617"/>
      <c r="AR38" s="617"/>
      <c r="AS38" s="617"/>
      <c r="AT38" s="617"/>
      <c r="AU38" s="617"/>
      <c r="AV38" s="617"/>
      <c r="AW38" s="617"/>
      <c r="AX38" s="617"/>
      <c r="AY38" s="617"/>
      <c r="AZ38" s="617"/>
      <c r="BA38" s="617"/>
      <c r="BB38" s="617"/>
      <c r="BC38" s="617"/>
      <c r="BD38" s="69"/>
      <c r="BE38" s="616" t="str">
        <f t="shared" si="1"/>
        <v/>
      </c>
      <c r="BF38" s="616"/>
      <c r="BG38" s="617"/>
      <c r="BH38" s="617"/>
      <c r="BI38" s="617"/>
      <c r="BJ38" s="617"/>
      <c r="BK38" s="617"/>
      <c r="BL38" s="617"/>
      <c r="BM38" s="617"/>
      <c r="BN38" s="617"/>
      <c r="BO38" s="617"/>
      <c r="BP38" s="617"/>
      <c r="BQ38" s="617"/>
      <c r="BR38" s="617"/>
      <c r="BS38" s="617"/>
      <c r="BT38" s="617"/>
      <c r="BU38" s="617"/>
      <c r="BV38" s="69"/>
      <c r="BW38" s="616">
        <f t="shared" si="2"/>
        <v>14</v>
      </c>
      <c r="BX38" s="616"/>
      <c r="BY38" s="617" t="str">
        <f>IF('各会計、関係団体の財政状況及び健全化判断比率'!B72="","",'各会計、関係団体の財政状況及び健全化判断比率'!B72)</f>
        <v>群馬県後期高齢者医療広域連合（事業会計）</v>
      </c>
      <c r="BZ38" s="617"/>
      <c r="CA38" s="617"/>
      <c r="CB38" s="617"/>
      <c r="CC38" s="617"/>
      <c r="CD38" s="617"/>
      <c r="CE38" s="617"/>
      <c r="CF38" s="617"/>
      <c r="CG38" s="617"/>
      <c r="CH38" s="617"/>
      <c r="CI38" s="617"/>
      <c r="CJ38" s="617"/>
      <c r="CK38" s="617"/>
      <c r="CL38" s="617"/>
      <c r="CM38" s="617"/>
      <c r="CN38" s="69"/>
      <c r="CO38" s="616" t="str">
        <f t="shared" si="3"/>
        <v/>
      </c>
      <c r="CP38" s="616"/>
      <c r="CQ38" s="617" t="str">
        <f>IF('各会計、関係団体の財政状況及び健全化判断比率'!BS11="","",'各会計、関係団体の財政状況及び健全化判断比率'!BS11)</f>
        <v/>
      </c>
      <c r="CR38" s="617"/>
      <c r="CS38" s="617"/>
      <c r="CT38" s="617"/>
      <c r="CU38" s="617"/>
      <c r="CV38" s="617"/>
      <c r="CW38" s="617"/>
      <c r="CX38" s="617"/>
      <c r="CY38" s="617"/>
      <c r="CZ38" s="617"/>
      <c r="DA38" s="617"/>
      <c r="DB38" s="617"/>
      <c r="DC38" s="617"/>
      <c r="DD38" s="617"/>
      <c r="DE38" s="617"/>
      <c r="DF38" s="66"/>
      <c r="DG38" s="618" t="str">
        <f>IF('各会計、関係団体の財政状況及び健全化判断比率'!BR11="","",'各会計、関係団体の財政状況及び健全化判断比率'!BR11)</f>
        <v/>
      </c>
      <c r="DH38" s="618"/>
      <c r="DI38" s="73"/>
      <c r="DJ38" s="41"/>
      <c r="DK38" s="41"/>
      <c r="DL38" s="41"/>
      <c r="DM38" s="41"/>
      <c r="DN38" s="41"/>
      <c r="DO38" s="41"/>
    </row>
    <row r="39" spans="1:119" ht="32.25" customHeight="1" x14ac:dyDescent="0.2">
      <c r="A39" s="42"/>
      <c r="B39" s="68"/>
      <c r="C39" s="616" t="str">
        <f t="shared" si="5"/>
        <v/>
      </c>
      <c r="D39" s="616"/>
      <c r="E39" s="617" t="str">
        <f>IF('各会計、関係団体の財政状況及び健全化判断比率'!B12="","",'各会計、関係団体の財政状況及び健全化判断比率'!B12)</f>
        <v/>
      </c>
      <c r="F39" s="617"/>
      <c r="G39" s="617"/>
      <c r="H39" s="617"/>
      <c r="I39" s="617"/>
      <c r="J39" s="617"/>
      <c r="K39" s="617"/>
      <c r="L39" s="617"/>
      <c r="M39" s="617"/>
      <c r="N39" s="617"/>
      <c r="O39" s="617"/>
      <c r="P39" s="617"/>
      <c r="Q39" s="617"/>
      <c r="R39" s="617"/>
      <c r="S39" s="617"/>
      <c r="T39" s="69"/>
      <c r="U39" s="616" t="str">
        <f t="shared" si="4"/>
        <v/>
      </c>
      <c r="V39" s="616"/>
      <c r="W39" s="617"/>
      <c r="X39" s="617"/>
      <c r="Y39" s="617"/>
      <c r="Z39" s="617"/>
      <c r="AA39" s="617"/>
      <c r="AB39" s="617"/>
      <c r="AC39" s="617"/>
      <c r="AD39" s="617"/>
      <c r="AE39" s="617"/>
      <c r="AF39" s="617"/>
      <c r="AG39" s="617"/>
      <c r="AH39" s="617"/>
      <c r="AI39" s="617"/>
      <c r="AJ39" s="617"/>
      <c r="AK39" s="617"/>
      <c r="AL39" s="69"/>
      <c r="AM39" s="616" t="str">
        <f t="shared" si="0"/>
        <v/>
      </c>
      <c r="AN39" s="616"/>
      <c r="AO39" s="617"/>
      <c r="AP39" s="617"/>
      <c r="AQ39" s="617"/>
      <c r="AR39" s="617"/>
      <c r="AS39" s="617"/>
      <c r="AT39" s="617"/>
      <c r="AU39" s="617"/>
      <c r="AV39" s="617"/>
      <c r="AW39" s="617"/>
      <c r="AX39" s="617"/>
      <c r="AY39" s="617"/>
      <c r="AZ39" s="617"/>
      <c r="BA39" s="617"/>
      <c r="BB39" s="617"/>
      <c r="BC39" s="617"/>
      <c r="BD39" s="69"/>
      <c r="BE39" s="616" t="str">
        <f t="shared" si="1"/>
        <v/>
      </c>
      <c r="BF39" s="616"/>
      <c r="BG39" s="617"/>
      <c r="BH39" s="617"/>
      <c r="BI39" s="617"/>
      <c r="BJ39" s="617"/>
      <c r="BK39" s="617"/>
      <c r="BL39" s="617"/>
      <c r="BM39" s="617"/>
      <c r="BN39" s="617"/>
      <c r="BO39" s="617"/>
      <c r="BP39" s="617"/>
      <c r="BQ39" s="617"/>
      <c r="BR39" s="617"/>
      <c r="BS39" s="617"/>
      <c r="BT39" s="617"/>
      <c r="BU39" s="617"/>
      <c r="BV39" s="69"/>
      <c r="BW39" s="616">
        <f t="shared" si="2"/>
        <v>15</v>
      </c>
      <c r="BX39" s="616"/>
      <c r="BY39" s="617" t="str">
        <f>IF('各会計、関係団体の財政状況及び健全化判断比率'!B73="","",'各会計、関係団体の財政状況及び健全化判断比率'!B73)</f>
        <v>群馬県市町村総合事務組合</v>
      </c>
      <c r="BZ39" s="617"/>
      <c r="CA39" s="617"/>
      <c r="CB39" s="617"/>
      <c r="CC39" s="617"/>
      <c r="CD39" s="617"/>
      <c r="CE39" s="617"/>
      <c r="CF39" s="617"/>
      <c r="CG39" s="617"/>
      <c r="CH39" s="617"/>
      <c r="CI39" s="617"/>
      <c r="CJ39" s="617"/>
      <c r="CK39" s="617"/>
      <c r="CL39" s="617"/>
      <c r="CM39" s="617"/>
      <c r="CN39" s="69"/>
      <c r="CO39" s="616" t="str">
        <f t="shared" si="3"/>
        <v/>
      </c>
      <c r="CP39" s="616"/>
      <c r="CQ39" s="617" t="str">
        <f>IF('各会計、関係団体の財政状況及び健全化判断比率'!BS12="","",'各会計、関係団体の財政状況及び健全化判断比率'!BS12)</f>
        <v/>
      </c>
      <c r="CR39" s="617"/>
      <c r="CS39" s="617"/>
      <c r="CT39" s="617"/>
      <c r="CU39" s="617"/>
      <c r="CV39" s="617"/>
      <c r="CW39" s="617"/>
      <c r="CX39" s="617"/>
      <c r="CY39" s="617"/>
      <c r="CZ39" s="617"/>
      <c r="DA39" s="617"/>
      <c r="DB39" s="617"/>
      <c r="DC39" s="617"/>
      <c r="DD39" s="617"/>
      <c r="DE39" s="617"/>
      <c r="DF39" s="66"/>
      <c r="DG39" s="618" t="str">
        <f>IF('各会計、関係団体の財政状況及び健全化判断比率'!BR12="","",'各会計、関係団体の財政状況及び健全化判断比率'!BR12)</f>
        <v/>
      </c>
      <c r="DH39" s="618"/>
      <c r="DI39" s="73"/>
      <c r="DJ39" s="41"/>
      <c r="DK39" s="41"/>
      <c r="DL39" s="41"/>
      <c r="DM39" s="41"/>
      <c r="DN39" s="41"/>
      <c r="DO39" s="41"/>
    </row>
    <row r="40" spans="1:119" ht="32.25" customHeight="1" x14ac:dyDescent="0.2">
      <c r="A40" s="42"/>
      <c r="B40" s="68"/>
      <c r="C40" s="616" t="str">
        <f t="shared" si="5"/>
        <v/>
      </c>
      <c r="D40" s="616"/>
      <c r="E40" s="617" t="str">
        <f>IF('各会計、関係団体の財政状況及び健全化判断比率'!B13="","",'各会計、関係団体の財政状況及び健全化判断比率'!B13)</f>
        <v/>
      </c>
      <c r="F40" s="617"/>
      <c r="G40" s="617"/>
      <c r="H40" s="617"/>
      <c r="I40" s="617"/>
      <c r="J40" s="617"/>
      <c r="K40" s="617"/>
      <c r="L40" s="617"/>
      <c r="M40" s="617"/>
      <c r="N40" s="617"/>
      <c r="O40" s="617"/>
      <c r="P40" s="617"/>
      <c r="Q40" s="617"/>
      <c r="R40" s="617"/>
      <c r="S40" s="617"/>
      <c r="T40" s="69"/>
      <c r="U40" s="616" t="str">
        <f t="shared" si="4"/>
        <v/>
      </c>
      <c r="V40" s="616"/>
      <c r="W40" s="617"/>
      <c r="X40" s="617"/>
      <c r="Y40" s="617"/>
      <c r="Z40" s="617"/>
      <c r="AA40" s="617"/>
      <c r="AB40" s="617"/>
      <c r="AC40" s="617"/>
      <c r="AD40" s="617"/>
      <c r="AE40" s="617"/>
      <c r="AF40" s="617"/>
      <c r="AG40" s="617"/>
      <c r="AH40" s="617"/>
      <c r="AI40" s="617"/>
      <c r="AJ40" s="617"/>
      <c r="AK40" s="617"/>
      <c r="AL40" s="69"/>
      <c r="AM40" s="616" t="str">
        <f t="shared" si="0"/>
        <v/>
      </c>
      <c r="AN40" s="616"/>
      <c r="AO40" s="617"/>
      <c r="AP40" s="617"/>
      <c r="AQ40" s="617"/>
      <c r="AR40" s="617"/>
      <c r="AS40" s="617"/>
      <c r="AT40" s="617"/>
      <c r="AU40" s="617"/>
      <c r="AV40" s="617"/>
      <c r="AW40" s="617"/>
      <c r="AX40" s="617"/>
      <c r="AY40" s="617"/>
      <c r="AZ40" s="617"/>
      <c r="BA40" s="617"/>
      <c r="BB40" s="617"/>
      <c r="BC40" s="617"/>
      <c r="BD40" s="69"/>
      <c r="BE40" s="616" t="str">
        <f t="shared" si="1"/>
        <v/>
      </c>
      <c r="BF40" s="616"/>
      <c r="BG40" s="617"/>
      <c r="BH40" s="617"/>
      <c r="BI40" s="617"/>
      <c r="BJ40" s="617"/>
      <c r="BK40" s="617"/>
      <c r="BL40" s="617"/>
      <c r="BM40" s="617"/>
      <c r="BN40" s="617"/>
      <c r="BO40" s="617"/>
      <c r="BP40" s="617"/>
      <c r="BQ40" s="617"/>
      <c r="BR40" s="617"/>
      <c r="BS40" s="617"/>
      <c r="BT40" s="617"/>
      <c r="BU40" s="617"/>
      <c r="BV40" s="69"/>
      <c r="BW40" s="616">
        <f t="shared" si="2"/>
        <v>16</v>
      </c>
      <c r="BX40" s="616"/>
      <c r="BY40" s="617" t="str">
        <f>IF('各会計、関係団体の財政状況及び健全化判断比率'!B74="","",'各会計、関係団体の財政状況及び健全化判断比率'!B74)</f>
        <v>群馬県市町村会館管理組合</v>
      </c>
      <c r="BZ40" s="617"/>
      <c r="CA40" s="617"/>
      <c r="CB40" s="617"/>
      <c r="CC40" s="617"/>
      <c r="CD40" s="617"/>
      <c r="CE40" s="617"/>
      <c r="CF40" s="617"/>
      <c r="CG40" s="617"/>
      <c r="CH40" s="617"/>
      <c r="CI40" s="617"/>
      <c r="CJ40" s="617"/>
      <c r="CK40" s="617"/>
      <c r="CL40" s="617"/>
      <c r="CM40" s="617"/>
      <c r="CN40" s="69"/>
      <c r="CO40" s="616" t="str">
        <f t="shared" si="3"/>
        <v/>
      </c>
      <c r="CP40" s="616"/>
      <c r="CQ40" s="617" t="str">
        <f>IF('各会計、関係団体の財政状況及び健全化判断比率'!BS13="","",'各会計、関係団体の財政状況及び健全化判断比率'!BS13)</f>
        <v/>
      </c>
      <c r="CR40" s="617"/>
      <c r="CS40" s="617"/>
      <c r="CT40" s="617"/>
      <c r="CU40" s="617"/>
      <c r="CV40" s="617"/>
      <c r="CW40" s="617"/>
      <c r="CX40" s="617"/>
      <c r="CY40" s="617"/>
      <c r="CZ40" s="617"/>
      <c r="DA40" s="617"/>
      <c r="DB40" s="617"/>
      <c r="DC40" s="617"/>
      <c r="DD40" s="617"/>
      <c r="DE40" s="617"/>
      <c r="DF40" s="66"/>
      <c r="DG40" s="618" t="str">
        <f>IF('各会計、関係団体の財政状況及び健全化判断比率'!BR13="","",'各会計、関係団体の財政状況及び健全化判断比率'!BR13)</f>
        <v/>
      </c>
      <c r="DH40" s="618"/>
      <c r="DI40" s="73"/>
      <c r="DJ40" s="41"/>
      <c r="DK40" s="41"/>
      <c r="DL40" s="41"/>
      <c r="DM40" s="41"/>
      <c r="DN40" s="41"/>
      <c r="DO40" s="41"/>
    </row>
    <row r="41" spans="1:119" ht="32.25" customHeight="1" x14ac:dyDescent="0.2">
      <c r="A41" s="42"/>
      <c r="B41" s="68"/>
      <c r="C41" s="616" t="str">
        <f t="shared" si="5"/>
        <v/>
      </c>
      <c r="D41" s="616"/>
      <c r="E41" s="617" t="str">
        <f>IF('各会計、関係団体の財政状況及び健全化判断比率'!B14="","",'各会計、関係団体の財政状況及び健全化判断比率'!B14)</f>
        <v/>
      </c>
      <c r="F41" s="617"/>
      <c r="G41" s="617"/>
      <c r="H41" s="617"/>
      <c r="I41" s="617"/>
      <c r="J41" s="617"/>
      <c r="K41" s="617"/>
      <c r="L41" s="617"/>
      <c r="M41" s="617"/>
      <c r="N41" s="617"/>
      <c r="O41" s="617"/>
      <c r="P41" s="617"/>
      <c r="Q41" s="617"/>
      <c r="R41" s="617"/>
      <c r="S41" s="617"/>
      <c r="T41" s="69"/>
      <c r="U41" s="616" t="str">
        <f t="shared" si="4"/>
        <v/>
      </c>
      <c r="V41" s="616"/>
      <c r="W41" s="617"/>
      <c r="X41" s="617"/>
      <c r="Y41" s="617"/>
      <c r="Z41" s="617"/>
      <c r="AA41" s="617"/>
      <c r="AB41" s="617"/>
      <c r="AC41" s="617"/>
      <c r="AD41" s="617"/>
      <c r="AE41" s="617"/>
      <c r="AF41" s="617"/>
      <c r="AG41" s="617"/>
      <c r="AH41" s="617"/>
      <c r="AI41" s="617"/>
      <c r="AJ41" s="617"/>
      <c r="AK41" s="617"/>
      <c r="AL41" s="69"/>
      <c r="AM41" s="616" t="str">
        <f t="shared" si="0"/>
        <v/>
      </c>
      <c r="AN41" s="616"/>
      <c r="AO41" s="617"/>
      <c r="AP41" s="617"/>
      <c r="AQ41" s="617"/>
      <c r="AR41" s="617"/>
      <c r="AS41" s="617"/>
      <c r="AT41" s="617"/>
      <c r="AU41" s="617"/>
      <c r="AV41" s="617"/>
      <c r="AW41" s="617"/>
      <c r="AX41" s="617"/>
      <c r="AY41" s="617"/>
      <c r="AZ41" s="617"/>
      <c r="BA41" s="617"/>
      <c r="BB41" s="617"/>
      <c r="BC41" s="617"/>
      <c r="BD41" s="69"/>
      <c r="BE41" s="616" t="str">
        <f t="shared" si="1"/>
        <v/>
      </c>
      <c r="BF41" s="616"/>
      <c r="BG41" s="617"/>
      <c r="BH41" s="617"/>
      <c r="BI41" s="617"/>
      <c r="BJ41" s="617"/>
      <c r="BK41" s="617"/>
      <c r="BL41" s="617"/>
      <c r="BM41" s="617"/>
      <c r="BN41" s="617"/>
      <c r="BO41" s="617"/>
      <c r="BP41" s="617"/>
      <c r="BQ41" s="617"/>
      <c r="BR41" s="617"/>
      <c r="BS41" s="617"/>
      <c r="BT41" s="617"/>
      <c r="BU41" s="617"/>
      <c r="BV41" s="69"/>
      <c r="BW41" s="616">
        <f t="shared" si="2"/>
        <v>17</v>
      </c>
      <c r="BX41" s="616"/>
      <c r="BY41" s="617" t="str">
        <f>IF('各会計、関係団体の財政状況及び健全化判断比率'!B75="","",'各会計、関係団体の財政状況及び健全化判断比率'!B75)</f>
        <v>西吾妻福祉病院組合</v>
      </c>
      <c r="BZ41" s="617"/>
      <c r="CA41" s="617"/>
      <c r="CB41" s="617"/>
      <c r="CC41" s="617"/>
      <c r="CD41" s="617"/>
      <c r="CE41" s="617"/>
      <c r="CF41" s="617"/>
      <c r="CG41" s="617"/>
      <c r="CH41" s="617"/>
      <c r="CI41" s="617"/>
      <c r="CJ41" s="617"/>
      <c r="CK41" s="617"/>
      <c r="CL41" s="617"/>
      <c r="CM41" s="617"/>
      <c r="CN41" s="69"/>
      <c r="CO41" s="616" t="str">
        <f t="shared" si="3"/>
        <v/>
      </c>
      <c r="CP41" s="616"/>
      <c r="CQ41" s="617" t="str">
        <f>IF('各会計、関係団体の財政状況及び健全化判断比率'!BS14="","",'各会計、関係団体の財政状況及び健全化判断比率'!BS14)</f>
        <v/>
      </c>
      <c r="CR41" s="617"/>
      <c r="CS41" s="617"/>
      <c r="CT41" s="617"/>
      <c r="CU41" s="617"/>
      <c r="CV41" s="617"/>
      <c r="CW41" s="617"/>
      <c r="CX41" s="617"/>
      <c r="CY41" s="617"/>
      <c r="CZ41" s="617"/>
      <c r="DA41" s="617"/>
      <c r="DB41" s="617"/>
      <c r="DC41" s="617"/>
      <c r="DD41" s="617"/>
      <c r="DE41" s="617"/>
      <c r="DF41" s="66"/>
      <c r="DG41" s="618" t="str">
        <f>IF('各会計、関係団体の財政状況及び健全化判断比率'!BR14="","",'各会計、関係団体の財政状況及び健全化判断比率'!BR14)</f>
        <v/>
      </c>
      <c r="DH41" s="618"/>
      <c r="DI41" s="73"/>
      <c r="DJ41" s="41"/>
      <c r="DK41" s="41"/>
      <c r="DL41" s="41"/>
      <c r="DM41" s="41"/>
      <c r="DN41" s="41"/>
      <c r="DO41" s="41"/>
    </row>
    <row r="42" spans="1:119" ht="32.25" customHeight="1" x14ac:dyDescent="0.2">
      <c r="A42" s="41"/>
      <c r="B42" s="68"/>
      <c r="C42" s="616" t="str">
        <f t="shared" si="5"/>
        <v/>
      </c>
      <c r="D42" s="616"/>
      <c r="E42" s="617" t="str">
        <f>IF('各会計、関係団体の財政状況及び健全化判断比率'!B15="","",'各会計、関係団体の財政状況及び健全化判断比率'!B15)</f>
        <v/>
      </c>
      <c r="F42" s="617"/>
      <c r="G42" s="617"/>
      <c r="H42" s="617"/>
      <c r="I42" s="617"/>
      <c r="J42" s="617"/>
      <c r="K42" s="617"/>
      <c r="L42" s="617"/>
      <c r="M42" s="617"/>
      <c r="N42" s="617"/>
      <c r="O42" s="617"/>
      <c r="P42" s="617"/>
      <c r="Q42" s="617"/>
      <c r="R42" s="617"/>
      <c r="S42" s="617"/>
      <c r="T42" s="69"/>
      <c r="U42" s="616" t="str">
        <f t="shared" si="4"/>
        <v/>
      </c>
      <c r="V42" s="616"/>
      <c r="W42" s="617"/>
      <c r="X42" s="617"/>
      <c r="Y42" s="617"/>
      <c r="Z42" s="617"/>
      <c r="AA42" s="617"/>
      <c r="AB42" s="617"/>
      <c r="AC42" s="617"/>
      <c r="AD42" s="617"/>
      <c r="AE42" s="617"/>
      <c r="AF42" s="617"/>
      <c r="AG42" s="617"/>
      <c r="AH42" s="617"/>
      <c r="AI42" s="617"/>
      <c r="AJ42" s="617"/>
      <c r="AK42" s="617"/>
      <c r="AL42" s="69"/>
      <c r="AM42" s="616" t="str">
        <f t="shared" si="0"/>
        <v/>
      </c>
      <c r="AN42" s="616"/>
      <c r="AO42" s="617"/>
      <c r="AP42" s="617"/>
      <c r="AQ42" s="617"/>
      <c r="AR42" s="617"/>
      <c r="AS42" s="617"/>
      <c r="AT42" s="617"/>
      <c r="AU42" s="617"/>
      <c r="AV42" s="617"/>
      <c r="AW42" s="617"/>
      <c r="AX42" s="617"/>
      <c r="AY42" s="617"/>
      <c r="AZ42" s="617"/>
      <c r="BA42" s="617"/>
      <c r="BB42" s="617"/>
      <c r="BC42" s="617"/>
      <c r="BD42" s="69"/>
      <c r="BE42" s="616" t="str">
        <f t="shared" si="1"/>
        <v/>
      </c>
      <c r="BF42" s="616"/>
      <c r="BG42" s="617"/>
      <c r="BH42" s="617"/>
      <c r="BI42" s="617"/>
      <c r="BJ42" s="617"/>
      <c r="BK42" s="617"/>
      <c r="BL42" s="617"/>
      <c r="BM42" s="617"/>
      <c r="BN42" s="617"/>
      <c r="BO42" s="617"/>
      <c r="BP42" s="617"/>
      <c r="BQ42" s="617"/>
      <c r="BR42" s="617"/>
      <c r="BS42" s="617"/>
      <c r="BT42" s="617"/>
      <c r="BU42" s="617"/>
      <c r="BV42" s="69"/>
      <c r="BW42" s="616">
        <f t="shared" si="2"/>
        <v>18</v>
      </c>
      <c r="BX42" s="616"/>
      <c r="BY42" s="617" t="str">
        <f>IF('各会計、関係団体の財政状況及び健全化判断比率'!B76="","",'各会計、関係団体の財政状況及び健全化判断比率'!B76)</f>
        <v>吾妻環境施設組合</v>
      </c>
      <c r="BZ42" s="617"/>
      <c r="CA42" s="617"/>
      <c r="CB42" s="617"/>
      <c r="CC42" s="617"/>
      <c r="CD42" s="617"/>
      <c r="CE42" s="617"/>
      <c r="CF42" s="617"/>
      <c r="CG42" s="617"/>
      <c r="CH42" s="617"/>
      <c r="CI42" s="617"/>
      <c r="CJ42" s="617"/>
      <c r="CK42" s="617"/>
      <c r="CL42" s="617"/>
      <c r="CM42" s="617"/>
      <c r="CN42" s="69"/>
      <c r="CO42" s="616" t="str">
        <f t="shared" si="3"/>
        <v/>
      </c>
      <c r="CP42" s="616"/>
      <c r="CQ42" s="617" t="str">
        <f>IF('各会計、関係団体の財政状況及び健全化判断比率'!BS15="","",'各会計、関係団体の財政状況及び健全化判断比率'!BS15)</f>
        <v/>
      </c>
      <c r="CR42" s="617"/>
      <c r="CS42" s="617"/>
      <c r="CT42" s="617"/>
      <c r="CU42" s="617"/>
      <c r="CV42" s="617"/>
      <c r="CW42" s="617"/>
      <c r="CX42" s="617"/>
      <c r="CY42" s="617"/>
      <c r="CZ42" s="617"/>
      <c r="DA42" s="617"/>
      <c r="DB42" s="617"/>
      <c r="DC42" s="617"/>
      <c r="DD42" s="617"/>
      <c r="DE42" s="617"/>
      <c r="DF42" s="66"/>
      <c r="DG42" s="618" t="str">
        <f>IF('各会計、関係団体の財政状況及び健全化判断比率'!BR15="","",'各会計、関係団体の財政状況及び健全化判断比率'!BR15)</f>
        <v/>
      </c>
      <c r="DH42" s="618"/>
      <c r="DI42" s="73"/>
      <c r="DJ42" s="41"/>
      <c r="DK42" s="41"/>
      <c r="DL42" s="41"/>
      <c r="DM42" s="41"/>
      <c r="DN42" s="41"/>
      <c r="DO42" s="41"/>
    </row>
    <row r="43" spans="1:119" ht="32.25" customHeight="1" x14ac:dyDescent="0.2">
      <c r="A43" s="41"/>
      <c r="B43" s="68"/>
      <c r="C43" s="616" t="str">
        <f t="shared" si="5"/>
        <v/>
      </c>
      <c r="D43" s="616"/>
      <c r="E43" s="617" t="str">
        <f>IF('各会計、関係団体の財政状況及び健全化判断比率'!B16="","",'各会計、関係団体の財政状況及び健全化判断比率'!B16)</f>
        <v/>
      </c>
      <c r="F43" s="617"/>
      <c r="G43" s="617"/>
      <c r="H43" s="617"/>
      <c r="I43" s="617"/>
      <c r="J43" s="617"/>
      <c r="K43" s="617"/>
      <c r="L43" s="617"/>
      <c r="M43" s="617"/>
      <c r="N43" s="617"/>
      <c r="O43" s="617"/>
      <c r="P43" s="617"/>
      <c r="Q43" s="617"/>
      <c r="R43" s="617"/>
      <c r="S43" s="617"/>
      <c r="T43" s="69"/>
      <c r="U43" s="616" t="str">
        <f t="shared" si="4"/>
        <v/>
      </c>
      <c r="V43" s="616"/>
      <c r="W43" s="617"/>
      <c r="X43" s="617"/>
      <c r="Y43" s="617"/>
      <c r="Z43" s="617"/>
      <c r="AA43" s="617"/>
      <c r="AB43" s="617"/>
      <c r="AC43" s="617"/>
      <c r="AD43" s="617"/>
      <c r="AE43" s="617"/>
      <c r="AF43" s="617"/>
      <c r="AG43" s="617"/>
      <c r="AH43" s="617"/>
      <c r="AI43" s="617"/>
      <c r="AJ43" s="617"/>
      <c r="AK43" s="617"/>
      <c r="AL43" s="69"/>
      <c r="AM43" s="616" t="str">
        <f t="shared" si="0"/>
        <v/>
      </c>
      <c r="AN43" s="616"/>
      <c r="AO43" s="617"/>
      <c r="AP43" s="617"/>
      <c r="AQ43" s="617"/>
      <c r="AR43" s="617"/>
      <c r="AS43" s="617"/>
      <c r="AT43" s="617"/>
      <c r="AU43" s="617"/>
      <c r="AV43" s="617"/>
      <c r="AW43" s="617"/>
      <c r="AX43" s="617"/>
      <c r="AY43" s="617"/>
      <c r="AZ43" s="617"/>
      <c r="BA43" s="617"/>
      <c r="BB43" s="617"/>
      <c r="BC43" s="617"/>
      <c r="BD43" s="69"/>
      <c r="BE43" s="616" t="str">
        <f t="shared" si="1"/>
        <v/>
      </c>
      <c r="BF43" s="616"/>
      <c r="BG43" s="617"/>
      <c r="BH43" s="617"/>
      <c r="BI43" s="617"/>
      <c r="BJ43" s="617"/>
      <c r="BK43" s="617"/>
      <c r="BL43" s="617"/>
      <c r="BM43" s="617"/>
      <c r="BN43" s="617"/>
      <c r="BO43" s="617"/>
      <c r="BP43" s="617"/>
      <c r="BQ43" s="617"/>
      <c r="BR43" s="617"/>
      <c r="BS43" s="617"/>
      <c r="BT43" s="617"/>
      <c r="BU43" s="617"/>
      <c r="BV43" s="69"/>
      <c r="BW43" s="616" t="str">
        <f t="shared" si="2"/>
        <v/>
      </c>
      <c r="BX43" s="616"/>
      <c r="BY43" s="617" t="str">
        <f>IF('各会計、関係団体の財政状況及び健全化判断比率'!B77="","",'各会計、関係団体の財政状況及び健全化判断比率'!B77)</f>
        <v/>
      </c>
      <c r="BZ43" s="617"/>
      <c r="CA43" s="617"/>
      <c r="CB43" s="617"/>
      <c r="CC43" s="617"/>
      <c r="CD43" s="617"/>
      <c r="CE43" s="617"/>
      <c r="CF43" s="617"/>
      <c r="CG43" s="617"/>
      <c r="CH43" s="617"/>
      <c r="CI43" s="617"/>
      <c r="CJ43" s="617"/>
      <c r="CK43" s="617"/>
      <c r="CL43" s="617"/>
      <c r="CM43" s="617"/>
      <c r="CN43" s="69"/>
      <c r="CO43" s="616" t="str">
        <f t="shared" si="3"/>
        <v/>
      </c>
      <c r="CP43" s="616"/>
      <c r="CQ43" s="617" t="str">
        <f>IF('各会計、関係団体の財政状況及び健全化判断比率'!BS16="","",'各会計、関係団体の財政状況及び健全化判断比率'!BS16)</f>
        <v/>
      </c>
      <c r="CR43" s="617"/>
      <c r="CS43" s="617"/>
      <c r="CT43" s="617"/>
      <c r="CU43" s="617"/>
      <c r="CV43" s="617"/>
      <c r="CW43" s="617"/>
      <c r="CX43" s="617"/>
      <c r="CY43" s="617"/>
      <c r="CZ43" s="617"/>
      <c r="DA43" s="617"/>
      <c r="DB43" s="617"/>
      <c r="DC43" s="617"/>
      <c r="DD43" s="617"/>
      <c r="DE43" s="617"/>
      <c r="DF43" s="66"/>
      <c r="DG43" s="618" t="str">
        <f>IF('各会計、関係団体の財政状況及び健全化判断比率'!BR16="","",'各会計、関係団体の財政状況及び健全化判断比率'!BR16)</f>
        <v/>
      </c>
      <c r="DH43" s="618"/>
      <c r="DI43" s="73"/>
      <c r="DJ43" s="41"/>
      <c r="DK43" s="41"/>
      <c r="DL43" s="41"/>
      <c r="DM43" s="41"/>
      <c r="DN43" s="41"/>
      <c r="DO43" s="41"/>
    </row>
    <row r="44" spans="1:119" ht="13.5" customHeight="1" thickBot="1" x14ac:dyDescent="0.25">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2">
      <c r="B46" s="41" t="s">
        <v>136</v>
      </c>
      <c r="C46" s="41"/>
      <c r="D46" s="41"/>
      <c r="E46" s="41" t="s">
        <v>137</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2">
      <c r="B47" s="41"/>
      <c r="C47" s="41"/>
      <c r="D47" s="41"/>
      <c r="E47" s="41" t="s">
        <v>138</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2">
      <c r="B48" s="41"/>
      <c r="C48" s="41"/>
      <c r="D48" s="41"/>
      <c r="E48" s="41" t="s">
        <v>139</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2">
      <c r="E49" s="77" t="s">
        <v>140</v>
      </c>
    </row>
    <row r="50" spans="5:5" x14ac:dyDescent="0.2">
      <c r="E50" s="43" t="s">
        <v>141</v>
      </c>
    </row>
    <row r="51" spans="5:5" x14ac:dyDescent="0.2">
      <c r="E51" s="43" t="s">
        <v>142</v>
      </c>
    </row>
    <row r="52" spans="5:5" x14ac:dyDescent="0.2">
      <c r="E52" s="43" t="s">
        <v>143</v>
      </c>
    </row>
    <row r="53" spans="5:5" x14ac:dyDescent="0.2"/>
    <row r="54" spans="5:5" x14ac:dyDescent="0.2"/>
    <row r="55" spans="5:5" x14ac:dyDescent="0.2"/>
    <row r="56" spans="5:5" x14ac:dyDescent="0.2"/>
  </sheetData>
  <sheetProtection algorithmName="SHA-512" hashValue="gA3s1SMB4jwCPQCs0/7s4eHTp4Wbu7SygNBaY4LJx+rX3Js9ZohC0pNOHn1v6+pessLuPj7i0eBAH5csR6E08g==" saltValue="/O4+YKc639aHpj6Z7n5t6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CD69E-E7E1-4E6A-861F-C4AF8EB0F053}">
  <sheetPr>
    <pageSetUpPr fitToPage="1"/>
  </sheetPr>
  <dimension ref="A1:P45"/>
  <sheetViews>
    <sheetView showGridLines="0" zoomScale="78" zoomScaleNormal="78" zoomScaleSheetLayoutView="100" workbookViewId="0"/>
  </sheetViews>
  <sheetFormatPr defaultColWidth="0" defaultRowHeight="13" customHeight="1" zeroHeight="1" x14ac:dyDescent="0.2"/>
  <cols>
    <col min="1" max="1" width="6.6328125" style="263" customWidth="1"/>
    <col min="2" max="2" width="11" style="263" customWidth="1"/>
    <col min="3" max="3" width="17" style="263" customWidth="1"/>
    <col min="4" max="5" width="16.6328125" style="263" customWidth="1"/>
    <col min="6" max="15" width="15" style="263" customWidth="1"/>
    <col min="16" max="16" width="24" style="263" customWidth="1"/>
    <col min="17" max="16384" width="0" style="263" hidden="1"/>
  </cols>
  <sheetData>
    <row r="1" spans="1:16" ht="16.5" customHeight="1" x14ac:dyDescent="0.2">
      <c r="A1" s="262"/>
      <c r="B1" s="262"/>
      <c r="C1" s="262"/>
      <c r="D1" s="262"/>
      <c r="E1" s="262"/>
      <c r="F1" s="262"/>
      <c r="G1" s="262"/>
      <c r="H1" s="262"/>
      <c r="I1" s="262"/>
      <c r="J1" s="262"/>
      <c r="K1" s="262"/>
      <c r="L1" s="262"/>
      <c r="M1" s="262"/>
      <c r="N1" s="262"/>
      <c r="O1" s="262"/>
      <c r="P1" s="262"/>
    </row>
    <row r="2" spans="1:16" ht="16.5" customHeight="1" x14ac:dyDescent="0.2">
      <c r="A2" s="262"/>
      <c r="B2" s="262"/>
      <c r="C2" s="262"/>
      <c r="D2" s="262"/>
      <c r="E2" s="262"/>
      <c r="F2" s="262"/>
      <c r="G2" s="262"/>
      <c r="H2" s="262"/>
      <c r="I2" s="262"/>
      <c r="J2" s="262"/>
      <c r="K2" s="262"/>
      <c r="L2" s="262"/>
      <c r="M2" s="262"/>
      <c r="N2" s="262"/>
      <c r="O2" s="262"/>
      <c r="P2" s="262"/>
    </row>
    <row r="3" spans="1:16" ht="16.5" customHeight="1" x14ac:dyDescent="0.2">
      <c r="A3" s="262"/>
      <c r="B3" s="262"/>
      <c r="C3" s="262"/>
      <c r="D3" s="262"/>
      <c r="E3" s="262"/>
      <c r="F3" s="262"/>
      <c r="G3" s="262"/>
      <c r="H3" s="262"/>
      <c r="I3" s="262"/>
      <c r="J3" s="262"/>
      <c r="K3" s="262"/>
      <c r="L3" s="262"/>
      <c r="M3" s="262"/>
      <c r="N3" s="262"/>
      <c r="O3" s="262"/>
      <c r="P3" s="262"/>
    </row>
    <row r="4" spans="1:16" ht="16.5" customHeight="1" x14ac:dyDescent="0.2">
      <c r="A4" s="262"/>
      <c r="B4" s="262"/>
      <c r="C4" s="262"/>
      <c r="D4" s="262"/>
      <c r="E4" s="262"/>
      <c r="F4" s="262"/>
      <c r="G4" s="262"/>
      <c r="H4" s="262"/>
      <c r="I4" s="262"/>
      <c r="J4" s="262"/>
      <c r="K4" s="262"/>
      <c r="L4" s="262"/>
      <c r="M4" s="262"/>
      <c r="N4" s="262"/>
      <c r="O4" s="262"/>
      <c r="P4" s="262"/>
    </row>
    <row r="5" spans="1:16" ht="16.5" customHeight="1" x14ac:dyDescent="0.2">
      <c r="A5" s="262"/>
      <c r="B5" s="262"/>
      <c r="C5" s="262"/>
      <c r="D5" s="262"/>
      <c r="E5" s="262"/>
      <c r="F5" s="262"/>
      <c r="G5" s="262"/>
      <c r="H5" s="262"/>
      <c r="I5" s="262"/>
      <c r="J5" s="262"/>
      <c r="K5" s="262"/>
      <c r="L5" s="262"/>
      <c r="M5" s="262"/>
      <c r="N5" s="262"/>
      <c r="O5" s="262"/>
      <c r="P5" s="262"/>
    </row>
    <row r="6" spans="1:16" ht="16.5" customHeight="1" x14ac:dyDescent="0.2">
      <c r="A6" s="262"/>
      <c r="B6" s="262"/>
      <c r="C6" s="262"/>
      <c r="D6" s="262"/>
      <c r="E6" s="262"/>
      <c r="F6" s="262"/>
      <c r="G6" s="262"/>
      <c r="H6" s="262"/>
      <c r="I6" s="262"/>
      <c r="J6" s="262"/>
      <c r="K6" s="262"/>
      <c r="L6" s="262"/>
      <c r="M6" s="262"/>
      <c r="N6" s="262"/>
      <c r="O6" s="262"/>
      <c r="P6" s="262"/>
    </row>
    <row r="7" spans="1:16" ht="16.5" customHeight="1" x14ac:dyDescent="0.2">
      <c r="A7" s="262"/>
      <c r="B7" s="262"/>
      <c r="C7" s="262"/>
      <c r="D7" s="262"/>
      <c r="E7" s="262"/>
      <c r="F7" s="262"/>
      <c r="G7" s="262"/>
      <c r="H7" s="262"/>
      <c r="I7" s="262"/>
      <c r="J7" s="262"/>
      <c r="K7" s="262"/>
      <c r="L7" s="262"/>
      <c r="M7" s="262"/>
      <c r="N7" s="262"/>
      <c r="O7" s="262"/>
      <c r="P7" s="262"/>
    </row>
    <row r="8" spans="1:16" ht="16.5" customHeight="1" x14ac:dyDescent="0.2">
      <c r="A8" s="262"/>
      <c r="B8" s="262"/>
      <c r="C8" s="262"/>
      <c r="D8" s="262"/>
      <c r="E8" s="262"/>
      <c r="F8" s="262"/>
      <c r="G8" s="262"/>
      <c r="H8" s="262"/>
      <c r="I8" s="262"/>
      <c r="J8" s="262"/>
      <c r="K8" s="262"/>
      <c r="L8" s="262"/>
      <c r="M8" s="262"/>
      <c r="N8" s="262"/>
      <c r="O8" s="262"/>
      <c r="P8" s="262"/>
    </row>
    <row r="9" spans="1:16" ht="16.5" customHeight="1" x14ac:dyDescent="0.2">
      <c r="A9" s="262"/>
      <c r="B9" s="262"/>
      <c r="C9" s="262"/>
      <c r="D9" s="262"/>
      <c r="E9" s="262"/>
      <c r="F9" s="262"/>
      <c r="G9" s="262"/>
      <c r="H9" s="262"/>
      <c r="I9" s="262"/>
      <c r="J9" s="262"/>
      <c r="K9" s="262"/>
      <c r="L9" s="262"/>
      <c r="M9" s="262"/>
      <c r="N9" s="262"/>
      <c r="O9" s="262"/>
      <c r="P9" s="262"/>
    </row>
    <row r="10" spans="1:16" ht="16.5" customHeight="1" x14ac:dyDescent="0.2">
      <c r="A10" s="262"/>
      <c r="B10" s="262"/>
      <c r="C10" s="262"/>
      <c r="D10" s="262"/>
      <c r="E10" s="262"/>
      <c r="F10" s="262"/>
      <c r="G10" s="262"/>
      <c r="H10" s="262"/>
      <c r="I10" s="262"/>
      <c r="J10" s="262"/>
      <c r="K10" s="262"/>
      <c r="L10" s="262"/>
      <c r="M10" s="262"/>
      <c r="N10" s="262"/>
      <c r="O10" s="262"/>
      <c r="P10" s="262"/>
    </row>
    <row r="11" spans="1:16" ht="16.5" customHeight="1" x14ac:dyDescent="0.2">
      <c r="A11" s="262"/>
      <c r="B11" s="262"/>
      <c r="C11" s="262"/>
      <c r="D11" s="262"/>
      <c r="E11" s="262"/>
      <c r="F11" s="262"/>
      <c r="G11" s="262"/>
      <c r="H11" s="262"/>
      <c r="I11" s="262"/>
      <c r="J11" s="262"/>
      <c r="K11" s="262"/>
      <c r="L11" s="262"/>
      <c r="M11" s="262"/>
      <c r="N11" s="262"/>
      <c r="O11" s="262"/>
      <c r="P11" s="262"/>
    </row>
    <row r="12" spans="1:16" ht="16.5" customHeight="1" x14ac:dyDescent="0.2">
      <c r="A12" s="262"/>
      <c r="B12" s="262"/>
      <c r="C12" s="262"/>
      <c r="D12" s="262"/>
      <c r="E12" s="262"/>
      <c r="F12" s="262"/>
      <c r="G12" s="262"/>
      <c r="H12" s="262"/>
      <c r="I12" s="262"/>
      <c r="J12" s="262"/>
      <c r="K12" s="262"/>
      <c r="L12" s="262"/>
      <c r="M12" s="262"/>
      <c r="N12" s="262"/>
      <c r="O12" s="262"/>
      <c r="P12" s="262"/>
    </row>
    <row r="13" spans="1:16" ht="16.5" customHeight="1" x14ac:dyDescent="0.2">
      <c r="A13" s="262"/>
      <c r="B13" s="262"/>
      <c r="C13" s="262"/>
      <c r="D13" s="262"/>
      <c r="E13" s="262"/>
      <c r="F13" s="262"/>
      <c r="G13" s="262"/>
      <c r="H13" s="262"/>
      <c r="I13" s="262"/>
      <c r="J13" s="262"/>
      <c r="K13" s="262"/>
      <c r="L13" s="262"/>
      <c r="M13" s="262"/>
      <c r="N13" s="262"/>
      <c r="O13" s="262"/>
      <c r="P13" s="262"/>
    </row>
    <row r="14" spans="1:16" ht="16.5" customHeight="1" x14ac:dyDescent="0.2">
      <c r="A14" s="262"/>
      <c r="B14" s="262"/>
      <c r="C14" s="262"/>
      <c r="D14" s="262"/>
      <c r="E14" s="262"/>
      <c r="F14" s="262"/>
      <c r="G14" s="262"/>
      <c r="H14" s="262"/>
      <c r="I14" s="262"/>
      <c r="J14" s="262"/>
      <c r="K14" s="262"/>
      <c r="L14" s="262"/>
      <c r="M14" s="262"/>
      <c r="N14" s="262"/>
      <c r="O14" s="262"/>
      <c r="P14" s="262"/>
    </row>
    <row r="15" spans="1:16" ht="16.5" customHeight="1" x14ac:dyDescent="0.2">
      <c r="A15" s="262"/>
      <c r="B15" s="262"/>
      <c r="C15" s="262"/>
      <c r="D15" s="262"/>
      <c r="E15" s="262"/>
      <c r="F15" s="262"/>
      <c r="G15" s="262"/>
      <c r="H15" s="262"/>
      <c r="I15" s="262"/>
      <c r="J15" s="262"/>
      <c r="K15" s="262"/>
      <c r="L15" s="262"/>
      <c r="M15" s="262"/>
      <c r="N15" s="262"/>
      <c r="O15" s="262"/>
      <c r="P15" s="262"/>
    </row>
    <row r="16" spans="1:16" ht="16.5" customHeight="1" x14ac:dyDescent="0.2">
      <c r="A16" s="262"/>
      <c r="B16" s="262"/>
      <c r="C16" s="262"/>
      <c r="D16" s="262"/>
      <c r="E16" s="262"/>
      <c r="F16" s="262"/>
      <c r="G16" s="262"/>
      <c r="H16" s="262"/>
      <c r="I16" s="262"/>
      <c r="J16" s="262"/>
      <c r="K16" s="262"/>
      <c r="L16" s="262"/>
      <c r="M16" s="262"/>
      <c r="N16" s="262"/>
      <c r="O16" s="262"/>
      <c r="P16" s="262"/>
    </row>
    <row r="17" spans="1:16" ht="16.5" customHeight="1" x14ac:dyDescent="0.2">
      <c r="A17" s="262"/>
      <c r="B17" s="262"/>
      <c r="C17" s="262"/>
      <c r="D17" s="262"/>
      <c r="E17" s="262"/>
      <c r="F17" s="262"/>
      <c r="G17" s="262"/>
      <c r="H17" s="262"/>
      <c r="I17" s="262"/>
      <c r="J17" s="262"/>
      <c r="K17" s="262"/>
      <c r="L17" s="262"/>
      <c r="M17" s="262"/>
      <c r="N17" s="262"/>
      <c r="O17" s="262"/>
      <c r="P17" s="262"/>
    </row>
    <row r="18" spans="1:16" ht="16.5" customHeight="1" x14ac:dyDescent="0.2">
      <c r="A18" s="262"/>
      <c r="B18" s="262"/>
      <c r="C18" s="262"/>
      <c r="D18" s="262"/>
      <c r="E18" s="262"/>
      <c r="F18" s="262"/>
      <c r="G18" s="262"/>
      <c r="H18" s="262"/>
      <c r="I18" s="262"/>
      <c r="J18" s="262"/>
      <c r="K18" s="262"/>
      <c r="L18" s="262"/>
      <c r="M18" s="262"/>
      <c r="N18" s="262"/>
      <c r="O18" s="262"/>
      <c r="P18" s="262"/>
    </row>
    <row r="19" spans="1:16" ht="16.5" customHeight="1" x14ac:dyDescent="0.2">
      <c r="A19" s="262"/>
      <c r="B19" s="262"/>
      <c r="C19" s="262"/>
      <c r="D19" s="262"/>
      <c r="E19" s="262"/>
      <c r="F19" s="262"/>
      <c r="G19" s="262"/>
      <c r="H19" s="262"/>
      <c r="I19" s="262"/>
      <c r="J19" s="262"/>
      <c r="K19" s="262"/>
      <c r="L19" s="262"/>
      <c r="M19" s="262"/>
      <c r="N19" s="262"/>
      <c r="O19" s="262"/>
      <c r="P19" s="262"/>
    </row>
    <row r="20" spans="1:16" ht="16.5" customHeight="1" x14ac:dyDescent="0.2">
      <c r="A20" s="262"/>
      <c r="B20" s="262"/>
      <c r="C20" s="262"/>
      <c r="D20" s="262"/>
      <c r="E20" s="262"/>
      <c r="F20" s="262"/>
      <c r="G20" s="262"/>
      <c r="H20" s="262"/>
      <c r="I20" s="262"/>
      <c r="J20" s="262"/>
      <c r="K20" s="262"/>
      <c r="L20" s="262"/>
      <c r="M20" s="262"/>
      <c r="N20" s="262"/>
      <c r="O20" s="262"/>
      <c r="P20" s="262"/>
    </row>
    <row r="21" spans="1:16" ht="16.5" customHeight="1" x14ac:dyDescent="0.2">
      <c r="A21" s="262"/>
      <c r="B21" s="262"/>
      <c r="C21" s="262"/>
      <c r="D21" s="262"/>
      <c r="E21" s="262"/>
      <c r="F21" s="262"/>
      <c r="G21" s="262"/>
      <c r="H21" s="262"/>
      <c r="I21" s="262"/>
      <c r="J21" s="262"/>
      <c r="K21" s="262"/>
      <c r="L21" s="262"/>
      <c r="M21" s="262"/>
      <c r="N21" s="262"/>
      <c r="O21" s="262"/>
      <c r="P21" s="262"/>
    </row>
    <row r="22" spans="1:16" ht="16.5" customHeight="1" x14ac:dyDescent="0.2">
      <c r="A22" s="262"/>
      <c r="B22" s="262"/>
      <c r="C22" s="262"/>
      <c r="D22" s="262"/>
      <c r="E22" s="262"/>
      <c r="F22" s="262"/>
      <c r="G22" s="262"/>
      <c r="H22" s="262"/>
      <c r="I22" s="262"/>
      <c r="J22" s="262"/>
      <c r="K22" s="262"/>
      <c r="L22" s="262"/>
      <c r="M22" s="262"/>
      <c r="N22" s="262"/>
      <c r="O22" s="262"/>
      <c r="P22" s="262"/>
    </row>
    <row r="23" spans="1:16" ht="16.5" customHeight="1" x14ac:dyDescent="0.2">
      <c r="A23" s="262"/>
      <c r="B23" s="262"/>
      <c r="C23" s="262"/>
      <c r="D23" s="262"/>
      <c r="E23" s="262"/>
      <c r="F23" s="262"/>
      <c r="G23" s="262"/>
      <c r="H23" s="262"/>
      <c r="I23" s="262"/>
      <c r="J23" s="262"/>
      <c r="K23" s="262"/>
      <c r="L23" s="262"/>
      <c r="M23" s="262"/>
      <c r="N23" s="262"/>
      <c r="O23" s="262"/>
      <c r="P23" s="262"/>
    </row>
    <row r="24" spans="1:16" ht="16.5" customHeight="1" x14ac:dyDescent="0.2">
      <c r="A24" s="262"/>
      <c r="B24" s="262"/>
      <c r="C24" s="262"/>
      <c r="D24" s="262"/>
      <c r="E24" s="262"/>
      <c r="F24" s="262"/>
      <c r="G24" s="262"/>
      <c r="H24" s="262"/>
      <c r="I24" s="262"/>
      <c r="J24" s="262"/>
      <c r="K24" s="262"/>
      <c r="L24" s="262"/>
      <c r="M24" s="262"/>
      <c r="N24" s="262"/>
      <c r="O24" s="262"/>
      <c r="P24" s="262"/>
    </row>
    <row r="25" spans="1:16" ht="16.5" customHeight="1" x14ac:dyDescent="0.2">
      <c r="A25" s="262"/>
      <c r="B25" s="262"/>
      <c r="C25" s="262"/>
      <c r="D25" s="262"/>
      <c r="E25" s="262"/>
      <c r="F25" s="262"/>
      <c r="G25" s="262"/>
      <c r="H25" s="262"/>
      <c r="I25" s="262"/>
      <c r="J25" s="262"/>
      <c r="K25" s="262"/>
      <c r="L25" s="262"/>
      <c r="M25" s="262"/>
      <c r="N25" s="262"/>
      <c r="O25" s="262"/>
      <c r="P25" s="262"/>
    </row>
    <row r="26" spans="1:16" ht="16.5" customHeight="1" x14ac:dyDescent="0.2">
      <c r="A26" s="262"/>
      <c r="B26" s="262"/>
      <c r="C26" s="262"/>
      <c r="D26" s="262"/>
      <c r="E26" s="262"/>
      <c r="F26" s="262"/>
      <c r="G26" s="262"/>
      <c r="H26" s="262"/>
      <c r="I26" s="262"/>
      <c r="J26" s="262"/>
      <c r="K26" s="262"/>
      <c r="L26" s="262"/>
      <c r="M26" s="262"/>
      <c r="N26" s="262"/>
      <c r="O26" s="262"/>
      <c r="P26" s="262"/>
    </row>
    <row r="27" spans="1:16" ht="16.5" customHeight="1" x14ac:dyDescent="0.2">
      <c r="A27" s="262"/>
      <c r="B27" s="262"/>
      <c r="C27" s="262"/>
      <c r="D27" s="262"/>
      <c r="E27" s="262"/>
      <c r="F27" s="262"/>
      <c r="G27" s="262"/>
      <c r="H27" s="262"/>
      <c r="I27" s="262"/>
      <c r="J27" s="262"/>
      <c r="K27" s="262"/>
      <c r="L27" s="262"/>
      <c r="M27" s="262"/>
      <c r="N27" s="262"/>
      <c r="O27" s="262"/>
      <c r="P27" s="262"/>
    </row>
    <row r="28" spans="1:16" ht="16.5" customHeight="1" x14ac:dyDescent="0.2">
      <c r="A28" s="262"/>
      <c r="B28" s="262"/>
      <c r="C28" s="262"/>
      <c r="D28" s="262"/>
      <c r="E28" s="262"/>
      <c r="F28" s="262"/>
      <c r="G28" s="262"/>
      <c r="H28" s="262"/>
      <c r="I28" s="262"/>
      <c r="J28" s="262"/>
      <c r="K28" s="262"/>
      <c r="L28" s="262"/>
      <c r="M28" s="262"/>
      <c r="N28" s="262"/>
      <c r="O28" s="262"/>
      <c r="P28" s="262"/>
    </row>
    <row r="29" spans="1:16" ht="16.5" customHeight="1" x14ac:dyDescent="0.2">
      <c r="A29" s="262"/>
      <c r="B29" s="262"/>
      <c r="C29" s="262"/>
      <c r="D29" s="262"/>
      <c r="E29" s="262"/>
      <c r="F29" s="262"/>
      <c r="G29" s="262"/>
      <c r="H29" s="262"/>
      <c r="I29" s="262"/>
      <c r="J29" s="262"/>
      <c r="K29" s="262"/>
      <c r="L29" s="262"/>
      <c r="M29" s="262"/>
      <c r="N29" s="262"/>
      <c r="O29" s="262"/>
      <c r="P29" s="262"/>
    </row>
    <row r="30" spans="1:16" ht="16.5" customHeight="1" x14ac:dyDescent="0.2">
      <c r="A30" s="262"/>
      <c r="B30" s="262"/>
      <c r="C30" s="262"/>
      <c r="D30" s="262"/>
      <c r="E30" s="262"/>
      <c r="F30" s="262"/>
      <c r="G30" s="262"/>
      <c r="H30" s="262"/>
      <c r="I30" s="262"/>
      <c r="J30" s="262"/>
      <c r="K30" s="262"/>
      <c r="L30" s="262"/>
      <c r="M30" s="262"/>
      <c r="N30" s="262"/>
      <c r="O30" s="262"/>
      <c r="P30" s="262"/>
    </row>
    <row r="31" spans="1:16" ht="16.5" customHeight="1" x14ac:dyDescent="0.2">
      <c r="A31" s="262"/>
      <c r="B31" s="262"/>
      <c r="C31" s="262"/>
      <c r="D31" s="262"/>
      <c r="E31" s="262"/>
      <c r="F31" s="262"/>
      <c r="G31" s="262"/>
      <c r="H31" s="262"/>
      <c r="I31" s="262"/>
      <c r="J31" s="262"/>
      <c r="K31" s="262"/>
      <c r="L31" s="262"/>
      <c r="M31" s="262"/>
      <c r="N31" s="262"/>
      <c r="O31" s="262"/>
      <c r="P31" s="262"/>
    </row>
    <row r="32" spans="1:16" ht="31.5" customHeight="1" thickBot="1" x14ac:dyDescent="0.25">
      <c r="A32" s="262"/>
      <c r="B32" s="262"/>
      <c r="C32" s="262"/>
      <c r="D32" s="262"/>
      <c r="E32" s="262"/>
      <c r="F32" s="262"/>
      <c r="G32" s="262"/>
      <c r="H32" s="262"/>
      <c r="I32" s="262"/>
      <c r="J32" s="264" t="s">
        <v>485</v>
      </c>
      <c r="K32" s="262"/>
      <c r="L32" s="262"/>
      <c r="M32" s="262"/>
      <c r="N32" s="262"/>
      <c r="O32" s="262"/>
      <c r="P32" s="262"/>
    </row>
    <row r="33" spans="1:16" ht="39" customHeight="1" thickBot="1" x14ac:dyDescent="0.3">
      <c r="A33" s="262"/>
      <c r="B33" s="265" t="s">
        <v>492</v>
      </c>
      <c r="C33" s="266"/>
      <c r="D33" s="266"/>
      <c r="E33" s="267" t="s">
        <v>486</v>
      </c>
      <c r="F33" s="268" t="s">
        <v>4</v>
      </c>
      <c r="G33" s="269" t="s">
        <v>5</v>
      </c>
      <c r="H33" s="269" t="s">
        <v>6</v>
      </c>
      <c r="I33" s="269" t="s">
        <v>7</v>
      </c>
      <c r="J33" s="270" t="s">
        <v>8</v>
      </c>
      <c r="K33" s="262"/>
      <c r="L33" s="262"/>
      <c r="M33" s="262"/>
      <c r="N33" s="262"/>
      <c r="O33" s="262"/>
      <c r="P33" s="262"/>
    </row>
    <row r="34" spans="1:16" ht="39" customHeight="1" x14ac:dyDescent="0.2">
      <c r="A34" s="262"/>
      <c r="B34" s="271"/>
      <c r="C34" s="1208" t="s">
        <v>493</v>
      </c>
      <c r="D34" s="1208"/>
      <c r="E34" s="1209"/>
      <c r="F34" s="272">
        <v>49.26</v>
      </c>
      <c r="G34" s="273">
        <v>53.05</v>
      </c>
      <c r="H34" s="273">
        <v>59.97</v>
      </c>
      <c r="I34" s="273">
        <v>71.02</v>
      </c>
      <c r="J34" s="274">
        <v>72.14</v>
      </c>
      <c r="K34" s="262"/>
      <c r="L34" s="262"/>
      <c r="M34" s="262"/>
      <c r="N34" s="262"/>
      <c r="O34" s="262"/>
      <c r="P34" s="262"/>
    </row>
    <row r="35" spans="1:16" ht="39" customHeight="1" x14ac:dyDescent="0.2">
      <c r="A35" s="262"/>
      <c r="B35" s="275"/>
      <c r="C35" s="1202" t="s">
        <v>494</v>
      </c>
      <c r="D35" s="1203"/>
      <c r="E35" s="1204"/>
      <c r="F35" s="276">
        <v>31.23</v>
      </c>
      <c r="G35" s="277">
        <v>32.81</v>
      </c>
      <c r="H35" s="277">
        <v>32.909999999999997</v>
      </c>
      <c r="I35" s="277">
        <v>39.25</v>
      </c>
      <c r="J35" s="278">
        <v>33.1</v>
      </c>
      <c r="K35" s="262"/>
      <c r="L35" s="262"/>
      <c r="M35" s="262"/>
      <c r="N35" s="262"/>
      <c r="O35" s="262"/>
      <c r="P35" s="262"/>
    </row>
    <row r="36" spans="1:16" ht="39" customHeight="1" x14ac:dyDescent="0.2">
      <c r="A36" s="262"/>
      <c r="B36" s="275"/>
      <c r="C36" s="1202" t="s">
        <v>495</v>
      </c>
      <c r="D36" s="1203"/>
      <c r="E36" s="1204"/>
      <c r="F36" s="276">
        <v>37.83</v>
      </c>
      <c r="G36" s="277">
        <v>39.369999999999997</v>
      </c>
      <c r="H36" s="277">
        <v>35.24</v>
      </c>
      <c r="I36" s="277">
        <v>35.56</v>
      </c>
      <c r="J36" s="278">
        <v>31.07</v>
      </c>
      <c r="K36" s="262"/>
      <c r="L36" s="262"/>
      <c r="M36" s="262"/>
      <c r="N36" s="262"/>
      <c r="O36" s="262"/>
      <c r="P36" s="262"/>
    </row>
    <row r="37" spans="1:16" ht="39" customHeight="1" x14ac:dyDescent="0.2">
      <c r="A37" s="262"/>
      <c r="B37" s="275"/>
      <c r="C37" s="1202" t="s">
        <v>496</v>
      </c>
      <c r="D37" s="1203"/>
      <c r="E37" s="1204"/>
      <c r="F37" s="276">
        <v>7.36</v>
      </c>
      <c r="G37" s="277">
        <v>8.1300000000000008</v>
      </c>
      <c r="H37" s="277">
        <v>5.73</v>
      </c>
      <c r="I37" s="277">
        <v>5.12</v>
      </c>
      <c r="J37" s="278">
        <v>5.92</v>
      </c>
      <c r="K37" s="262"/>
      <c r="L37" s="262"/>
      <c r="M37" s="262"/>
      <c r="N37" s="262"/>
      <c r="O37" s="262"/>
      <c r="P37" s="262"/>
    </row>
    <row r="38" spans="1:16" ht="39" customHeight="1" x14ac:dyDescent="0.2">
      <c r="A38" s="262"/>
      <c r="B38" s="275"/>
      <c r="C38" s="1202" t="s">
        <v>497</v>
      </c>
      <c r="D38" s="1203"/>
      <c r="E38" s="1204"/>
      <c r="F38" s="276">
        <v>0.62</v>
      </c>
      <c r="G38" s="277">
        <v>0.87</v>
      </c>
      <c r="H38" s="277">
        <v>1.54</v>
      </c>
      <c r="I38" s="277">
        <v>3.23</v>
      </c>
      <c r="J38" s="278">
        <v>3.8</v>
      </c>
      <c r="K38" s="262"/>
      <c r="L38" s="262"/>
      <c r="M38" s="262"/>
      <c r="N38" s="262"/>
      <c r="O38" s="262"/>
      <c r="P38" s="262"/>
    </row>
    <row r="39" spans="1:16" ht="39" customHeight="1" x14ac:dyDescent="0.2">
      <c r="A39" s="262"/>
      <c r="B39" s="275"/>
      <c r="C39" s="1202" t="s">
        <v>498</v>
      </c>
      <c r="D39" s="1203"/>
      <c r="E39" s="1204"/>
      <c r="F39" s="276">
        <v>3.52</v>
      </c>
      <c r="G39" s="277">
        <v>3.73</v>
      </c>
      <c r="H39" s="277">
        <v>1.74</v>
      </c>
      <c r="I39" s="277">
        <v>1.2</v>
      </c>
      <c r="J39" s="278">
        <v>1.05</v>
      </c>
      <c r="K39" s="262"/>
      <c r="L39" s="262"/>
      <c r="M39" s="262"/>
      <c r="N39" s="262"/>
      <c r="O39" s="262"/>
      <c r="P39" s="262"/>
    </row>
    <row r="40" spans="1:16" ht="39" customHeight="1" x14ac:dyDescent="0.2">
      <c r="A40" s="262"/>
      <c r="B40" s="275"/>
      <c r="C40" s="1202" t="s">
        <v>499</v>
      </c>
      <c r="D40" s="1203"/>
      <c r="E40" s="1204"/>
      <c r="F40" s="276">
        <v>0.87</v>
      </c>
      <c r="G40" s="277">
        <v>0.95</v>
      </c>
      <c r="H40" s="277">
        <v>0.77</v>
      </c>
      <c r="I40" s="277">
        <v>0.62</v>
      </c>
      <c r="J40" s="278">
        <v>0.26</v>
      </c>
      <c r="K40" s="262"/>
      <c r="L40" s="262"/>
      <c r="M40" s="262"/>
      <c r="N40" s="262"/>
      <c r="O40" s="262"/>
      <c r="P40" s="262"/>
    </row>
    <row r="41" spans="1:16" ht="39" customHeight="1" x14ac:dyDescent="0.2">
      <c r="A41" s="262"/>
      <c r="B41" s="275"/>
      <c r="C41" s="1202" t="s">
        <v>500</v>
      </c>
      <c r="D41" s="1203"/>
      <c r="E41" s="1204"/>
      <c r="F41" s="276">
        <v>0.16</v>
      </c>
      <c r="G41" s="277">
        <v>0.19</v>
      </c>
      <c r="H41" s="277">
        <v>0.23</v>
      </c>
      <c r="I41" s="277">
        <v>0.24</v>
      </c>
      <c r="J41" s="278">
        <v>0.25</v>
      </c>
      <c r="K41" s="262"/>
      <c r="L41" s="262"/>
      <c r="M41" s="262"/>
      <c r="N41" s="262"/>
      <c r="O41" s="262"/>
      <c r="P41" s="262"/>
    </row>
    <row r="42" spans="1:16" ht="39" customHeight="1" x14ac:dyDescent="0.2">
      <c r="A42" s="262"/>
      <c r="B42" s="279"/>
      <c r="C42" s="1202" t="s">
        <v>501</v>
      </c>
      <c r="D42" s="1203"/>
      <c r="E42" s="1204"/>
      <c r="F42" s="276" t="s">
        <v>447</v>
      </c>
      <c r="G42" s="277" t="s">
        <v>447</v>
      </c>
      <c r="H42" s="277" t="s">
        <v>447</v>
      </c>
      <c r="I42" s="277" t="s">
        <v>447</v>
      </c>
      <c r="J42" s="278" t="s">
        <v>447</v>
      </c>
      <c r="K42" s="262"/>
      <c r="L42" s="262"/>
      <c r="M42" s="262"/>
      <c r="N42" s="262"/>
      <c r="O42" s="262"/>
      <c r="P42" s="262"/>
    </row>
    <row r="43" spans="1:16" ht="39" customHeight="1" thickBot="1" x14ac:dyDescent="0.25">
      <c r="A43" s="262"/>
      <c r="B43" s="280"/>
      <c r="C43" s="1205" t="s">
        <v>502</v>
      </c>
      <c r="D43" s="1206"/>
      <c r="E43" s="1207"/>
      <c r="F43" s="281">
        <v>0.01</v>
      </c>
      <c r="G43" s="282">
        <v>0.05</v>
      </c>
      <c r="H43" s="282">
        <v>0.01</v>
      </c>
      <c r="I43" s="282">
        <v>0.01</v>
      </c>
      <c r="J43" s="283">
        <v>0.03</v>
      </c>
      <c r="K43" s="262"/>
      <c r="L43" s="262"/>
      <c r="M43" s="262"/>
      <c r="N43" s="262"/>
      <c r="O43" s="262"/>
      <c r="P43" s="262"/>
    </row>
    <row r="44" spans="1:16" ht="39" customHeight="1" x14ac:dyDescent="0.2">
      <c r="A44" s="262"/>
      <c r="B44" s="284" t="s">
        <v>503</v>
      </c>
      <c r="C44" s="285"/>
      <c r="D44" s="286"/>
      <c r="E44" s="286"/>
      <c r="F44" s="287"/>
      <c r="G44" s="287"/>
      <c r="H44" s="287"/>
      <c r="I44" s="287"/>
      <c r="J44" s="287"/>
      <c r="K44" s="262"/>
      <c r="L44" s="262"/>
      <c r="M44" s="262"/>
      <c r="N44" s="262"/>
      <c r="O44" s="262"/>
      <c r="P44" s="262"/>
    </row>
    <row r="45" spans="1:16" ht="18" customHeight="1" x14ac:dyDescent="0.2">
      <c r="A45" s="262"/>
      <c r="B45" s="262"/>
      <c r="C45" s="262"/>
      <c r="D45" s="262"/>
      <c r="E45" s="262"/>
      <c r="F45" s="262"/>
      <c r="G45" s="262"/>
      <c r="H45" s="262"/>
      <c r="I45" s="262"/>
      <c r="J45" s="262"/>
      <c r="K45" s="262"/>
      <c r="L45" s="262"/>
      <c r="M45" s="262"/>
      <c r="N45" s="262"/>
      <c r="O45" s="262"/>
      <c r="P45" s="262"/>
    </row>
  </sheetData>
  <sheetProtection algorithmName="SHA-512" hashValue="mPFn3/rmXa1JkuT7FWyLCKomjNJc6edKuPFFTtvAixsajtUBXj8dhFyWz1/DZLGlGpzbMSCSN2XGKN4QC/XqfQ==" saltValue="eoE91YDPB2JbybbJDlf7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982C5-2E06-430A-87C4-182A210B69CC}">
  <sheetPr>
    <pageSetUpPr fitToPage="1"/>
  </sheetPr>
  <dimension ref="A1:U62"/>
  <sheetViews>
    <sheetView showGridLines="0" zoomScaleSheetLayoutView="55" workbookViewId="0"/>
  </sheetViews>
  <sheetFormatPr defaultColWidth="0" defaultRowHeight="12.65" customHeight="1" zeroHeight="1" x14ac:dyDescent="0.2"/>
  <cols>
    <col min="1" max="1" width="6.6328125" style="289" customWidth="1"/>
    <col min="2" max="3" width="10.90625" style="289" customWidth="1"/>
    <col min="4" max="4" width="10" style="289" customWidth="1"/>
    <col min="5" max="10" width="11" style="289" customWidth="1"/>
    <col min="11" max="15" width="13.08984375" style="289" customWidth="1"/>
    <col min="16" max="21" width="11.453125" style="289" customWidth="1"/>
    <col min="22" max="16384" width="0" style="289" hidden="1"/>
  </cols>
  <sheetData>
    <row r="1" spans="1:21" ht="13.5" customHeight="1" x14ac:dyDescent="0.2">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2">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2">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2">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2">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2">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2">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2">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2">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2">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2">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2">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2">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2">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2">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2">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2">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2">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2">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2">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2">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2">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2">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2">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2">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2">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2">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2">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2">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2">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2">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2">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2">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2">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2">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2">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2">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2">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2">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2">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2">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2">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5">
      <c r="A43" s="288"/>
      <c r="B43" s="288"/>
      <c r="C43" s="288"/>
      <c r="D43" s="288"/>
      <c r="E43" s="288"/>
      <c r="F43" s="288"/>
      <c r="G43" s="288"/>
      <c r="H43" s="288"/>
      <c r="I43" s="288"/>
      <c r="J43" s="288"/>
      <c r="K43" s="288"/>
      <c r="L43" s="288"/>
      <c r="M43" s="288"/>
      <c r="N43" s="288"/>
      <c r="O43" s="290" t="s">
        <v>504</v>
      </c>
      <c r="P43" s="288"/>
      <c r="Q43" s="288"/>
      <c r="R43" s="288"/>
      <c r="S43" s="288"/>
      <c r="T43" s="288"/>
      <c r="U43" s="288"/>
    </row>
    <row r="44" spans="1:21" ht="30.75" customHeight="1" thickBot="1" x14ac:dyDescent="0.3">
      <c r="A44" s="288"/>
      <c r="B44" s="291" t="s">
        <v>505</v>
      </c>
      <c r="C44" s="292"/>
      <c r="D44" s="292"/>
      <c r="E44" s="293"/>
      <c r="F44" s="293"/>
      <c r="G44" s="293"/>
      <c r="H44" s="293"/>
      <c r="I44" s="293"/>
      <c r="J44" s="294" t="s">
        <v>486</v>
      </c>
      <c r="K44" s="295" t="s">
        <v>4</v>
      </c>
      <c r="L44" s="296" t="s">
        <v>5</v>
      </c>
      <c r="M44" s="296" t="s">
        <v>6</v>
      </c>
      <c r="N44" s="296" t="s">
        <v>7</v>
      </c>
      <c r="O44" s="297" t="s">
        <v>8</v>
      </c>
      <c r="P44" s="288"/>
      <c r="Q44" s="288"/>
      <c r="R44" s="288"/>
      <c r="S44" s="288"/>
      <c r="T44" s="288"/>
      <c r="U44" s="288"/>
    </row>
    <row r="45" spans="1:21" ht="30.75" customHeight="1" x14ac:dyDescent="0.2">
      <c r="A45" s="288"/>
      <c r="B45" s="1210" t="s">
        <v>506</v>
      </c>
      <c r="C45" s="1211"/>
      <c r="D45" s="298"/>
      <c r="E45" s="1216" t="s">
        <v>507</v>
      </c>
      <c r="F45" s="1216"/>
      <c r="G45" s="1216"/>
      <c r="H45" s="1216"/>
      <c r="I45" s="1216"/>
      <c r="J45" s="1217"/>
      <c r="K45" s="299">
        <v>254</v>
      </c>
      <c r="L45" s="300">
        <v>279</v>
      </c>
      <c r="M45" s="300">
        <v>300</v>
      </c>
      <c r="N45" s="300">
        <v>314</v>
      </c>
      <c r="O45" s="301">
        <v>319</v>
      </c>
      <c r="P45" s="288"/>
      <c r="Q45" s="288"/>
      <c r="R45" s="288"/>
      <c r="S45" s="288"/>
      <c r="T45" s="288"/>
      <c r="U45" s="288"/>
    </row>
    <row r="46" spans="1:21" ht="30.75" customHeight="1" x14ac:dyDescent="0.2">
      <c r="A46" s="288"/>
      <c r="B46" s="1212"/>
      <c r="C46" s="1213"/>
      <c r="D46" s="302"/>
      <c r="E46" s="1218" t="s">
        <v>508</v>
      </c>
      <c r="F46" s="1218"/>
      <c r="G46" s="1218"/>
      <c r="H46" s="1218"/>
      <c r="I46" s="1218"/>
      <c r="J46" s="1219"/>
      <c r="K46" s="303" t="s">
        <v>447</v>
      </c>
      <c r="L46" s="304" t="s">
        <v>447</v>
      </c>
      <c r="M46" s="304" t="s">
        <v>447</v>
      </c>
      <c r="N46" s="304" t="s">
        <v>447</v>
      </c>
      <c r="O46" s="305" t="s">
        <v>447</v>
      </c>
      <c r="P46" s="288"/>
      <c r="Q46" s="288"/>
      <c r="R46" s="288"/>
      <c r="S46" s="288"/>
      <c r="T46" s="288"/>
      <c r="U46" s="288"/>
    </row>
    <row r="47" spans="1:21" ht="30.75" customHeight="1" x14ac:dyDescent="0.2">
      <c r="A47" s="288"/>
      <c r="B47" s="1212"/>
      <c r="C47" s="1213"/>
      <c r="D47" s="302"/>
      <c r="E47" s="1218" t="s">
        <v>509</v>
      </c>
      <c r="F47" s="1218"/>
      <c r="G47" s="1218"/>
      <c r="H47" s="1218"/>
      <c r="I47" s="1218"/>
      <c r="J47" s="1219"/>
      <c r="K47" s="303" t="s">
        <v>447</v>
      </c>
      <c r="L47" s="304" t="s">
        <v>447</v>
      </c>
      <c r="M47" s="304" t="s">
        <v>447</v>
      </c>
      <c r="N47" s="304" t="s">
        <v>447</v>
      </c>
      <c r="O47" s="305" t="s">
        <v>447</v>
      </c>
      <c r="P47" s="288"/>
      <c r="Q47" s="288"/>
      <c r="R47" s="288"/>
      <c r="S47" s="288"/>
      <c r="T47" s="288"/>
      <c r="U47" s="288"/>
    </row>
    <row r="48" spans="1:21" ht="30.75" customHeight="1" x14ac:dyDescent="0.2">
      <c r="A48" s="288"/>
      <c r="B48" s="1212"/>
      <c r="C48" s="1213"/>
      <c r="D48" s="302"/>
      <c r="E48" s="1218" t="s">
        <v>510</v>
      </c>
      <c r="F48" s="1218"/>
      <c r="G48" s="1218"/>
      <c r="H48" s="1218"/>
      <c r="I48" s="1218"/>
      <c r="J48" s="1219"/>
      <c r="K48" s="303">
        <v>19</v>
      </c>
      <c r="L48" s="304">
        <v>20</v>
      </c>
      <c r="M48" s="304">
        <v>16</v>
      </c>
      <c r="N48" s="304">
        <v>16</v>
      </c>
      <c r="O48" s="305">
        <v>16</v>
      </c>
      <c r="P48" s="288"/>
      <c r="Q48" s="288"/>
      <c r="R48" s="288"/>
      <c r="S48" s="288"/>
      <c r="T48" s="288"/>
      <c r="U48" s="288"/>
    </row>
    <row r="49" spans="1:21" ht="30.75" customHeight="1" x14ac:dyDescent="0.2">
      <c r="A49" s="288"/>
      <c r="B49" s="1212"/>
      <c r="C49" s="1213"/>
      <c r="D49" s="302"/>
      <c r="E49" s="1218" t="s">
        <v>511</v>
      </c>
      <c r="F49" s="1218"/>
      <c r="G49" s="1218"/>
      <c r="H49" s="1218"/>
      <c r="I49" s="1218"/>
      <c r="J49" s="1219"/>
      <c r="K49" s="303">
        <v>45</v>
      </c>
      <c r="L49" s="304">
        <v>51</v>
      </c>
      <c r="M49" s="304">
        <v>52</v>
      </c>
      <c r="N49" s="304">
        <v>49</v>
      </c>
      <c r="O49" s="305">
        <v>51</v>
      </c>
      <c r="P49" s="288"/>
      <c r="Q49" s="288"/>
      <c r="R49" s="288"/>
      <c r="S49" s="288"/>
      <c r="T49" s="288"/>
      <c r="U49" s="288"/>
    </row>
    <row r="50" spans="1:21" ht="30.75" customHeight="1" x14ac:dyDescent="0.2">
      <c r="A50" s="288"/>
      <c r="B50" s="1212"/>
      <c r="C50" s="1213"/>
      <c r="D50" s="302"/>
      <c r="E50" s="1218" t="s">
        <v>512</v>
      </c>
      <c r="F50" s="1218"/>
      <c r="G50" s="1218"/>
      <c r="H50" s="1218"/>
      <c r="I50" s="1218"/>
      <c r="J50" s="1219"/>
      <c r="K50" s="303">
        <v>1</v>
      </c>
      <c r="L50" s="304">
        <v>1</v>
      </c>
      <c r="M50" s="304">
        <v>1</v>
      </c>
      <c r="N50" s="304">
        <v>1</v>
      </c>
      <c r="O50" s="305">
        <v>1</v>
      </c>
      <c r="P50" s="288"/>
      <c r="Q50" s="288"/>
      <c r="R50" s="288"/>
      <c r="S50" s="288"/>
      <c r="T50" s="288"/>
      <c r="U50" s="288"/>
    </row>
    <row r="51" spans="1:21" ht="30.75" customHeight="1" x14ac:dyDescent="0.2">
      <c r="A51" s="288"/>
      <c r="B51" s="1214"/>
      <c r="C51" s="1215"/>
      <c r="D51" s="306"/>
      <c r="E51" s="1218" t="s">
        <v>513</v>
      </c>
      <c r="F51" s="1218"/>
      <c r="G51" s="1218"/>
      <c r="H51" s="1218"/>
      <c r="I51" s="1218"/>
      <c r="J51" s="1219"/>
      <c r="K51" s="303" t="s">
        <v>447</v>
      </c>
      <c r="L51" s="304" t="s">
        <v>447</v>
      </c>
      <c r="M51" s="304" t="s">
        <v>447</v>
      </c>
      <c r="N51" s="304" t="s">
        <v>447</v>
      </c>
      <c r="O51" s="305" t="s">
        <v>447</v>
      </c>
      <c r="P51" s="288"/>
      <c r="Q51" s="288"/>
      <c r="R51" s="288"/>
      <c r="S51" s="288"/>
      <c r="T51" s="288"/>
      <c r="U51" s="288"/>
    </row>
    <row r="52" spans="1:21" ht="30.75" customHeight="1" x14ac:dyDescent="0.2">
      <c r="A52" s="288"/>
      <c r="B52" s="1220" t="s">
        <v>514</v>
      </c>
      <c r="C52" s="1221"/>
      <c r="D52" s="306"/>
      <c r="E52" s="1218" t="s">
        <v>515</v>
      </c>
      <c r="F52" s="1218"/>
      <c r="G52" s="1218"/>
      <c r="H52" s="1218"/>
      <c r="I52" s="1218"/>
      <c r="J52" s="1219"/>
      <c r="K52" s="303">
        <v>274</v>
      </c>
      <c r="L52" s="304">
        <v>263</v>
      </c>
      <c r="M52" s="304">
        <v>274</v>
      </c>
      <c r="N52" s="304">
        <v>286</v>
      </c>
      <c r="O52" s="305">
        <v>287</v>
      </c>
      <c r="P52" s="288"/>
      <c r="Q52" s="288"/>
      <c r="R52" s="288"/>
      <c r="S52" s="288"/>
      <c r="T52" s="288"/>
      <c r="U52" s="288"/>
    </row>
    <row r="53" spans="1:21" ht="30.75" customHeight="1" thickBot="1" x14ac:dyDescent="0.25">
      <c r="A53" s="288"/>
      <c r="B53" s="1222" t="s">
        <v>516</v>
      </c>
      <c r="C53" s="1223"/>
      <c r="D53" s="307"/>
      <c r="E53" s="1224" t="s">
        <v>517</v>
      </c>
      <c r="F53" s="1224"/>
      <c r="G53" s="1224"/>
      <c r="H53" s="1224"/>
      <c r="I53" s="1224"/>
      <c r="J53" s="1225"/>
      <c r="K53" s="308">
        <v>45</v>
      </c>
      <c r="L53" s="309">
        <v>88</v>
      </c>
      <c r="M53" s="309">
        <v>95</v>
      </c>
      <c r="N53" s="309">
        <v>94</v>
      </c>
      <c r="O53" s="310">
        <v>100</v>
      </c>
      <c r="P53" s="288"/>
      <c r="Q53" s="288"/>
      <c r="R53" s="288"/>
      <c r="S53" s="288"/>
      <c r="T53" s="288"/>
      <c r="U53" s="288"/>
    </row>
    <row r="54" spans="1:21" ht="24" customHeight="1" x14ac:dyDescent="0.25">
      <c r="A54" s="288"/>
      <c r="B54" s="311" t="s">
        <v>518</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3">
      <c r="A55" s="288"/>
      <c r="B55" s="312" t="s">
        <v>519</v>
      </c>
      <c r="C55" s="313"/>
      <c r="D55" s="313"/>
      <c r="E55" s="313"/>
      <c r="F55" s="313"/>
      <c r="G55" s="313"/>
      <c r="H55" s="313"/>
      <c r="I55" s="313"/>
      <c r="J55" s="313"/>
      <c r="K55" s="314"/>
      <c r="L55" s="314"/>
      <c r="M55" s="314"/>
      <c r="N55" s="314"/>
      <c r="O55" s="315" t="s">
        <v>520</v>
      </c>
      <c r="P55" s="288"/>
      <c r="Q55" s="288"/>
      <c r="R55" s="288"/>
      <c r="S55" s="288"/>
      <c r="T55" s="288"/>
      <c r="U55" s="288"/>
    </row>
    <row r="56" spans="1:21" ht="31.5" customHeight="1" thickBot="1" x14ac:dyDescent="0.3">
      <c r="A56" s="288"/>
      <c r="B56" s="316"/>
      <c r="C56" s="317"/>
      <c r="D56" s="317"/>
      <c r="E56" s="318"/>
      <c r="F56" s="318"/>
      <c r="G56" s="318"/>
      <c r="H56" s="318"/>
      <c r="I56" s="318"/>
      <c r="J56" s="319" t="s">
        <v>486</v>
      </c>
      <c r="K56" s="320" t="s">
        <v>521</v>
      </c>
      <c r="L56" s="321" t="s">
        <v>522</v>
      </c>
      <c r="M56" s="321" t="s">
        <v>523</v>
      </c>
      <c r="N56" s="321" t="s">
        <v>524</v>
      </c>
      <c r="O56" s="322" t="s">
        <v>525</v>
      </c>
      <c r="P56" s="288"/>
      <c r="Q56" s="288"/>
      <c r="R56" s="288"/>
      <c r="S56" s="288"/>
      <c r="T56" s="288"/>
      <c r="U56" s="288"/>
    </row>
    <row r="57" spans="1:21" ht="31.5" customHeight="1" x14ac:dyDescent="0.2">
      <c r="B57" s="1226" t="s">
        <v>526</v>
      </c>
      <c r="C57" s="1227"/>
      <c r="D57" s="1230" t="s">
        <v>527</v>
      </c>
      <c r="E57" s="1231"/>
      <c r="F57" s="1231"/>
      <c r="G57" s="1231"/>
      <c r="H57" s="1231"/>
      <c r="I57" s="1231"/>
      <c r="J57" s="1232"/>
      <c r="K57" s="323"/>
      <c r="L57" s="324"/>
      <c r="M57" s="324"/>
      <c r="N57" s="324"/>
      <c r="O57" s="325"/>
    </row>
    <row r="58" spans="1:21" ht="31.5" customHeight="1" thickBot="1" x14ac:dyDescent="0.25">
      <c r="B58" s="1228"/>
      <c r="C58" s="1229"/>
      <c r="D58" s="1233" t="s">
        <v>528</v>
      </c>
      <c r="E58" s="1234"/>
      <c r="F58" s="1234"/>
      <c r="G58" s="1234"/>
      <c r="H58" s="1234"/>
      <c r="I58" s="1234"/>
      <c r="J58" s="1235"/>
      <c r="K58" s="326"/>
      <c r="L58" s="327"/>
      <c r="M58" s="327"/>
      <c r="N58" s="327"/>
      <c r="O58" s="328"/>
    </row>
    <row r="59" spans="1:21" ht="24" customHeight="1" x14ac:dyDescent="0.2">
      <c r="B59" s="329"/>
      <c r="C59" s="329"/>
      <c r="D59" s="330" t="s">
        <v>529</v>
      </c>
      <c r="E59" s="331"/>
      <c r="F59" s="331"/>
      <c r="G59" s="331"/>
      <c r="H59" s="331"/>
      <c r="I59" s="331"/>
      <c r="J59" s="331"/>
      <c r="K59" s="331"/>
      <c r="L59" s="331"/>
      <c r="M59" s="331"/>
      <c r="N59" s="331"/>
      <c r="O59" s="331"/>
    </row>
    <row r="60" spans="1:21" ht="24" customHeight="1" x14ac:dyDescent="0.2">
      <c r="B60" s="332"/>
      <c r="C60" s="332"/>
      <c r="D60" s="330" t="s">
        <v>530</v>
      </c>
      <c r="E60" s="331"/>
      <c r="F60" s="331"/>
      <c r="G60" s="331"/>
      <c r="H60" s="331"/>
      <c r="I60" s="331"/>
      <c r="J60" s="331"/>
      <c r="K60" s="331"/>
      <c r="L60" s="331"/>
      <c r="M60" s="331"/>
      <c r="N60" s="331"/>
      <c r="O60" s="331"/>
    </row>
    <row r="61" spans="1:21" ht="24" customHeight="1" x14ac:dyDescent="0.2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2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QLqy8Psyfuzm/8og/dbTmXjIA7oPeikddn4TVJWXoJxRnXR6kO/GHuFoKE8qImU7NfVsXSZ9JvcWkEOFqdMVA==" saltValue="QAER6fr1Ao1N3ZkAavcH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6D57B-29BF-4360-A8AF-E97991908164}">
  <sheetPr>
    <pageSetUpPr fitToPage="1"/>
  </sheetPr>
  <dimension ref="B1:M86"/>
  <sheetViews>
    <sheetView showGridLines="0" zoomScaleSheetLayoutView="100" workbookViewId="0"/>
  </sheetViews>
  <sheetFormatPr defaultColWidth="0" defaultRowHeight="13.5" customHeight="1" zeroHeight="1" x14ac:dyDescent="0.2"/>
  <cols>
    <col min="1" max="1" width="6.6328125" style="333" customWidth="1"/>
    <col min="2" max="3" width="12.6328125" style="333" customWidth="1"/>
    <col min="4" max="4" width="11.6328125" style="333" customWidth="1"/>
    <col min="5" max="8" width="10.36328125" style="333" customWidth="1"/>
    <col min="9" max="13" width="16.36328125" style="333" customWidth="1"/>
    <col min="14" max="19" width="12.6328125" style="333" customWidth="1"/>
    <col min="20" max="16384" width="0" style="33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34" t="s">
        <v>504</v>
      </c>
    </row>
    <row r="40" spans="2:13" ht="27.75" customHeight="1" thickBot="1" x14ac:dyDescent="0.3">
      <c r="B40" s="335" t="s">
        <v>505</v>
      </c>
      <c r="C40" s="336"/>
      <c r="D40" s="336"/>
      <c r="E40" s="337"/>
      <c r="F40" s="337"/>
      <c r="G40" s="337"/>
      <c r="H40" s="338" t="s">
        <v>486</v>
      </c>
      <c r="I40" s="339" t="s">
        <v>4</v>
      </c>
      <c r="J40" s="340" t="s">
        <v>5</v>
      </c>
      <c r="K40" s="340" t="s">
        <v>6</v>
      </c>
      <c r="L40" s="340" t="s">
        <v>7</v>
      </c>
      <c r="M40" s="341" t="s">
        <v>8</v>
      </c>
    </row>
    <row r="41" spans="2:13" ht="27.75" customHeight="1" x14ac:dyDescent="0.2">
      <c r="B41" s="1236" t="s">
        <v>531</v>
      </c>
      <c r="C41" s="1237"/>
      <c r="D41" s="342"/>
      <c r="E41" s="1242" t="s">
        <v>532</v>
      </c>
      <c r="F41" s="1242"/>
      <c r="G41" s="1242"/>
      <c r="H41" s="1243"/>
      <c r="I41" s="343">
        <v>3729</v>
      </c>
      <c r="J41" s="344">
        <v>3667</v>
      </c>
      <c r="K41" s="344">
        <v>3578</v>
      </c>
      <c r="L41" s="344">
        <v>3443</v>
      </c>
      <c r="M41" s="345">
        <v>3529</v>
      </c>
    </row>
    <row r="42" spans="2:13" ht="27.75" customHeight="1" x14ac:dyDescent="0.2">
      <c r="B42" s="1238"/>
      <c r="C42" s="1239"/>
      <c r="D42" s="346"/>
      <c r="E42" s="1244" t="s">
        <v>533</v>
      </c>
      <c r="F42" s="1244"/>
      <c r="G42" s="1244"/>
      <c r="H42" s="1245"/>
      <c r="I42" s="347">
        <v>5</v>
      </c>
      <c r="J42" s="348">
        <v>4</v>
      </c>
      <c r="K42" s="348">
        <v>4</v>
      </c>
      <c r="L42" s="348">
        <v>3</v>
      </c>
      <c r="M42" s="349">
        <v>3</v>
      </c>
    </row>
    <row r="43" spans="2:13" ht="27.75" customHeight="1" x14ac:dyDescent="0.2">
      <c r="B43" s="1238"/>
      <c r="C43" s="1239"/>
      <c r="D43" s="346"/>
      <c r="E43" s="1244" t="s">
        <v>534</v>
      </c>
      <c r="F43" s="1244"/>
      <c r="G43" s="1244"/>
      <c r="H43" s="1245"/>
      <c r="I43" s="347">
        <v>227</v>
      </c>
      <c r="J43" s="348">
        <v>213</v>
      </c>
      <c r="K43" s="348">
        <v>208</v>
      </c>
      <c r="L43" s="348">
        <v>204</v>
      </c>
      <c r="M43" s="349">
        <v>239</v>
      </c>
    </row>
    <row r="44" spans="2:13" ht="27.75" customHeight="1" x14ac:dyDescent="0.2">
      <c r="B44" s="1238"/>
      <c r="C44" s="1239"/>
      <c r="D44" s="346"/>
      <c r="E44" s="1244" t="s">
        <v>535</v>
      </c>
      <c r="F44" s="1244"/>
      <c r="G44" s="1244"/>
      <c r="H44" s="1245"/>
      <c r="I44" s="347">
        <v>522</v>
      </c>
      <c r="J44" s="348">
        <v>480</v>
      </c>
      <c r="K44" s="348">
        <v>436</v>
      </c>
      <c r="L44" s="348">
        <v>423</v>
      </c>
      <c r="M44" s="349">
        <v>455</v>
      </c>
    </row>
    <row r="45" spans="2:13" ht="27.75" customHeight="1" x14ac:dyDescent="0.2">
      <c r="B45" s="1238"/>
      <c r="C45" s="1239"/>
      <c r="D45" s="346"/>
      <c r="E45" s="1244" t="s">
        <v>536</v>
      </c>
      <c r="F45" s="1244"/>
      <c r="G45" s="1244"/>
      <c r="H45" s="1245"/>
      <c r="I45" s="347">
        <v>1899</v>
      </c>
      <c r="J45" s="348">
        <v>1879</v>
      </c>
      <c r="K45" s="348">
        <v>1832</v>
      </c>
      <c r="L45" s="348">
        <v>1772</v>
      </c>
      <c r="M45" s="349">
        <v>1747</v>
      </c>
    </row>
    <row r="46" spans="2:13" ht="27.75" customHeight="1" x14ac:dyDescent="0.2">
      <c r="B46" s="1238"/>
      <c r="C46" s="1239"/>
      <c r="D46" s="350"/>
      <c r="E46" s="1244" t="s">
        <v>537</v>
      </c>
      <c r="F46" s="1244"/>
      <c r="G46" s="1244"/>
      <c r="H46" s="1245"/>
      <c r="I46" s="347">
        <v>5</v>
      </c>
      <c r="J46" s="348" t="s">
        <v>447</v>
      </c>
      <c r="K46" s="348" t="s">
        <v>447</v>
      </c>
      <c r="L46" s="348" t="s">
        <v>447</v>
      </c>
      <c r="M46" s="349" t="s">
        <v>447</v>
      </c>
    </row>
    <row r="47" spans="2:13" ht="27.75" customHeight="1" x14ac:dyDescent="0.2">
      <c r="B47" s="1238"/>
      <c r="C47" s="1239"/>
      <c r="D47" s="351"/>
      <c r="E47" s="1246" t="s">
        <v>538</v>
      </c>
      <c r="F47" s="1247"/>
      <c r="G47" s="1247"/>
      <c r="H47" s="1248"/>
      <c r="I47" s="347" t="s">
        <v>447</v>
      </c>
      <c r="J47" s="348" t="s">
        <v>447</v>
      </c>
      <c r="K47" s="348" t="s">
        <v>447</v>
      </c>
      <c r="L47" s="348" t="s">
        <v>447</v>
      </c>
      <c r="M47" s="349" t="s">
        <v>447</v>
      </c>
    </row>
    <row r="48" spans="2:13" ht="27.75" customHeight="1" x14ac:dyDescent="0.2">
      <c r="B48" s="1238"/>
      <c r="C48" s="1239"/>
      <c r="D48" s="346"/>
      <c r="E48" s="1244" t="s">
        <v>539</v>
      </c>
      <c r="F48" s="1244"/>
      <c r="G48" s="1244"/>
      <c r="H48" s="1245"/>
      <c r="I48" s="347" t="s">
        <v>447</v>
      </c>
      <c r="J48" s="348" t="s">
        <v>447</v>
      </c>
      <c r="K48" s="348" t="s">
        <v>447</v>
      </c>
      <c r="L48" s="348" t="s">
        <v>447</v>
      </c>
      <c r="M48" s="349" t="s">
        <v>447</v>
      </c>
    </row>
    <row r="49" spans="2:13" ht="27.75" customHeight="1" x14ac:dyDescent="0.2">
      <c r="B49" s="1240"/>
      <c r="C49" s="1241"/>
      <c r="D49" s="346"/>
      <c r="E49" s="1244" t="s">
        <v>540</v>
      </c>
      <c r="F49" s="1244"/>
      <c r="G49" s="1244"/>
      <c r="H49" s="1245"/>
      <c r="I49" s="347" t="s">
        <v>447</v>
      </c>
      <c r="J49" s="348" t="s">
        <v>447</v>
      </c>
      <c r="K49" s="348" t="s">
        <v>447</v>
      </c>
      <c r="L49" s="348" t="s">
        <v>447</v>
      </c>
      <c r="M49" s="349" t="s">
        <v>447</v>
      </c>
    </row>
    <row r="50" spans="2:13" ht="27.75" customHeight="1" x14ac:dyDescent="0.2">
      <c r="B50" s="1249" t="s">
        <v>541</v>
      </c>
      <c r="C50" s="1250"/>
      <c r="D50" s="352"/>
      <c r="E50" s="1244" t="s">
        <v>542</v>
      </c>
      <c r="F50" s="1244"/>
      <c r="G50" s="1244"/>
      <c r="H50" s="1245"/>
      <c r="I50" s="347">
        <v>3118</v>
      </c>
      <c r="J50" s="348">
        <v>3703</v>
      </c>
      <c r="K50" s="348">
        <v>3696</v>
      </c>
      <c r="L50" s="348">
        <v>4161</v>
      </c>
      <c r="M50" s="349">
        <v>4395</v>
      </c>
    </row>
    <row r="51" spans="2:13" ht="27.75" customHeight="1" x14ac:dyDescent="0.2">
      <c r="B51" s="1238"/>
      <c r="C51" s="1239"/>
      <c r="D51" s="346"/>
      <c r="E51" s="1244" t="s">
        <v>543</v>
      </c>
      <c r="F51" s="1244"/>
      <c r="G51" s="1244"/>
      <c r="H51" s="1245"/>
      <c r="I51" s="347">
        <v>425</v>
      </c>
      <c r="J51" s="348">
        <v>354</v>
      </c>
      <c r="K51" s="348">
        <v>306</v>
      </c>
      <c r="L51" s="348">
        <v>324</v>
      </c>
      <c r="M51" s="349">
        <v>518</v>
      </c>
    </row>
    <row r="52" spans="2:13" ht="27.75" customHeight="1" x14ac:dyDescent="0.2">
      <c r="B52" s="1240"/>
      <c r="C52" s="1241"/>
      <c r="D52" s="346"/>
      <c r="E52" s="1244" t="s">
        <v>544</v>
      </c>
      <c r="F52" s="1244"/>
      <c r="G52" s="1244"/>
      <c r="H52" s="1245"/>
      <c r="I52" s="347">
        <v>3331</v>
      </c>
      <c r="J52" s="348">
        <v>3314</v>
      </c>
      <c r="K52" s="348">
        <v>3297</v>
      </c>
      <c r="L52" s="348">
        <v>3224</v>
      </c>
      <c r="M52" s="349">
        <v>3260</v>
      </c>
    </row>
    <row r="53" spans="2:13" ht="27.75" customHeight="1" thickBot="1" x14ac:dyDescent="0.25">
      <c r="B53" s="1251" t="s">
        <v>516</v>
      </c>
      <c r="C53" s="1252"/>
      <c r="D53" s="353"/>
      <c r="E53" s="1253" t="s">
        <v>545</v>
      </c>
      <c r="F53" s="1253"/>
      <c r="G53" s="1253"/>
      <c r="H53" s="1254"/>
      <c r="I53" s="354">
        <v>-486</v>
      </c>
      <c r="J53" s="355">
        <v>-1128</v>
      </c>
      <c r="K53" s="355">
        <v>-1242</v>
      </c>
      <c r="L53" s="355">
        <v>-1865</v>
      </c>
      <c r="M53" s="356">
        <v>-2201</v>
      </c>
    </row>
    <row r="54" spans="2:13" ht="27.75" customHeight="1" x14ac:dyDescent="0.25">
      <c r="B54" s="357" t="s">
        <v>546</v>
      </c>
      <c r="C54" s="358"/>
      <c r="D54" s="358"/>
      <c r="E54" s="359"/>
      <c r="F54" s="359"/>
      <c r="G54" s="359"/>
      <c r="H54" s="359"/>
      <c r="I54" s="360"/>
      <c r="J54" s="360"/>
      <c r="K54" s="360"/>
      <c r="L54" s="360"/>
      <c r="M54" s="36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l031Rzrv5Bbvk3w7hqbc1vRkltcb2pEsUV86j3r4b5dDuSm4i6G53oaI0eavIJljTAV0GHZ3Kt5tJcA8eEaWPA==" saltValue="z10sGFEpznd//rIn9N6X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CD59F-FAB2-425C-95C8-A5587435A488}">
  <sheetPr>
    <pageSetUpPr fitToPage="1"/>
  </sheetPr>
  <dimension ref="B1:W64"/>
  <sheetViews>
    <sheetView showGridLines="0" topLeftCell="A43" zoomScale="70" zoomScaleNormal="70" zoomScaleSheetLayoutView="100" workbookViewId="0"/>
  </sheetViews>
  <sheetFormatPr defaultColWidth="0" defaultRowHeight="0" customHeight="1" zeroHeight="1" x14ac:dyDescent="0.2"/>
  <cols>
    <col min="1" max="1" width="8.26953125" style="241" customWidth="1"/>
    <col min="2" max="2" width="16.36328125" style="241" customWidth="1"/>
    <col min="3" max="5" width="26.26953125" style="241" customWidth="1"/>
    <col min="6" max="8" width="24.26953125" style="241" customWidth="1"/>
    <col min="9" max="14" width="26" style="241" customWidth="1"/>
    <col min="15" max="15" width="6.0898437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42"/>
      <c r="C53" s="242"/>
      <c r="D53" s="242"/>
      <c r="E53" s="242"/>
      <c r="F53" s="242"/>
      <c r="G53" s="242"/>
      <c r="H53" s="361" t="s">
        <v>547</v>
      </c>
    </row>
    <row r="54" spans="2:8" ht="29.25" customHeight="1" thickBot="1" x14ac:dyDescent="0.35">
      <c r="B54" s="362" t="s">
        <v>24</v>
      </c>
      <c r="C54" s="363"/>
      <c r="D54" s="363"/>
      <c r="E54" s="364" t="s">
        <v>486</v>
      </c>
      <c r="F54" s="365" t="s">
        <v>6</v>
      </c>
      <c r="G54" s="365" t="s">
        <v>7</v>
      </c>
      <c r="H54" s="366" t="s">
        <v>8</v>
      </c>
    </row>
    <row r="55" spans="2:8" ht="52.5" customHeight="1" x14ac:dyDescent="0.2">
      <c r="B55" s="367"/>
      <c r="C55" s="1263" t="s">
        <v>117</v>
      </c>
      <c r="D55" s="1263"/>
      <c r="E55" s="1264"/>
      <c r="F55" s="368">
        <v>1757</v>
      </c>
      <c r="G55" s="368">
        <v>1887</v>
      </c>
      <c r="H55" s="369">
        <v>2030</v>
      </c>
    </row>
    <row r="56" spans="2:8" ht="52.5" customHeight="1" x14ac:dyDescent="0.2">
      <c r="B56" s="370"/>
      <c r="C56" s="1265" t="s">
        <v>548</v>
      </c>
      <c r="D56" s="1265"/>
      <c r="E56" s="1266"/>
      <c r="F56" s="371">
        <v>30</v>
      </c>
      <c r="G56" s="371">
        <v>30</v>
      </c>
      <c r="H56" s="372">
        <v>30</v>
      </c>
    </row>
    <row r="57" spans="2:8" ht="53.25" customHeight="1" x14ac:dyDescent="0.2">
      <c r="B57" s="370"/>
      <c r="C57" s="1267" t="s">
        <v>122</v>
      </c>
      <c r="D57" s="1267"/>
      <c r="E57" s="1268"/>
      <c r="F57" s="373">
        <v>1561</v>
      </c>
      <c r="G57" s="373">
        <v>1896</v>
      </c>
      <c r="H57" s="374">
        <v>2099</v>
      </c>
    </row>
    <row r="58" spans="2:8" ht="45.75" customHeight="1" x14ac:dyDescent="0.2">
      <c r="B58" s="375"/>
      <c r="C58" s="1255" t="s">
        <v>549</v>
      </c>
      <c r="D58" s="1256"/>
      <c r="E58" s="1257"/>
      <c r="F58" s="376">
        <v>1136</v>
      </c>
      <c r="G58" s="376">
        <v>1469</v>
      </c>
      <c r="H58" s="377">
        <v>1606</v>
      </c>
    </row>
    <row r="59" spans="2:8" ht="45.75" customHeight="1" x14ac:dyDescent="0.2">
      <c r="B59" s="375"/>
      <c r="C59" s="1255" t="s">
        <v>550</v>
      </c>
      <c r="D59" s="1256"/>
      <c r="E59" s="1257"/>
      <c r="F59" s="376">
        <v>208</v>
      </c>
      <c r="G59" s="376">
        <v>208</v>
      </c>
      <c r="H59" s="377">
        <v>272</v>
      </c>
    </row>
    <row r="60" spans="2:8" ht="45.75" customHeight="1" x14ac:dyDescent="0.2">
      <c r="B60" s="375"/>
      <c r="C60" s="1255" t="s">
        <v>551</v>
      </c>
      <c r="D60" s="1256"/>
      <c r="E60" s="1257"/>
      <c r="F60" s="376">
        <v>139</v>
      </c>
      <c r="G60" s="376">
        <v>139</v>
      </c>
      <c r="H60" s="377">
        <v>139</v>
      </c>
    </row>
    <row r="61" spans="2:8" ht="45.75" customHeight="1" x14ac:dyDescent="0.2">
      <c r="B61" s="375"/>
      <c r="C61" s="1255" t="s">
        <v>552</v>
      </c>
      <c r="D61" s="1256"/>
      <c r="E61" s="1257"/>
      <c r="F61" s="376">
        <v>33</v>
      </c>
      <c r="G61" s="376">
        <v>33</v>
      </c>
      <c r="H61" s="377">
        <v>33</v>
      </c>
    </row>
    <row r="62" spans="2:8" ht="45.75" customHeight="1" thickBot="1" x14ac:dyDescent="0.25">
      <c r="B62" s="378"/>
      <c r="C62" s="1258" t="s">
        <v>553</v>
      </c>
      <c r="D62" s="1259"/>
      <c r="E62" s="1260"/>
      <c r="F62" s="379">
        <v>23</v>
      </c>
      <c r="G62" s="379">
        <v>23</v>
      </c>
      <c r="H62" s="380">
        <v>23</v>
      </c>
    </row>
    <row r="63" spans="2:8" ht="52.5" customHeight="1" thickBot="1" x14ac:dyDescent="0.25">
      <c r="B63" s="381"/>
      <c r="C63" s="1261" t="s">
        <v>554</v>
      </c>
      <c r="D63" s="1261"/>
      <c r="E63" s="1262"/>
      <c r="F63" s="382">
        <v>3349</v>
      </c>
      <c r="G63" s="382">
        <v>3814</v>
      </c>
      <c r="H63" s="383">
        <v>4159</v>
      </c>
    </row>
    <row r="64" spans="2:8" ht="15" customHeight="1" x14ac:dyDescent="0.2"/>
  </sheetData>
  <sheetProtection algorithmName="SHA-512" hashValue="eFhXKHHeyOA7F3bUZgV/vq3tYFaR4ZSIKiBNsbGgkfvMFu312Kg+RjGc8MDX3eHZzcb3aerpD0Y1er6oiDuRVQ==" saltValue="KlYEvW4ebPiqJlmsM0Dj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 customWidth="1"/>
    <col min="2" max="107" width="2.453125" style="3" customWidth="1"/>
    <col min="108" max="108" width="6.08984375" style="13" customWidth="1"/>
    <col min="109" max="109" width="5.90625" style="12" customWidth="1"/>
    <col min="110" max="110" width="19.08984375" style="3" hidden="1"/>
    <col min="111" max="115" width="12.6328125" style="3" hidden="1"/>
    <col min="116" max="349" width="8.6328125" style="3" hidden="1"/>
    <col min="350" max="355" width="14.90625" style="3" hidden="1"/>
    <col min="356" max="357" width="15.90625" style="3" hidden="1"/>
    <col min="358" max="363" width="16.08984375" style="3" hidden="1"/>
    <col min="364" max="364" width="6.08984375" style="3" hidden="1"/>
    <col min="365" max="365" width="3" style="3" hidden="1"/>
    <col min="366" max="605" width="8.6328125" style="3" hidden="1"/>
    <col min="606" max="611" width="14.90625" style="3" hidden="1"/>
    <col min="612" max="613" width="15.90625" style="3" hidden="1"/>
    <col min="614" max="619" width="16.08984375" style="3" hidden="1"/>
    <col min="620" max="620" width="6.08984375" style="3" hidden="1"/>
    <col min="621" max="621" width="3" style="3" hidden="1"/>
    <col min="622" max="861" width="8.6328125" style="3" hidden="1"/>
    <col min="862" max="867" width="14.90625" style="3" hidden="1"/>
    <col min="868" max="869" width="15.90625" style="3" hidden="1"/>
    <col min="870" max="875" width="16.08984375" style="3" hidden="1"/>
    <col min="876" max="876" width="6.08984375" style="3" hidden="1"/>
    <col min="877" max="877" width="3" style="3" hidden="1"/>
    <col min="878" max="1117" width="8.6328125" style="3" hidden="1"/>
    <col min="1118" max="1123" width="14.90625" style="3" hidden="1"/>
    <col min="1124" max="1125" width="15.90625" style="3" hidden="1"/>
    <col min="1126" max="1131" width="16.08984375" style="3" hidden="1"/>
    <col min="1132" max="1132" width="6.08984375" style="3" hidden="1"/>
    <col min="1133" max="1133" width="3" style="3" hidden="1"/>
    <col min="1134" max="1373" width="8.6328125" style="3" hidden="1"/>
    <col min="1374" max="1379" width="14.90625" style="3" hidden="1"/>
    <col min="1380" max="1381" width="15.90625" style="3" hidden="1"/>
    <col min="1382" max="1387" width="16.08984375" style="3" hidden="1"/>
    <col min="1388" max="1388" width="6.08984375" style="3" hidden="1"/>
    <col min="1389" max="1389" width="3" style="3" hidden="1"/>
    <col min="1390" max="1629" width="8.6328125" style="3" hidden="1"/>
    <col min="1630" max="1635" width="14.90625" style="3" hidden="1"/>
    <col min="1636" max="1637" width="15.90625" style="3" hidden="1"/>
    <col min="1638" max="1643" width="16.08984375" style="3" hidden="1"/>
    <col min="1644" max="1644" width="6.08984375" style="3" hidden="1"/>
    <col min="1645" max="1645" width="3" style="3" hidden="1"/>
    <col min="1646" max="1885" width="8.6328125" style="3" hidden="1"/>
    <col min="1886" max="1891" width="14.90625" style="3" hidden="1"/>
    <col min="1892" max="1893" width="15.90625" style="3" hidden="1"/>
    <col min="1894" max="1899" width="16.08984375" style="3" hidden="1"/>
    <col min="1900" max="1900" width="6.08984375" style="3" hidden="1"/>
    <col min="1901" max="1901" width="3" style="3" hidden="1"/>
    <col min="1902" max="2141" width="8.6328125" style="3" hidden="1"/>
    <col min="2142" max="2147" width="14.90625" style="3" hidden="1"/>
    <col min="2148" max="2149" width="15.90625" style="3" hidden="1"/>
    <col min="2150" max="2155" width="16.08984375" style="3" hidden="1"/>
    <col min="2156" max="2156" width="6.08984375" style="3" hidden="1"/>
    <col min="2157" max="2157" width="3" style="3" hidden="1"/>
    <col min="2158" max="2397" width="8.6328125" style="3" hidden="1"/>
    <col min="2398" max="2403" width="14.90625" style="3" hidden="1"/>
    <col min="2404" max="2405" width="15.90625" style="3" hidden="1"/>
    <col min="2406" max="2411" width="16.08984375" style="3" hidden="1"/>
    <col min="2412" max="2412" width="6.08984375" style="3" hidden="1"/>
    <col min="2413" max="2413" width="3" style="3" hidden="1"/>
    <col min="2414" max="2653" width="8.6328125" style="3" hidden="1"/>
    <col min="2654" max="2659" width="14.90625" style="3" hidden="1"/>
    <col min="2660" max="2661" width="15.90625" style="3" hidden="1"/>
    <col min="2662" max="2667" width="16.08984375" style="3" hidden="1"/>
    <col min="2668" max="2668" width="6.08984375" style="3" hidden="1"/>
    <col min="2669" max="2669" width="3" style="3" hidden="1"/>
    <col min="2670" max="2909" width="8.6328125" style="3" hidden="1"/>
    <col min="2910" max="2915" width="14.90625" style="3" hidden="1"/>
    <col min="2916" max="2917" width="15.90625" style="3" hidden="1"/>
    <col min="2918" max="2923" width="16.08984375" style="3" hidden="1"/>
    <col min="2924" max="2924" width="6.08984375" style="3" hidden="1"/>
    <col min="2925" max="2925" width="3" style="3" hidden="1"/>
    <col min="2926" max="3165" width="8.6328125" style="3" hidden="1"/>
    <col min="3166" max="3171" width="14.90625" style="3" hidden="1"/>
    <col min="3172" max="3173" width="15.90625" style="3" hidden="1"/>
    <col min="3174" max="3179" width="16.08984375" style="3" hidden="1"/>
    <col min="3180" max="3180" width="6.08984375" style="3" hidden="1"/>
    <col min="3181" max="3181" width="3" style="3" hidden="1"/>
    <col min="3182" max="3421" width="8.6328125" style="3" hidden="1"/>
    <col min="3422" max="3427" width="14.90625" style="3" hidden="1"/>
    <col min="3428" max="3429" width="15.90625" style="3" hidden="1"/>
    <col min="3430" max="3435" width="16.08984375" style="3" hidden="1"/>
    <col min="3436" max="3436" width="6.08984375" style="3" hidden="1"/>
    <col min="3437" max="3437" width="3" style="3" hidden="1"/>
    <col min="3438" max="3677" width="8.6328125" style="3" hidden="1"/>
    <col min="3678" max="3683" width="14.90625" style="3" hidden="1"/>
    <col min="3684" max="3685" width="15.90625" style="3" hidden="1"/>
    <col min="3686" max="3691" width="16.08984375" style="3" hidden="1"/>
    <col min="3692" max="3692" width="6.08984375" style="3" hidden="1"/>
    <col min="3693" max="3693" width="3" style="3" hidden="1"/>
    <col min="3694" max="3933" width="8.6328125" style="3" hidden="1"/>
    <col min="3934" max="3939" width="14.90625" style="3" hidden="1"/>
    <col min="3940" max="3941" width="15.90625" style="3" hidden="1"/>
    <col min="3942" max="3947" width="16.08984375" style="3" hidden="1"/>
    <col min="3948" max="3948" width="6.08984375" style="3" hidden="1"/>
    <col min="3949" max="3949" width="3" style="3" hidden="1"/>
    <col min="3950" max="4189" width="8.6328125" style="3" hidden="1"/>
    <col min="4190" max="4195" width="14.90625" style="3" hidden="1"/>
    <col min="4196" max="4197" width="15.90625" style="3" hidden="1"/>
    <col min="4198" max="4203" width="16.08984375" style="3" hidden="1"/>
    <col min="4204" max="4204" width="6.08984375" style="3" hidden="1"/>
    <col min="4205" max="4205" width="3" style="3" hidden="1"/>
    <col min="4206" max="4445" width="8.6328125" style="3" hidden="1"/>
    <col min="4446" max="4451" width="14.90625" style="3" hidden="1"/>
    <col min="4452" max="4453" width="15.90625" style="3" hidden="1"/>
    <col min="4454" max="4459" width="16.08984375" style="3" hidden="1"/>
    <col min="4460" max="4460" width="6.08984375" style="3" hidden="1"/>
    <col min="4461" max="4461" width="3" style="3" hidden="1"/>
    <col min="4462" max="4701" width="8.6328125" style="3" hidden="1"/>
    <col min="4702" max="4707" width="14.90625" style="3" hidden="1"/>
    <col min="4708" max="4709" width="15.90625" style="3" hidden="1"/>
    <col min="4710" max="4715" width="16.08984375" style="3" hidden="1"/>
    <col min="4716" max="4716" width="6.08984375" style="3" hidden="1"/>
    <col min="4717" max="4717" width="3" style="3" hidden="1"/>
    <col min="4718" max="4957" width="8.6328125" style="3" hidden="1"/>
    <col min="4958" max="4963" width="14.90625" style="3" hidden="1"/>
    <col min="4964" max="4965" width="15.90625" style="3" hidden="1"/>
    <col min="4966" max="4971" width="16.08984375" style="3" hidden="1"/>
    <col min="4972" max="4972" width="6.08984375" style="3" hidden="1"/>
    <col min="4973" max="4973" width="3" style="3" hidden="1"/>
    <col min="4974" max="5213" width="8.6328125" style="3" hidden="1"/>
    <col min="5214" max="5219" width="14.90625" style="3" hidden="1"/>
    <col min="5220" max="5221" width="15.90625" style="3" hidden="1"/>
    <col min="5222" max="5227" width="16.08984375" style="3" hidden="1"/>
    <col min="5228" max="5228" width="6.08984375" style="3" hidden="1"/>
    <col min="5229" max="5229" width="3" style="3" hidden="1"/>
    <col min="5230" max="5469" width="8.6328125" style="3" hidden="1"/>
    <col min="5470" max="5475" width="14.90625" style="3" hidden="1"/>
    <col min="5476" max="5477" width="15.90625" style="3" hidden="1"/>
    <col min="5478" max="5483" width="16.08984375" style="3" hidden="1"/>
    <col min="5484" max="5484" width="6.08984375" style="3" hidden="1"/>
    <col min="5485" max="5485" width="3" style="3" hidden="1"/>
    <col min="5486" max="5725" width="8.6328125" style="3" hidden="1"/>
    <col min="5726" max="5731" width="14.90625" style="3" hidden="1"/>
    <col min="5732" max="5733" width="15.90625" style="3" hidden="1"/>
    <col min="5734" max="5739" width="16.08984375" style="3" hidden="1"/>
    <col min="5740" max="5740" width="6.08984375" style="3" hidden="1"/>
    <col min="5741" max="5741" width="3" style="3" hidden="1"/>
    <col min="5742" max="5981" width="8.6328125" style="3" hidden="1"/>
    <col min="5982" max="5987" width="14.90625" style="3" hidden="1"/>
    <col min="5988" max="5989" width="15.90625" style="3" hidden="1"/>
    <col min="5990" max="5995" width="16.08984375" style="3" hidden="1"/>
    <col min="5996" max="5996" width="6.08984375" style="3" hidden="1"/>
    <col min="5997" max="5997" width="3" style="3" hidden="1"/>
    <col min="5998" max="6237" width="8.6328125" style="3" hidden="1"/>
    <col min="6238" max="6243" width="14.90625" style="3" hidden="1"/>
    <col min="6244" max="6245" width="15.90625" style="3" hidden="1"/>
    <col min="6246" max="6251" width="16.08984375" style="3" hidden="1"/>
    <col min="6252" max="6252" width="6.08984375" style="3" hidden="1"/>
    <col min="6253" max="6253" width="3" style="3" hidden="1"/>
    <col min="6254" max="6493" width="8.6328125" style="3" hidden="1"/>
    <col min="6494" max="6499" width="14.90625" style="3" hidden="1"/>
    <col min="6500" max="6501" width="15.90625" style="3" hidden="1"/>
    <col min="6502" max="6507" width="16.08984375" style="3" hidden="1"/>
    <col min="6508" max="6508" width="6.08984375" style="3" hidden="1"/>
    <col min="6509" max="6509" width="3" style="3" hidden="1"/>
    <col min="6510" max="6749" width="8.6328125" style="3" hidden="1"/>
    <col min="6750" max="6755" width="14.90625" style="3" hidden="1"/>
    <col min="6756" max="6757" width="15.90625" style="3" hidden="1"/>
    <col min="6758" max="6763" width="16.08984375" style="3" hidden="1"/>
    <col min="6764" max="6764" width="6.08984375" style="3" hidden="1"/>
    <col min="6765" max="6765" width="3" style="3" hidden="1"/>
    <col min="6766" max="7005" width="8.6328125" style="3" hidden="1"/>
    <col min="7006" max="7011" width="14.90625" style="3" hidden="1"/>
    <col min="7012" max="7013" width="15.90625" style="3" hidden="1"/>
    <col min="7014" max="7019" width="16.08984375" style="3" hidden="1"/>
    <col min="7020" max="7020" width="6.08984375" style="3" hidden="1"/>
    <col min="7021" max="7021" width="3" style="3" hidden="1"/>
    <col min="7022" max="7261" width="8.6328125" style="3" hidden="1"/>
    <col min="7262" max="7267" width="14.90625" style="3" hidden="1"/>
    <col min="7268" max="7269" width="15.90625" style="3" hidden="1"/>
    <col min="7270" max="7275" width="16.08984375" style="3" hidden="1"/>
    <col min="7276" max="7276" width="6.08984375" style="3" hidden="1"/>
    <col min="7277" max="7277" width="3" style="3" hidden="1"/>
    <col min="7278" max="7517" width="8.6328125" style="3" hidden="1"/>
    <col min="7518" max="7523" width="14.90625" style="3" hidden="1"/>
    <col min="7524" max="7525" width="15.90625" style="3" hidden="1"/>
    <col min="7526" max="7531" width="16.08984375" style="3" hidden="1"/>
    <col min="7532" max="7532" width="6.08984375" style="3" hidden="1"/>
    <col min="7533" max="7533" width="3" style="3" hidden="1"/>
    <col min="7534" max="7773" width="8.6328125" style="3" hidden="1"/>
    <col min="7774" max="7779" width="14.90625" style="3" hidden="1"/>
    <col min="7780" max="7781" width="15.90625" style="3" hidden="1"/>
    <col min="7782" max="7787" width="16.08984375" style="3" hidden="1"/>
    <col min="7788" max="7788" width="6.08984375" style="3" hidden="1"/>
    <col min="7789" max="7789" width="3" style="3" hidden="1"/>
    <col min="7790" max="8029" width="8.6328125" style="3" hidden="1"/>
    <col min="8030" max="8035" width="14.90625" style="3" hidden="1"/>
    <col min="8036" max="8037" width="15.90625" style="3" hidden="1"/>
    <col min="8038" max="8043" width="16.08984375" style="3" hidden="1"/>
    <col min="8044" max="8044" width="6.08984375" style="3" hidden="1"/>
    <col min="8045" max="8045" width="3" style="3" hidden="1"/>
    <col min="8046" max="8285" width="8.6328125" style="3" hidden="1"/>
    <col min="8286" max="8291" width="14.90625" style="3" hidden="1"/>
    <col min="8292" max="8293" width="15.90625" style="3" hidden="1"/>
    <col min="8294" max="8299" width="16.08984375" style="3" hidden="1"/>
    <col min="8300" max="8300" width="6.08984375" style="3" hidden="1"/>
    <col min="8301" max="8301" width="3" style="3" hidden="1"/>
    <col min="8302" max="8541" width="8.6328125" style="3" hidden="1"/>
    <col min="8542" max="8547" width="14.90625" style="3" hidden="1"/>
    <col min="8548" max="8549" width="15.90625" style="3" hidden="1"/>
    <col min="8550" max="8555" width="16.08984375" style="3" hidden="1"/>
    <col min="8556" max="8556" width="6.08984375" style="3" hidden="1"/>
    <col min="8557" max="8557" width="3" style="3" hidden="1"/>
    <col min="8558" max="8797" width="8.6328125" style="3" hidden="1"/>
    <col min="8798" max="8803" width="14.90625" style="3" hidden="1"/>
    <col min="8804" max="8805" width="15.90625" style="3" hidden="1"/>
    <col min="8806" max="8811" width="16.08984375" style="3" hidden="1"/>
    <col min="8812" max="8812" width="6.08984375" style="3" hidden="1"/>
    <col min="8813" max="8813" width="3" style="3" hidden="1"/>
    <col min="8814" max="9053" width="8.6328125" style="3" hidden="1"/>
    <col min="9054" max="9059" width="14.90625" style="3" hidden="1"/>
    <col min="9060" max="9061" width="15.90625" style="3" hidden="1"/>
    <col min="9062" max="9067" width="16.08984375" style="3" hidden="1"/>
    <col min="9068" max="9068" width="6.08984375" style="3" hidden="1"/>
    <col min="9069" max="9069" width="3" style="3" hidden="1"/>
    <col min="9070" max="9309" width="8.6328125" style="3" hidden="1"/>
    <col min="9310" max="9315" width="14.90625" style="3" hidden="1"/>
    <col min="9316" max="9317" width="15.90625" style="3" hidden="1"/>
    <col min="9318" max="9323" width="16.08984375" style="3" hidden="1"/>
    <col min="9324" max="9324" width="6.08984375" style="3" hidden="1"/>
    <col min="9325" max="9325" width="3" style="3" hidden="1"/>
    <col min="9326" max="9565" width="8.6328125" style="3" hidden="1"/>
    <col min="9566" max="9571" width="14.90625" style="3" hidden="1"/>
    <col min="9572" max="9573" width="15.90625" style="3" hidden="1"/>
    <col min="9574" max="9579" width="16.08984375" style="3" hidden="1"/>
    <col min="9580" max="9580" width="6.08984375" style="3" hidden="1"/>
    <col min="9581" max="9581" width="3" style="3" hidden="1"/>
    <col min="9582" max="9821" width="8.6328125" style="3" hidden="1"/>
    <col min="9822" max="9827" width="14.90625" style="3" hidden="1"/>
    <col min="9828" max="9829" width="15.90625" style="3" hidden="1"/>
    <col min="9830" max="9835" width="16.08984375" style="3" hidden="1"/>
    <col min="9836" max="9836" width="6.08984375" style="3" hidden="1"/>
    <col min="9837" max="9837" width="3" style="3" hidden="1"/>
    <col min="9838" max="10077" width="8.6328125" style="3" hidden="1"/>
    <col min="10078" max="10083" width="14.90625" style="3" hidden="1"/>
    <col min="10084" max="10085" width="15.90625" style="3" hidden="1"/>
    <col min="10086" max="10091" width="16.08984375" style="3" hidden="1"/>
    <col min="10092" max="10092" width="6.08984375" style="3" hidden="1"/>
    <col min="10093" max="10093" width="3" style="3" hidden="1"/>
    <col min="10094" max="10333" width="8.6328125" style="3" hidden="1"/>
    <col min="10334" max="10339" width="14.90625" style="3" hidden="1"/>
    <col min="10340" max="10341" width="15.90625" style="3" hidden="1"/>
    <col min="10342" max="10347" width="16.08984375" style="3" hidden="1"/>
    <col min="10348" max="10348" width="6.08984375" style="3" hidden="1"/>
    <col min="10349" max="10349" width="3" style="3" hidden="1"/>
    <col min="10350" max="10589" width="8.6328125" style="3" hidden="1"/>
    <col min="10590" max="10595" width="14.90625" style="3" hidden="1"/>
    <col min="10596" max="10597" width="15.90625" style="3" hidden="1"/>
    <col min="10598" max="10603" width="16.08984375" style="3" hidden="1"/>
    <col min="10604" max="10604" width="6.08984375" style="3" hidden="1"/>
    <col min="10605" max="10605" width="3" style="3" hidden="1"/>
    <col min="10606" max="10845" width="8.6328125" style="3" hidden="1"/>
    <col min="10846" max="10851" width="14.90625" style="3" hidden="1"/>
    <col min="10852" max="10853" width="15.90625" style="3" hidden="1"/>
    <col min="10854" max="10859" width="16.08984375" style="3" hidden="1"/>
    <col min="10860" max="10860" width="6.08984375" style="3" hidden="1"/>
    <col min="10861" max="10861" width="3" style="3" hidden="1"/>
    <col min="10862" max="11101" width="8.6328125" style="3" hidden="1"/>
    <col min="11102" max="11107" width="14.90625" style="3" hidden="1"/>
    <col min="11108" max="11109" width="15.90625" style="3" hidden="1"/>
    <col min="11110" max="11115" width="16.08984375" style="3" hidden="1"/>
    <col min="11116" max="11116" width="6.08984375" style="3" hidden="1"/>
    <col min="11117" max="11117" width="3" style="3" hidden="1"/>
    <col min="11118" max="11357" width="8.6328125" style="3" hidden="1"/>
    <col min="11358" max="11363" width="14.90625" style="3" hidden="1"/>
    <col min="11364" max="11365" width="15.90625" style="3" hidden="1"/>
    <col min="11366" max="11371" width="16.08984375" style="3" hidden="1"/>
    <col min="11372" max="11372" width="6.08984375" style="3" hidden="1"/>
    <col min="11373" max="11373" width="3" style="3" hidden="1"/>
    <col min="11374" max="11613" width="8.6328125" style="3" hidden="1"/>
    <col min="11614" max="11619" width="14.90625" style="3" hidden="1"/>
    <col min="11620" max="11621" width="15.90625" style="3" hidden="1"/>
    <col min="11622" max="11627" width="16.08984375" style="3" hidden="1"/>
    <col min="11628" max="11628" width="6.08984375" style="3" hidden="1"/>
    <col min="11629" max="11629" width="3" style="3" hidden="1"/>
    <col min="11630" max="11869" width="8.6328125" style="3" hidden="1"/>
    <col min="11870" max="11875" width="14.90625" style="3" hidden="1"/>
    <col min="11876" max="11877" width="15.90625" style="3" hidden="1"/>
    <col min="11878" max="11883" width="16.08984375" style="3" hidden="1"/>
    <col min="11884" max="11884" width="6.08984375" style="3" hidden="1"/>
    <col min="11885" max="11885" width="3" style="3" hidden="1"/>
    <col min="11886" max="12125" width="8.6328125" style="3" hidden="1"/>
    <col min="12126" max="12131" width="14.90625" style="3" hidden="1"/>
    <col min="12132" max="12133" width="15.90625" style="3" hidden="1"/>
    <col min="12134" max="12139" width="16.08984375" style="3" hidden="1"/>
    <col min="12140" max="12140" width="6.08984375" style="3" hidden="1"/>
    <col min="12141" max="12141" width="3" style="3" hidden="1"/>
    <col min="12142" max="12381" width="8.6328125" style="3" hidden="1"/>
    <col min="12382" max="12387" width="14.90625" style="3" hidden="1"/>
    <col min="12388" max="12389" width="15.90625" style="3" hidden="1"/>
    <col min="12390" max="12395" width="16.08984375" style="3" hidden="1"/>
    <col min="12396" max="12396" width="6.08984375" style="3" hidden="1"/>
    <col min="12397" max="12397" width="3" style="3" hidden="1"/>
    <col min="12398" max="12637" width="8.6328125" style="3" hidden="1"/>
    <col min="12638" max="12643" width="14.90625" style="3" hidden="1"/>
    <col min="12644" max="12645" width="15.90625" style="3" hidden="1"/>
    <col min="12646" max="12651" width="16.08984375" style="3" hidden="1"/>
    <col min="12652" max="12652" width="6.08984375" style="3" hidden="1"/>
    <col min="12653" max="12653" width="3" style="3" hidden="1"/>
    <col min="12654" max="12893" width="8.6328125" style="3" hidden="1"/>
    <col min="12894" max="12899" width="14.90625" style="3" hidden="1"/>
    <col min="12900" max="12901" width="15.90625" style="3" hidden="1"/>
    <col min="12902" max="12907" width="16.08984375" style="3" hidden="1"/>
    <col min="12908" max="12908" width="6.08984375" style="3" hidden="1"/>
    <col min="12909" max="12909" width="3" style="3" hidden="1"/>
    <col min="12910" max="13149" width="8.6328125" style="3" hidden="1"/>
    <col min="13150" max="13155" width="14.90625" style="3" hidden="1"/>
    <col min="13156" max="13157" width="15.90625" style="3" hidden="1"/>
    <col min="13158" max="13163" width="16.08984375" style="3" hidden="1"/>
    <col min="13164" max="13164" width="6.08984375" style="3" hidden="1"/>
    <col min="13165" max="13165" width="3" style="3" hidden="1"/>
    <col min="13166" max="13405" width="8.6328125" style="3" hidden="1"/>
    <col min="13406" max="13411" width="14.90625" style="3" hidden="1"/>
    <col min="13412" max="13413" width="15.90625" style="3" hidden="1"/>
    <col min="13414" max="13419" width="16.08984375" style="3" hidden="1"/>
    <col min="13420" max="13420" width="6.08984375" style="3" hidden="1"/>
    <col min="13421" max="13421" width="3" style="3" hidden="1"/>
    <col min="13422" max="13661" width="8.6328125" style="3" hidden="1"/>
    <col min="13662" max="13667" width="14.90625" style="3" hidden="1"/>
    <col min="13668" max="13669" width="15.90625" style="3" hidden="1"/>
    <col min="13670" max="13675" width="16.08984375" style="3" hidden="1"/>
    <col min="13676" max="13676" width="6.08984375" style="3" hidden="1"/>
    <col min="13677" max="13677" width="3" style="3" hidden="1"/>
    <col min="13678" max="13917" width="8.6328125" style="3" hidden="1"/>
    <col min="13918" max="13923" width="14.90625" style="3" hidden="1"/>
    <col min="13924" max="13925" width="15.90625" style="3" hidden="1"/>
    <col min="13926" max="13931" width="16.08984375" style="3" hidden="1"/>
    <col min="13932" max="13932" width="6.08984375" style="3" hidden="1"/>
    <col min="13933" max="13933" width="3" style="3" hidden="1"/>
    <col min="13934" max="14173" width="8.6328125" style="3" hidden="1"/>
    <col min="14174" max="14179" width="14.90625" style="3" hidden="1"/>
    <col min="14180" max="14181" width="15.90625" style="3" hidden="1"/>
    <col min="14182" max="14187" width="16.08984375" style="3" hidden="1"/>
    <col min="14188" max="14188" width="6.08984375" style="3" hidden="1"/>
    <col min="14189" max="14189" width="3" style="3" hidden="1"/>
    <col min="14190" max="14429" width="8.6328125" style="3" hidden="1"/>
    <col min="14430" max="14435" width="14.90625" style="3" hidden="1"/>
    <col min="14436" max="14437" width="15.90625" style="3" hidden="1"/>
    <col min="14438" max="14443" width="16.08984375" style="3" hidden="1"/>
    <col min="14444" max="14444" width="6.08984375" style="3" hidden="1"/>
    <col min="14445" max="14445" width="3" style="3" hidden="1"/>
    <col min="14446" max="14685" width="8.6328125" style="3" hidden="1"/>
    <col min="14686" max="14691" width="14.90625" style="3" hidden="1"/>
    <col min="14692" max="14693" width="15.90625" style="3" hidden="1"/>
    <col min="14694" max="14699" width="16.08984375" style="3" hidden="1"/>
    <col min="14700" max="14700" width="6.08984375" style="3" hidden="1"/>
    <col min="14701" max="14701" width="3" style="3" hidden="1"/>
    <col min="14702" max="14941" width="8.6328125" style="3" hidden="1"/>
    <col min="14942" max="14947" width="14.90625" style="3" hidden="1"/>
    <col min="14948" max="14949" width="15.90625" style="3" hidden="1"/>
    <col min="14950" max="14955" width="16.08984375" style="3" hidden="1"/>
    <col min="14956" max="14956" width="6.08984375" style="3" hidden="1"/>
    <col min="14957" max="14957" width="3" style="3" hidden="1"/>
    <col min="14958" max="15197" width="8.6328125" style="3" hidden="1"/>
    <col min="15198" max="15203" width="14.90625" style="3" hidden="1"/>
    <col min="15204" max="15205" width="15.90625" style="3" hidden="1"/>
    <col min="15206" max="15211" width="16.08984375" style="3" hidden="1"/>
    <col min="15212" max="15212" width="6.08984375" style="3" hidden="1"/>
    <col min="15213" max="15213" width="3" style="3" hidden="1"/>
    <col min="15214" max="15453" width="8.6328125" style="3" hidden="1"/>
    <col min="15454" max="15459" width="14.90625" style="3" hidden="1"/>
    <col min="15460" max="15461" width="15.90625" style="3" hidden="1"/>
    <col min="15462" max="15467" width="16.08984375" style="3" hidden="1"/>
    <col min="15468" max="15468" width="6.08984375" style="3" hidden="1"/>
    <col min="15469" max="15469" width="3" style="3" hidden="1"/>
    <col min="15470" max="15709" width="8.6328125" style="3" hidden="1"/>
    <col min="15710" max="15715" width="14.90625" style="3" hidden="1"/>
    <col min="15716" max="15717" width="15.90625" style="3" hidden="1"/>
    <col min="15718" max="15723" width="16.08984375" style="3" hidden="1"/>
    <col min="15724" max="15724" width="6.08984375" style="3" hidden="1"/>
    <col min="15725" max="15725" width="3" style="3" hidden="1"/>
    <col min="15726" max="15965" width="8.6328125" style="3" hidden="1"/>
    <col min="15966" max="15971" width="14.90625" style="3" hidden="1"/>
    <col min="15972" max="15973" width="15.90625" style="3" hidden="1"/>
    <col min="15974" max="15979" width="16.08984375" style="3" hidden="1"/>
    <col min="15980" max="15980" width="6.08984375" style="3" hidden="1"/>
    <col min="15981" max="15981" width="3" style="3" hidden="1"/>
    <col min="15982" max="16221" width="8.6328125" style="3" hidden="1"/>
    <col min="16222" max="16227" width="14.90625" style="3" hidden="1"/>
    <col min="16228" max="16229" width="15.90625" style="3" hidden="1"/>
    <col min="16230" max="16235" width="16.08984375" style="3" hidden="1"/>
    <col min="16236" max="16236" width="6.08984375" style="3" hidden="1"/>
    <col min="16237" max="16237" width="3" style="3" hidden="1"/>
    <col min="16238" max="16384" width="8.63281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 x14ac:dyDescent="0.2">
      <c r="DD19" s="3"/>
      <c r="DE19" s="3"/>
    </row>
    <row r="20" spans="1:351" ht="13" x14ac:dyDescent="0.2">
      <c r="DD20" s="3"/>
      <c r="DE20" s="3"/>
    </row>
    <row r="21" spans="1:351" ht="16.5"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5" x14ac:dyDescent="0.2">
      <c r="B22" s="12"/>
      <c r="MM22" s="11"/>
    </row>
    <row r="23" spans="1:351" ht="13" x14ac:dyDescent="0.2">
      <c r="B23" s="12"/>
    </row>
    <row r="24" spans="1:351" ht="13" x14ac:dyDescent="0.2">
      <c r="B24" s="12"/>
    </row>
    <row r="25" spans="1:351" ht="13" x14ac:dyDescent="0.2">
      <c r="B25" s="12"/>
    </row>
    <row r="26" spans="1:351" ht="13" x14ac:dyDescent="0.2">
      <c r="B26" s="12"/>
    </row>
    <row r="27" spans="1:351" ht="13" x14ac:dyDescent="0.2">
      <c r="B27" s="12"/>
    </row>
    <row r="28" spans="1:351" ht="13" x14ac:dyDescent="0.2">
      <c r="B28" s="12"/>
    </row>
    <row r="29" spans="1:351" ht="13" x14ac:dyDescent="0.2">
      <c r="B29" s="12"/>
    </row>
    <row r="30" spans="1:351" ht="13" x14ac:dyDescent="0.2">
      <c r="B30" s="12"/>
    </row>
    <row r="31" spans="1:351" ht="13" x14ac:dyDescent="0.2">
      <c r="B31" s="12"/>
    </row>
    <row r="32" spans="1:351" ht="13" x14ac:dyDescent="0.2">
      <c r="B32" s="12"/>
    </row>
    <row r="33" spans="2:109" ht="13" x14ac:dyDescent="0.2">
      <c r="B33" s="12"/>
    </row>
    <row r="34" spans="2:109" ht="13" x14ac:dyDescent="0.2">
      <c r="B34" s="12"/>
    </row>
    <row r="35" spans="2:109" ht="13" x14ac:dyDescent="0.2">
      <c r="B35" s="12"/>
    </row>
    <row r="36" spans="2:109" ht="13" x14ac:dyDescent="0.2">
      <c r="B36" s="12"/>
    </row>
    <row r="37" spans="2:109" ht="13" x14ac:dyDescent="0.2">
      <c r="B37" s="12"/>
    </row>
    <row r="38" spans="2:109" ht="13" x14ac:dyDescent="0.2">
      <c r="B38" s="12"/>
    </row>
    <row r="39" spans="2:109" ht="13"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 x14ac:dyDescent="0.2">
      <c r="B40" s="17"/>
      <c r="DD40" s="17"/>
      <c r="DE40" s="3"/>
    </row>
    <row r="41" spans="2:109" ht="16.5"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270" t="s">
        <v>555</v>
      </c>
      <c r="AO43" s="1271"/>
      <c r="AP43" s="1271"/>
      <c r="AQ43" s="1271"/>
      <c r="AR43" s="1271"/>
      <c r="AS43" s="1271"/>
      <c r="AT43" s="1271"/>
      <c r="AU43" s="1271"/>
      <c r="AV43" s="1271"/>
      <c r="AW43" s="1271"/>
      <c r="AX43" s="1271"/>
      <c r="AY43" s="1271"/>
      <c r="AZ43" s="1271"/>
      <c r="BA43" s="1271"/>
      <c r="BB43" s="1271"/>
      <c r="BC43" s="1271"/>
      <c r="BD43" s="1271"/>
      <c r="BE43" s="1271"/>
      <c r="BF43" s="1271"/>
      <c r="BG43" s="1271"/>
      <c r="BH43" s="1271"/>
      <c r="BI43" s="1271"/>
      <c r="BJ43" s="1271"/>
      <c r="BK43" s="1271"/>
      <c r="BL43" s="1271"/>
      <c r="BM43" s="1271"/>
      <c r="BN43" s="1271"/>
      <c r="BO43" s="1271"/>
      <c r="BP43" s="1271"/>
      <c r="BQ43" s="1271"/>
      <c r="BR43" s="1271"/>
      <c r="BS43" s="1271"/>
      <c r="BT43" s="1271"/>
      <c r="BU43" s="1271"/>
      <c r="BV43" s="1271"/>
      <c r="BW43" s="1271"/>
      <c r="BX43" s="1271"/>
      <c r="BY43" s="1271"/>
      <c r="BZ43" s="1271"/>
      <c r="CA43" s="1271"/>
      <c r="CB43" s="1271"/>
      <c r="CC43" s="1271"/>
      <c r="CD43" s="1271"/>
      <c r="CE43" s="1271"/>
      <c r="CF43" s="1271"/>
      <c r="CG43" s="1271"/>
      <c r="CH43" s="1271"/>
      <c r="CI43" s="1271"/>
      <c r="CJ43" s="1271"/>
      <c r="CK43" s="1271"/>
      <c r="CL43" s="1271"/>
      <c r="CM43" s="1271"/>
      <c r="CN43" s="1271"/>
      <c r="CO43" s="1271"/>
      <c r="CP43" s="1271"/>
      <c r="CQ43" s="1271"/>
      <c r="CR43" s="1271"/>
      <c r="CS43" s="1271"/>
      <c r="CT43" s="1271"/>
      <c r="CU43" s="1271"/>
      <c r="CV43" s="1271"/>
      <c r="CW43" s="1271"/>
      <c r="CX43" s="1271"/>
      <c r="CY43" s="1271"/>
      <c r="CZ43" s="1271"/>
      <c r="DA43" s="1271"/>
      <c r="DB43" s="1271"/>
      <c r="DC43" s="1272"/>
    </row>
    <row r="44" spans="2:109" ht="13" x14ac:dyDescent="0.2">
      <c r="B44" s="12"/>
      <c r="AN44" s="1273"/>
      <c r="AO44" s="1274"/>
      <c r="AP44" s="1274"/>
      <c r="AQ44" s="1274"/>
      <c r="AR44" s="1274"/>
      <c r="AS44" s="1274"/>
      <c r="AT44" s="1274"/>
      <c r="AU44" s="1274"/>
      <c r="AV44" s="1274"/>
      <c r="AW44" s="1274"/>
      <c r="AX44" s="1274"/>
      <c r="AY44" s="1274"/>
      <c r="AZ44" s="1274"/>
      <c r="BA44" s="1274"/>
      <c r="BB44" s="1274"/>
      <c r="BC44" s="1274"/>
      <c r="BD44" s="1274"/>
      <c r="BE44" s="1274"/>
      <c r="BF44" s="1274"/>
      <c r="BG44" s="1274"/>
      <c r="BH44" s="1274"/>
      <c r="BI44" s="1274"/>
      <c r="BJ44" s="1274"/>
      <c r="BK44" s="1274"/>
      <c r="BL44" s="1274"/>
      <c r="BM44" s="1274"/>
      <c r="BN44" s="1274"/>
      <c r="BO44" s="1274"/>
      <c r="BP44" s="1274"/>
      <c r="BQ44" s="1274"/>
      <c r="BR44" s="1274"/>
      <c r="BS44" s="1274"/>
      <c r="BT44" s="1274"/>
      <c r="BU44" s="1274"/>
      <c r="BV44" s="1274"/>
      <c r="BW44" s="1274"/>
      <c r="BX44" s="1274"/>
      <c r="BY44" s="1274"/>
      <c r="BZ44" s="1274"/>
      <c r="CA44" s="1274"/>
      <c r="CB44" s="1274"/>
      <c r="CC44" s="1274"/>
      <c r="CD44" s="1274"/>
      <c r="CE44" s="1274"/>
      <c r="CF44" s="1274"/>
      <c r="CG44" s="1274"/>
      <c r="CH44" s="1274"/>
      <c r="CI44" s="1274"/>
      <c r="CJ44" s="1274"/>
      <c r="CK44" s="1274"/>
      <c r="CL44" s="1274"/>
      <c r="CM44" s="1274"/>
      <c r="CN44" s="1274"/>
      <c r="CO44" s="1274"/>
      <c r="CP44" s="1274"/>
      <c r="CQ44" s="1274"/>
      <c r="CR44" s="1274"/>
      <c r="CS44" s="1274"/>
      <c r="CT44" s="1274"/>
      <c r="CU44" s="1274"/>
      <c r="CV44" s="1274"/>
      <c r="CW44" s="1274"/>
      <c r="CX44" s="1274"/>
      <c r="CY44" s="1274"/>
      <c r="CZ44" s="1274"/>
      <c r="DA44" s="1274"/>
      <c r="DB44" s="1274"/>
      <c r="DC44" s="1275"/>
    </row>
    <row r="45" spans="2:109" ht="13" x14ac:dyDescent="0.2">
      <c r="B45" s="12"/>
      <c r="AN45" s="1273"/>
      <c r="AO45" s="1274"/>
      <c r="AP45" s="1274"/>
      <c r="AQ45" s="1274"/>
      <c r="AR45" s="1274"/>
      <c r="AS45" s="1274"/>
      <c r="AT45" s="1274"/>
      <c r="AU45" s="1274"/>
      <c r="AV45" s="1274"/>
      <c r="AW45" s="1274"/>
      <c r="AX45" s="1274"/>
      <c r="AY45" s="1274"/>
      <c r="AZ45" s="1274"/>
      <c r="BA45" s="1274"/>
      <c r="BB45" s="1274"/>
      <c r="BC45" s="1274"/>
      <c r="BD45" s="1274"/>
      <c r="BE45" s="1274"/>
      <c r="BF45" s="1274"/>
      <c r="BG45" s="1274"/>
      <c r="BH45" s="1274"/>
      <c r="BI45" s="1274"/>
      <c r="BJ45" s="1274"/>
      <c r="BK45" s="1274"/>
      <c r="BL45" s="1274"/>
      <c r="BM45" s="1274"/>
      <c r="BN45" s="1274"/>
      <c r="BO45" s="1274"/>
      <c r="BP45" s="1274"/>
      <c r="BQ45" s="1274"/>
      <c r="BR45" s="1274"/>
      <c r="BS45" s="1274"/>
      <c r="BT45" s="1274"/>
      <c r="BU45" s="1274"/>
      <c r="BV45" s="1274"/>
      <c r="BW45" s="1274"/>
      <c r="BX45" s="1274"/>
      <c r="BY45" s="1274"/>
      <c r="BZ45" s="1274"/>
      <c r="CA45" s="1274"/>
      <c r="CB45" s="1274"/>
      <c r="CC45" s="1274"/>
      <c r="CD45" s="1274"/>
      <c r="CE45" s="1274"/>
      <c r="CF45" s="1274"/>
      <c r="CG45" s="1274"/>
      <c r="CH45" s="1274"/>
      <c r="CI45" s="1274"/>
      <c r="CJ45" s="1274"/>
      <c r="CK45" s="1274"/>
      <c r="CL45" s="1274"/>
      <c r="CM45" s="1274"/>
      <c r="CN45" s="1274"/>
      <c r="CO45" s="1274"/>
      <c r="CP45" s="1274"/>
      <c r="CQ45" s="1274"/>
      <c r="CR45" s="1274"/>
      <c r="CS45" s="1274"/>
      <c r="CT45" s="1274"/>
      <c r="CU45" s="1274"/>
      <c r="CV45" s="1274"/>
      <c r="CW45" s="1274"/>
      <c r="CX45" s="1274"/>
      <c r="CY45" s="1274"/>
      <c r="CZ45" s="1274"/>
      <c r="DA45" s="1274"/>
      <c r="DB45" s="1274"/>
      <c r="DC45" s="1275"/>
    </row>
    <row r="46" spans="2:109" ht="13" x14ac:dyDescent="0.2">
      <c r="B46" s="12"/>
      <c r="AN46" s="1273"/>
      <c r="AO46" s="1274"/>
      <c r="AP46" s="1274"/>
      <c r="AQ46" s="1274"/>
      <c r="AR46" s="1274"/>
      <c r="AS46" s="1274"/>
      <c r="AT46" s="1274"/>
      <c r="AU46" s="1274"/>
      <c r="AV46" s="1274"/>
      <c r="AW46" s="1274"/>
      <c r="AX46" s="1274"/>
      <c r="AY46" s="1274"/>
      <c r="AZ46" s="1274"/>
      <c r="BA46" s="1274"/>
      <c r="BB46" s="1274"/>
      <c r="BC46" s="1274"/>
      <c r="BD46" s="1274"/>
      <c r="BE46" s="1274"/>
      <c r="BF46" s="1274"/>
      <c r="BG46" s="1274"/>
      <c r="BH46" s="1274"/>
      <c r="BI46" s="1274"/>
      <c r="BJ46" s="1274"/>
      <c r="BK46" s="1274"/>
      <c r="BL46" s="1274"/>
      <c r="BM46" s="1274"/>
      <c r="BN46" s="1274"/>
      <c r="BO46" s="1274"/>
      <c r="BP46" s="1274"/>
      <c r="BQ46" s="1274"/>
      <c r="BR46" s="1274"/>
      <c r="BS46" s="1274"/>
      <c r="BT46" s="1274"/>
      <c r="BU46" s="1274"/>
      <c r="BV46" s="1274"/>
      <c r="BW46" s="1274"/>
      <c r="BX46" s="1274"/>
      <c r="BY46" s="1274"/>
      <c r="BZ46" s="1274"/>
      <c r="CA46" s="1274"/>
      <c r="CB46" s="1274"/>
      <c r="CC46" s="1274"/>
      <c r="CD46" s="1274"/>
      <c r="CE46" s="1274"/>
      <c r="CF46" s="1274"/>
      <c r="CG46" s="1274"/>
      <c r="CH46" s="1274"/>
      <c r="CI46" s="1274"/>
      <c r="CJ46" s="1274"/>
      <c r="CK46" s="1274"/>
      <c r="CL46" s="1274"/>
      <c r="CM46" s="1274"/>
      <c r="CN46" s="1274"/>
      <c r="CO46" s="1274"/>
      <c r="CP46" s="1274"/>
      <c r="CQ46" s="1274"/>
      <c r="CR46" s="1274"/>
      <c r="CS46" s="1274"/>
      <c r="CT46" s="1274"/>
      <c r="CU46" s="1274"/>
      <c r="CV46" s="1274"/>
      <c r="CW46" s="1274"/>
      <c r="CX46" s="1274"/>
      <c r="CY46" s="1274"/>
      <c r="CZ46" s="1274"/>
      <c r="DA46" s="1274"/>
      <c r="DB46" s="1274"/>
      <c r="DC46" s="1275"/>
    </row>
    <row r="47" spans="2:109" ht="13" x14ac:dyDescent="0.2">
      <c r="B47" s="12"/>
      <c r="AN47" s="1276"/>
      <c r="AO47" s="1277"/>
      <c r="AP47" s="1277"/>
      <c r="AQ47" s="1277"/>
      <c r="AR47" s="1277"/>
      <c r="AS47" s="1277"/>
      <c r="AT47" s="1277"/>
      <c r="AU47" s="1277"/>
      <c r="AV47" s="1277"/>
      <c r="AW47" s="1277"/>
      <c r="AX47" s="1277"/>
      <c r="AY47" s="1277"/>
      <c r="AZ47" s="1277"/>
      <c r="BA47" s="1277"/>
      <c r="BB47" s="1277"/>
      <c r="BC47" s="1277"/>
      <c r="BD47" s="1277"/>
      <c r="BE47" s="1277"/>
      <c r="BF47" s="1277"/>
      <c r="BG47" s="1277"/>
      <c r="BH47" s="1277"/>
      <c r="BI47" s="1277"/>
      <c r="BJ47" s="1277"/>
      <c r="BK47" s="1277"/>
      <c r="BL47" s="1277"/>
      <c r="BM47" s="1277"/>
      <c r="BN47" s="1277"/>
      <c r="BO47" s="1277"/>
      <c r="BP47" s="1277"/>
      <c r="BQ47" s="1277"/>
      <c r="BR47" s="1277"/>
      <c r="BS47" s="1277"/>
      <c r="BT47" s="1277"/>
      <c r="BU47" s="1277"/>
      <c r="BV47" s="1277"/>
      <c r="BW47" s="1277"/>
      <c r="BX47" s="1277"/>
      <c r="BY47" s="1277"/>
      <c r="BZ47" s="1277"/>
      <c r="CA47" s="1277"/>
      <c r="CB47" s="1277"/>
      <c r="CC47" s="1277"/>
      <c r="CD47" s="1277"/>
      <c r="CE47" s="1277"/>
      <c r="CF47" s="1277"/>
      <c r="CG47" s="1277"/>
      <c r="CH47" s="1277"/>
      <c r="CI47" s="1277"/>
      <c r="CJ47" s="1277"/>
      <c r="CK47" s="1277"/>
      <c r="CL47" s="1277"/>
      <c r="CM47" s="1277"/>
      <c r="CN47" s="1277"/>
      <c r="CO47" s="1277"/>
      <c r="CP47" s="1277"/>
      <c r="CQ47" s="1277"/>
      <c r="CR47" s="1277"/>
      <c r="CS47" s="1277"/>
      <c r="CT47" s="1277"/>
      <c r="CU47" s="1277"/>
      <c r="CV47" s="1277"/>
      <c r="CW47" s="1277"/>
      <c r="CX47" s="1277"/>
      <c r="CY47" s="1277"/>
      <c r="CZ47" s="1277"/>
      <c r="DA47" s="1277"/>
      <c r="DB47" s="1277"/>
      <c r="DC47" s="1278"/>
    </row>
    <row r="48" spans="2:109" ht="13"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 x14ac:dyDescent="0.2">
      <c r="B49" s="12"/>
      <c r="AN49" s="3" t="s">
        <v>3</v>
      </c>
    </row>
    <row r="50" spans="1:109" ht="13" x14ac:dyDescent="0.2">
      <c r="B50" s="12"/>
      <c r="G50" s="1279"/>
      <c r="H50" s="1279"/>
      <c r="I50" s="1279"/>
      <c r="J50" s="1279"/>
      <c r="K50" s="22"/>
      <c r="L50" s="22"/>
      <c r="M50" s="23"/>
      <c r="N50" s="23"/>
      <c r="AN50" s="1280"/>
      <c r="AO50" s="1281"/>
      <c r="AP50" s="1281"/>
      <c r="AQ50" s="1281"/>
      <c r="AR50" s="1281"/>
      <c r="AS50" s="1281"/>
      <c r="AT50" s="1281"/>
      <c r="AU50" s="1281"/>
      <c r="AV50" s="1281"/>
      <c r="AW50" s="1281"/>
      <c r="AX50" s="1281"/>
      <c r="AY50" s="1281"/>
      <c r="AZ50" s="1281"/>
      <c r="BA50" s="1281"/>
      <c r="BB50" s="1281"/>
      <c r="BC50" s="1281"/>
      <c r="BD50" s="1281"/>
      <c r="BE50" s="1281"/>
      <c r="BF50" s="1281"/>
      <c r="BG50" s="1281"/>
      <c r="BH50" s="1281"/>
      <c r="BI50" s="1281"/>
      <c r="BJ50" s="1281"/>
      <c r="BK50" s="1281"/>
      <c r="BL50" s="1281"/>
      <c r="BM50" s="1281"/>
      <c r="BN50" s="1281"/>
      <c r="BO50" s="1282"/>
      <c r="BP50" s="1283" t="s">
        <v>4</v>
      </c>
      <c r="BQ50" s="1283"/>
      <c r="BR50" s="1283"/>
      <c r="BS50" s="1283"/>
      <c r="BT50" s="1283"/>
      <c r="BU50" s="1283"/>
      <c r="BV50" s="1283"/>
      <c r="BW50" s="1283"/>
      <c r="BX50" s="1283" t="s">
        <v>5</v>
      </c>
      <c r="BY50" s="1283"/>
      <c r="BZ50" s="1283"/>
      <c r="CA50" s="1283"/>
      <c r="CB50" s="1283"/>
      <c r="CC50" s="1283"/>
      <c r="CD50" s="1283"/>
      <c r="CE50" s="1283"/>
      <c r="CF50" s="1283" t="s">
        <v>6</v>
      </c>
      <c r="CG50" s="1283"/>
      <c r="CH50" s="1283"/>
      <c r="CI50" s="1283"/>
      <c r="CJ50" s="1283"/>
      <c r="CK50" s="1283"/>
      <c r="CL50" s="1283"/>
      <c r="CM50" s="1283"/>
      <c r="CN50" s="1283" t="s">
        <v>7</v>
      </c>
      <c r="CO50" s="1283"/>
      <c r="CP50" s="1283"/>
      <c r="CQ50" s="1283"/>
      <c r="CR50" s="1283"/>
      <c r="CS50" s="1283"/>
      <c r="CT50" s="1283"/>
      <c r="CU50" s="1283"/>
      <c r="CV50" s="1283" t="s">
        <v>8</v>
      </c>
      <c r="CW50" s="1283"/>
      <c r="CX50" s="1283"/>
      <c r="CY50" s="1283"/>
      <c r="CZ50" s="1283"/>
      <c r="DA50" s="1283"/>
      <c r="DB50" s="1283"/>
      <c r="DC50" s="1283"/>
    </row>
    <row r="51" spans="1:109" ht="13.5" customHeight="1" x14ac:dyDescent="0.2">
      <c r="B51" s="12"/>
      <c r="G51" s="1284"/>
      <c r="H51" s="1284"/>
      <c r="I51" s="1287"/>
      <c r="J51" s="1287"/>
      <c r="K51" s="1285"/>
      <c r="L51" s="1285"/>
      <c r="M51" s="1285"/>
      <c r="N51" s="1285"/>
      <c r="AM51" s="21"/>
      <c r="AN51" s="1286" t="s">
        <v>9</v>
      </c>
      <c r="AO51" s="1286"/>
      <c r="AP51" s="1286"/>
      <c r="AQ51" s="1286"/>
      <c r="AR51" s="1286"/>
      <c r="AS51" s="1286"/>
      <c r="AT51" s="1286"/>
      <c r="AU51" s="1286"/>
      <c r="AV51" s="1286"/>
      <c r="AW51" s="1286"/>
      <c r="AX51" s="1286"/>
      <c r="AY51" s="1286"/>
      <c r="AZ51" s="1286"/>
      <c r="BA51" s="1286"/>
      <c r="BB51" s="1286" t="s">
        <v>10</v>
      </c>
      <c r="BC51" s="1286"/>
      <c r="BD51" s="1286"/>
      <c r="BE51" s="1286"/>
      <c r="BF51" s="1286"/>
      <c r="BG51" s="1286"/>
      <c r="BH51" s="1286"/>
      <c r="BI51" s="1286"/>
      <c r="BJ51" s="1286"/>
      <c r="BK51" s="1286"/>
      <c r="BL51" s="1286"/>
      <c r="BM51" s="1286"/>
      <c r="BN51" s="1286"/>
      <c r="BO51" s="1286"/>
      <c r="BP51" s="1269"/>
      <c r="BQ51" s="1269"/>
      <c r="BR51" s="1269"/>
      <c r="BS51" s="1269"/>
      <c r="BT51" s="1269"/>
      <c r="BU51" s="1269"/>
      <c r="BV51" s="1269"/>
      <c r="BW51" s="1269"/>
      <c r="BX51" s="1269"/>
      <c r="BY51" s="1269"/>
      <c r="BZ51" s="1269"/>
      <c r="CA51" s="1269"/>
      <c r="CB51" s="1269"/>
      <c r="CC51" s="1269"/>
      <c r="CD51" s="1269"/>
      <c r="CE51" s="1269"/>
      <c r="CF51" s="1269"/>
      <c r="CG51" s="1269"/>
      <c r="CH51" s="1269"/>
      <c r="CI51" s="1269"/>
      <c r="CJ51" s="1269"/>
      <c r="CK51" s="1269"/>
      <c r="CL51" s="1269"/>
      <c r="CM51" s="1269"/>
      <c r="CN51" s="1269"/>
      <c r="CO51" s="1269"/>
      <c r="CP51" s="1269"/>
      <c r="CQ51" s="1269"/>
      <c r="CR51" s="1269"/>
      <c r="CS51" s="1269"/>
      <c r="CT51" s="1269"/>
      <c r="CU51" s="1269"/>
      <c r="CV51" s="1269"/>
      <c r="CW51" s="1269"/>
      <c r="CX51" s="1269"/>
      <c r="CY51" s="1269"/>
      <c r="CZ51" s="1269"/>
      <c r="DA51" s="1269"/>
      <c r="DB51" s="1269"/>
      <c r="DC51" s="1269"/>
    </row>
    <row r="52" spans="1:109" ht="13" x14ac:dyDescent="0.2">
      <c r="B52" s="12"/>
      <c r="G52" s="1284"/>
      <c r="H52" s="1284"/>
      <c r="I52" s="1287"/>
      <c r="J52" s="1287"/>
      <c r="K52" s="1285"/>
      <c r="L52" s="1285"/>
      <c r="M52" s="1285"/>
      <c r="N52" s="1285"/>
      <c r="AM52" s="21"/>
      <c r="AN52" s="1286"/>
      <c r="AO52" s="1286"/>
      <c r="AP52" s="1286"/>
      <c r="AQ52" s="1286"/>
      <c r="AR52" s="1286"/>
      <c r="AS52" s="1286"/>
      <c r="AT52" s="1286"/>
      <c r="AU52" s="1286"/>
      <c r="AV52" s="1286"/>
      <c r="AW52" s="1286"/>
      <c r="AX52" s="1286"/>
      <c r="AY52" s="1286"/>
      <c r="AZ52" s="1286"/>
      <c r="BA52" s="1286"/>
      <c r="BB52" s="1286"/>
      <c r="BC52" s="1286"/>
      <c r="BD52" s="1286"/>
      <c r="BE52" s="1286"/>
      <c r="BF52" s="1286"/>
      <c r="BG52" s="1286"/>
      <c r="BH52" s="1286"/>
      <c r="BI52" s="1286"/>
      <c r="BJ52" s="1286"/>
      <c r="BK52" s="1286"/>
      <c r="BL52" s="1286"/>
      <c r="BM52" s="1286"/>
      <c r="BN52" s="1286"/>
      <c r="BO52" s="1286"/>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ht="13" x14ac:dyDescent="0.2">
      <c r="A53" s="20"/>
      <c r="B53" s="12"/>
      <c r="G53" s="1284"/>
      <c r="H53" s="1284"/>
      <c r="I53" s="1279"/>
      <c r="J53" s="1279"/>
      <c r="K53" s="1285"/>
      <c r="L53" s="1285"/>
      <c r="M53" s="1285"/>
      <c r="N53" s="1285"/>
      <c r="AM53" s="21"/>
      <c r="AN53" s="1286"/>
      <c r="AO53" s="1286"/>
      <c r="AP53" s="1286"/>
      <c r="AQ53" s="1286"/>
      <c r="AR53" s="1286"/>
      <c r="AS53" s="1286"/>
      <c r="AT53" s="1286"/>
      <c r="AU53" s="1286"/>
      <c r="AV53" s="1286"/>
      <c r="AW53" s="1286"/>
      <c r="AX53" s="1286"/>
      <c r="AY53" s="1286"/>
      <c r="AZ53" s="1286"/>
      <c r="BA53" s="1286"/>
      <c r="BB53" s="1286" t="s">
        <v>11</v>
      </c>
      <c r="BC53" s="1286"/>
      <c r="BD53" s="1286"/>
      <c r="BE53" s="1286"/>
      <c r="BF53" s="1286"/>
      <c r="BG53" s="1286"/>
      <c r="BH53" s="1286"/>
      <c r="BI53" s="1286"/>
      <c r="BJ53" s="1286"/>
      <c r="BK53" s="1286"/>
      <c r="BL53" s="1286"/>
      <c r="BM53" s="1286"/>
      <c r="BN53" s="1286"/>
      <c r="BO53" s="1286"/>
      <c r="BP53" s="1269">
        <v>64.5</v>
      </c>
      <c r="BQ53" s="1269"/>
      <c r="BR53" s="1269"/>
      <c r="BS53" s="1269"/>
      <c r="BT53" s="1269"/>
      <c r="BU53" s="1269"/>
      <c r="BV53" s="1269"/>
      <c r="BW53" s="1269"/>
      <c r="BX53" s="1269">
        <v>66</v>
      </c>
      <c r="BY53" s="1269"/>
      <c r="BZ53" s="1269"/>
      <c r="CA53" s="1269"/>
      <c r="CB53" s="1269"/>
      <c r="CC53" s="1269"/>
      <c r="CD53" s="1269"/>
      <c r="CE53" s="1269"/>
      <c r="CF53" s="1269">
        <v>66.900000000000006</v>
      </c>
      <c r="CG53" s="1269"/>
      <c r="CH53" s="1269"/>
      <c r="CI53" s="1269"/>
      <c r="CJ53" s="1269"/>
      <c r="CK53" s="1269"/>
      <c r="CL53" s="1269"/>
      <c r="CM53" s="1269"/>
      <c r="CN53" s="1269">
        <v>69.099999999999994</v>
      </c>
      <c r="CO53" s="1269"/>
      <c r="CP53" s="1269"/>
      <c r="CQ53" s="1269"/>
      <c r="CR53" s="1269"/>
      <c r="CS53" s="1269"/>
      <c r="CT53" s="1269"/>
      <c r="CU53" s="1269"/>
      <c r="CV53" s="1269">
        <v>70.900000000000006</v>
      </c>
      <c r="CW53" s="1269"/>
      <c r="CX53" s="1269"/>
      <c r="CY53" s="1269"/>
      <c r="CZ53" s="1269"/>
      <c r="DA53" s="1269"/>
      <c r="DB53" s="1269"/>
      <c r="DC53" s="1269"/>
    </row>
    <row r="54" spans="1:109" ht="13" x14ac:dyDescent="0.2">
      <c r="A54" s="20"/>
      <c r="B54" s="12"/>
      <c r="G54" s="1284"/>
      <c r="H54" s="1284"/>
      <c r="I54" s="1279"/>
      <c r="J54" s="1279"/>
      <c r="K54" s="1285"/>
      <c r="L54" s="1285"/>
      <c r="M54" s="1285"/>
      <c r="N54" s="1285"/>
      <c r="AM54" s="21"/>
      <c r="AN54" s="1286"/>
      <c r="AO54" s="1286"/>
      <c r="AP54" s="1286"/>
      <c r="AQ54" s="1286"/>
      <c r="AR54" s="1286"/>
      <c r="AS54" s="1286"/>
      <c r="AT54" s="1286"/>
      <c r="AU54" s="1286"/>
      <c r="AV54" s="1286"/>
      <c r="AW54" s="1286"/>
      <c r="AX54" s="1286"/>
      <c r="AY54" s="1286"/>
      <c r="AZ54" s="1286"/>
      <c r="BA54" s="1286"/>
      <c r="BB54" s="1286"/>
      <c r="BC54" s="1286"/>
      <c r="BD54" s="1286"/>
      <c r="BE54" s="1286"/>
      <c r="BF54" s="1286"/>
      <c r="BG54" s="1286"/>
      <c r="BH54" s="1286"/>
      <c r="BI54" s="1286"/>
      <c r="BJ54" s="1286"/>
      <c r="BK54" s="1286"/>
      <c r="BL54" s="1286"/>
      <c r="BM54" s="1286"/>
      <c r="BN54" s="1286"/>
      <c r="BO54" s="1286"/>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ht="13" x14ac:dyDescent="0.2">
      <c r="A55" s="20"/>
      <c r="B55" s="12"/>
      <c r="G55" s="1279"/>
      <c r="H55" s="1279"/>
      <c r="I55" s="1279"/>
      <c r="J55" s="1279"/>
      <c r="K55" s="1285"/>
      <c r="L55" s="1285"/>
      <c r="M55" s="1285"/>
      <c r="N55" s="1285"/>
      <c r="AN55" s="1283" t="s">
        <v>12</v>
      </c>
      <c r="AO55" s="1283"/>
      <c r="AP55" s="1283"/>
      <c r="AQ55" s="1283"/>
      <c r="AR55" s="1283"/>
      <c r="AS55" s="1283"/>
      <c r="AT55" s="1283"/>
      <c r="AU55" s="1283"/>
      <c r="AV55" s="1283"/>
      <c r="AW55" s="1283"/>
      <c r="AX55" s="1283"/>
      <c r="AY55" s="1283"/>
      <c r="AZ55" s="1283"/>
      <c r="BA55" s="1283"/>
      <c r="BB55" s="1286" t="s">
        <v>10</v>
      </c>
      <c r="BC55" s="1286"/>
      <c r="BD55" s="1286"/>
      <c r="BE55" s="1286"/>
      <c r="BF55" s="1286"/>
      <c r="BG55" s="1286"/>
      <c r="BH55" s="1286"/>
      <c r="BI55" s="1286"/>
      <c r="BJ55" s="1286"/>
      <c r="BK55" s="1286"/>
      <c r="BL55" s="1286"/>
      <c r="BM55" s="1286"/>
      <c r="BN55" s="1286"/>
      <c r="BO55" s="1286"/>
      <c r="BP55" s="1269">
        <v>25.4</v>
      </c>
      <c r="BQ55" s="1269"/>
      <c r="BR55" s="1269"/>
      <c r="BS55" s="1269"/>
      <c r="BT55" s="1269"/>
      <c r="BU55" s="1269"/>
      <c r="BV55" s="1269"/>
      <c r="BW55" s="1269"/>
      <c r="BX55" s="1269">
        <v>23.4</v>
      </c>
      <c r="BY55" s="1269"/>
      <c r="BZ55" s="1269"/>
      <c r="CA55" s="1269"/>
      <c r="CB55" s="1269"/>
      <c r="CC55" s="1269"/>
      <c r="CD55" s="1269"/>
      <c r="CE55" s="1269"/>
      <c r="CF55" s="1269">
        <v>7.7</v>
      </c>
      <c r="CG55" s="1269"/>
      <c r="CH55" s="1269"/>
      <c r="CI55" s="1269"/>
      <c r="CJ55" s="1269"/>
      <c r="CK55" s="1269"/>
      <c r="CL55" s="1269"/>
      <c r="CM55" s="1269"/>
      <c r="CN55" s="1269">
        <v>3.2</v>
      </c>
      <c r="CO55" s="1269"/>
      <c r="CP55" s="1269"/>
      <c r="CQ55" s="1269"/>
      <c r="CR55" s="1269"/>
      <c r="CS55" s="1269"/>
      <c r="CT55" s="1269"/>
      <c r="CU55" s="1269"/>
      <c r="CV55" s="1269">
        <v>3.4</v>
      </c>
      <c r="CW55" s="1269"/>
      <c r="CX55" s="1269"/>
      <c r="CY55" s="1269"/>
      <c r="CZ55" s="1269"/>
      <c r="DA55" s="1269"/>
      <c r="DB55" s="1269"/>
      <c r="DC55" s="1269"/>
    </row>
    <row r="56" spans="1:109" ht="13" x14ac:dyDescent="0.2">
      <c r="A56" s="20"/>
      <c r="B56" s="12"/>
      <c r="G56" s="1279"/>
      <c r="H56" s="1279"/>
      <c r="I56" s="1279"/>
      <c r="J56" s="1279"/>
      <c r="K56" s="1285"/>
      <c r="L56" s="1285"/>
      <c r="M56" s="1285"/>
      <c r="N56" s="1285"/>
      <c r="AN56" s="1283"/>
      <c r="AO56" s="1283"/>
      <c r="AP56" s="1283"/>
      <c r="AQ56" s="1283"/>
      <c r="AR56" s="1283"/>
      <c r="AS56" s="1283"/>
      <c r="AT56" s="1283"/>
      <c r="AU56" s="1283"/>
      <c r="AV56" s="1283"/>
      <c r="AW56" s="1283"/>
      <c r="AX56" s="1283"/>
      <c r="AY56" s="1283"/>
      <c r="AZ56" s="1283"/>
      <c r="BA56" s="1283"/>
      <c r="BB56" s="1286"/>
      <c r="BC56" s="1286"/>
      <c r="BD56" s="1286"/>
      <c r="BE56" s="1286"/>
      <c r="BF56" s="1286"/>
      <c r="BG56" s="1286"/>
      <c r="BH56" s="1286"/>
      <c r="BI56" s="1286"/>
      <c r="BJ56" s="1286"/>
      <c r="BK56" s="1286"/>
      <c r="BL56" s="1286"/>
      <c r="BM56" s="1286"/>
      <c r="BN56" s="1286"/>
      <c r="BO56" s="1286"/>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20" customFormat="1" ht="13" x14ac:dyDescent="0.2">
      <c r="B57" s="24"/>
      <c r="G57" s="1279"/>
      <c r="H57" s="1279"/>
      <c r="I57" s="1288"/>
      <c r="J57" s="1288"/>
      <c r="K57" s="1285"/>
      <c r="L57" s="1285"/>
      <c r="M57" s="1285"/>
      <c r="N57" s="1285"/>
      <c r="AM57" s="3"/>
      <c r="AN57" s="1283"/>
      <c r="AO57" s="1283"/>
      <c r="AP57" s="1283"/>
      <c r="AQ57" s="1283"/>
      <c r="AR57" s="1283"/>
      <c r="AS57" s="1283"/>
      <c r="AT57" s="1283"/>
      <c r="AU57" s="1283"/>
      <c r="AV57" s="1283"/>
      <c r="AW57" s="1283"/>
      <c r="AX57" s="1283"/>
      <c r="AY57" s="1283"/>
      <c r="AZ57" s="1283"/>
      <c r="BA57" s="1283"/>
      <c r="BB57" s="1286" t="s">
        <v>11</v>
      </c>
      <c r="BC57" s="1286"/>
      <c r="BD57" s="1286"/>
      <c r="BE57" s="1286"/>
      <c r="BF57" s="1286"/>
      <c r="BG57" s="1286"/>
      <c r="BH57" s="1286"/>
      <c r="BI57" s="1286"/>
      <c r="BJ57" s="1286"/>
      <c r="BK57" s="1286"/>
      <c r="BL57" s="1286"/>
      <c r="BM57" s="1286"/>
      <c r="BN57" s="1286"/>
      <c r="BO57" s="1286"/>
      <c r="BP57" s="1269">
        <v>58.8</v>
      </c>
      <c r="BQ57" s="1269"/>
      <c r="BR57" s="1269"/>
      <c r="BS57" s="1269"/>
      <c r="BT57" s="1269"/>
      <c r="BU57" s="1269"/>
      <c r="BV57" s="1269"/>
      <c r="BW57" s="1269"/>
      <c r="BX57" s="1269">
        <v>59.2</v>
      </c>
      <c r="BY57" s="1269"/>
      <c r="BZ57" s="1269"/>
      <c r="CA57" s="1269"/>
      <c r="CB57" s="1269"/>
      <c r="CC57" s="1269"/>
      <c r="CD57" s="1269"/>
      <c r="CE57" s="1269"/>
      <c r="CF57" s="1269">
        <v>63.4</v>
      </c>
      <c r="CG57" s="1269"/>
      <c r="CH57" s="1269"/>
      <c r="CI57" s="1269"/>
      <c r="CJ57" s="1269"/>
      <c r="CK57" s="1269"/>
      <c r="CL57" s="1269"/>
      <c r="CM57" s="1269"/>
      <c r="CN57" s="1269">
        <v>63.3</v>
      </c>
      <c r="CO57" s="1269"/>
      <c r="CP57" s="1269"/>
      <c r="CQ57" s="1269"/>
      <c r="CR57" s="1269"/>
      <c r="CS57" s="1269"/>
      <c r="CT57" s="1269"/>
      <c r="CU57" s="1269"/>
      <c r="CV57" s="1269">
        <v>62.8</v>
      </c>
      <c r="CW57" s="1269"/>
      <c r="CX57" s="1269"/>
      <c r="CY57" s="1269"/>
      <c r="CZ57" s="1269"/>
      <c r="DA57" s="1269"/>
      <c r="DB57" s="1269"/>
      <c r="DC57" s="1269"/>
      <c r="DD57" s="25"/>
      <c r="DE57" s="24"/>
    </row>
    <row r="58" spans="1:109" s="20" customFormat="1" ht="13" x14ac:dyDescent="0.2">
      <c r="A58" s="3"/>
      <c r="B58" s="24"/>
      <c r="G58" s="1279"/>
      <c r="H58" s="1279"/>
      <c r="I58" s="1288"/>
      <c r="J58" s="1288"/>
      <c r="K58" s="1285"/>
      <c r="L58" s="1285"/>
      <c r="M58" s="1285"/>
      <c r="N58" s="1285"/>
      <c r="AM58" s="3"/>
      <c r="AN58" s="1283"/>
      <c r="AO58" s="1283"/>
      <c r="AP58" s="1283"/>
      <c r="AQ58" s="1283"/>
      <c r="AR58" s="1283"/>
      <c r="AS58" s="1283"/>
      <c r="AT58" s="1283"/>
      <c r="AU58" s="1283"/>
      <c r="AV58" s="1283"/>
      <c r="AW58" s="1283"/>
      <c r="AX58" s="1283"/>
      <c r="AY58" s="1283"/>
      <c r="AZ58" s="1283"/>
      <c r="BA58" s="1283"/>
      <c r="BB58" s="1286"/>
      <c r="BC58" s="1286"/>
      <c r="BD58" s="1286"/>
      <c r="BE58" s="1286"/>
      <c r="BF58" s="1286"/>
      <c r="BG58" s="1286"/>
      <c r="BH58" s="1286"/>
      <c r="BI58" s="1286"/>
      <c r="BJ58" s="1286"/>
      <c r="BK58" s="1286"/>
      <c r="BL58" s="1286"/>
      <c r="BM58" s="1286"/>
      <c r="BN58" s="1286"/>
      <c r="BO58" s="1286"/>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25"/>
      <c r="DE58" s="24"/>
    </row>
    <row r="59" spans="1:109" s="20" customFormat="1" ht="13"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5" x14ac:dyDescent="0.2">
      <c r="B63" s="31" t="s">
        <v>13</v>
      </c>
    </row>
    <row r="64" spans="1:109" ht="13"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 x14ac:dyDescent="0.2">
      <c r="B65" s="12"/>
      <c r="AN65" s="1270" t="s">
        <v>556</v>
      </c>
      <c r="AO65" s="1271"/>
      <c r="AP65" s="1271"/>
      <c r="AQ65" s="1271"/>
      <c r="AR65" s="1271"/>
      <c r="AS65" s="1271"/>
      <c r="AT65" s="1271"/>
      <c r="AU65" s="1271"/>
      <c r="AV65" s="1271"/>
      <c r="AW65" s="1271"/>
      <c r="AX65" s="1271"/>
      <c r="AY65" s="1271"/>
      <c r="AZ65" s="1271"/>
      <c r="BA65" s="1271"/>
      <c r="BB65" s="1271"/>
      <c r="BC65" s="1271"/>
      <c r="BD65" s="1271"/>
      <c r="BE65" s="1271"/>
      <c r="BF65" s="1271"/>
      <c r="BG65" s="1271"/>
      <c r="BH65" s="1271"/>
      <c r="BI65" s="1271"/>
      <c r="BJ65" s="1271"/>
      <c r="BK65" s="1271"/>
      <c r="BL65" s="1271"/>
      <c r="BM65" s="1271"/>
      <c r="BN65" s="1271"/>
      <c r="BO65" s="1271"/>
      <c r="BP65" s="1271"/>
      <c r="BQ65" s="1271"/>
      <c r="BR65" s="1271"/>
      <c r="BS65" s="1271"/>
      <c r="BT65" s="1271"/>
      <c r="BU65" s="1271"/>
      <c r="BV65" s="1271"/>
      <c r="BW65" s="1271"/>
      <c r="BX65" s="1271"/>
      <c r="BY65" s="1271"/>
      <c r="BZ65" s="1271"/>
      <c r="CA65" s="1271"/>
      <c r="CB65" s="1271"/>
      <c r="CC65" s="1271"/>
      <c r="CD65" s="1271"/>
      <c r="CE65" s="1271"/>
      <c r="CF65" s="1271"/>
      <c r="CG65" s="1271"/>
      <c r="CH65" s="1271"/>
      <c r="CI65" s="1271"/>
      <c r="CJ65" s="1271"/>
      <c r="CK65" s="1271"/>
      <c r="CL65" s="1271"/>
      <c r="CM65" s="1271"/>
      <c r="CN65" s="1271"/>
      <c r="CO65" s="1271"/>
      <c r="CP65" s="1271"/>
      <c r="CQ65" s="1271"/>
      <c r="CR65" s="1271"/>
      <c r="CS65" s="1271"/>
      <c r="CT65" s="1271"/>
      <c r="CU65" s="1271"/>
      <c r="CV65" s="1271"/>
      <c r="CW65" s="1271"/>
      <c r="CX65" s="1271"/>
      <c r="CY65" s="1271"/>
      <c r="CZ65" s="1271"/>
      <c r="DA65" s="1271"/>
      <c r="DB65" s="1271"/>
      <c r="DC65" s="1272"/>
    </row>
    <row r="66" spans="2:107" ht="13" x14ac:dyDescent="0.2">
      <c r="B66" s="12"/>
      <c r="AN66" s="1273"/>
      <c r="AO66" s="1274"/>
      <c r="AP66" s="1274"/>
      <c r="AQ66" s="1274"/>
      <c r="AR66" s="1274"/>
      <c r="AS66" s="1274"/>
      <c r="AT66" s="1274"/>
      <c r="AU66" s="1274"/>
      <c r="AV66" s="1274"/>
      <c r="AW66" s="1274"/>
      <c r="AX66" s="1274"/>
      <c r="AY66" s="1274"/>
      <c r="AZ66" s="1274"/>
      <c r="BA66" s="1274"/>
      <c r="BB66" s="1274"/>
      <c r="BC66" s="1274"/>
      <c r="BD66" s="1274"/>
      <c r="BE66" s="1274"/>
      <c r="BF66" s="1274"/>
      <c r="BG66" s="1274"/>
      <c r="BH66" s="1274"/>
      <c r="BI66" s="1274"/>
      <c r="BJ66" s="1274"/>
      <c r="BK66" s="1274"/>
      <c r="BL66" s="1274"/>
      <c r="BM66" s="1274"/>
      <c r="BN66" s="1274"/>
      <c r="BO66" s="1274"/>
      <c r="BP66" s="1274"/>
      <c r="BQ66" s="1274"/>
      <c r="BR66" s="1274"/>
      <c r="BS66" s="1274"/>
      <c r="BT66" s="1274"/>
      <c r="BU66" s="1274"/>
      <c r="BV66" s="1274"/>
      <c r="BW66" s="1274"/>
      <c r="BX66" s="1274"/>
      <c r="BY66" s="1274"/>
      <c r="BZ66" s="1274"/>
      <c r="CA66" s="1274"/>
      <c r="CB66" s="1274"/>
      <c r="CC66" s="1274"/>
      <c r="CD66" s="1274"/>
      <c r="CE66" s="1274"/>
      <c r="CF66" s="1274"/>
      <c r="CG66" s="1274"/>
      <c r="CH66" s="1274"/>
      <c r="CI66" s="1274"/>
      <c r="CJ66" s="1274"/>
      <c r="CK66" s="1274"/>
      <c r="CL66" s="1274"/>
      <c r="CM66" s="1274"/>
      <c r="CN66" s="1274"/>
      <c r="CO66" s="1274"/>
      <c r="CP66" s="1274"/>
      <c r="CQ66" s="1274"/>
      <c r="CR66" s="1274"/>
      <c r="CS66" s="1274"/>
      <c r="CT66" s="1274"/>
      <c r="CU66" s="1274"/>
      <c r="CV66" s="1274"/>
      <c r="CW66" s="1274"/>
      <c r="CX66" s="1274"/>
      <c r="CY66" s="1274"/>
      <c r="CZ66" s="1274"/>
      <c r="DA66" s="1274"/>
      <c r="DB66" s="1274"/>
      <c r="DC66" s="1275"/>
    </row>
    <row r="67" spans="2:107" ht="13" x14ac:dyDescent="0.2">
      <c r="B67" s="12"/>
      <c r="AN67" s="1273"/>
      <c r="AO67" s="1274"/>
      <c r="AP67" s="1274"/>
      <c r="AQ67" s="1274"/>
      <c r="AR67" s="1274"/>
      <c r="AS67" s="1274"/>
      <c r="AT67" s="1274"/>
      <c r="AU67" s="1274"/>
      <c r="AV67" s="1274"/>
      <c r="AW67" s="1274"/>
      <c r="AX67" s="1274"/>
      <c r="AY67" s="1274"/>
      <c r="AZ67" s="1274"/>
      <c r="BA67" s="1274"/>
      <c r="BB67" s="1274"/>
      <c r="BC67" s="1274"/>
      <c r="BD67" s="1274"/>
      <c r="BE67" s="1274"/>
      <c r="BF67" s="1274"/>
      <c r="BG67" s="1274"/>
      <c r="BH67" s="1274"/>
      <c r="BI67" s="1274"/>
      <c r="BJ67" s="1274"/>
      <c r="BK67" s="1274"/>
      <c r="BL67" s="1274"/>
      <c r="BM67" s="1274"/>
      <c r="BN67" s="1274"/>
      <c r="BO67" s="1274"/>
      <c r="BP67" s="1274"/>
      <c r="BQ67" s="1274"/>
      <c r="BR67" s="1274"/>
      <c r="BS67" s="1274"/>
      <c r="BT67" s="1274"/>
      <c r="BU67" s="1274"/>
      <c r="BV67" s="1274"/>
      <c r="BW67" s="1274"/>
      <c r="BX67" s="1274"/>
      <c r="BY67" s="1274"/>
      <c r="BZ67" s="1274"/>
      <c r="CA67" s="1274"/>
      <c r="CB67" s="1274"/>
      <c r="CC67" s="1274"/>
      <c r="CD67" s="1274"/>
      <c r="CE67" s="1274"/>
      <c r="CF67" s="1274"/>
      <c r="CG67" s="1274"/>
      <c r="CH67" s="1274"/>
      <c r="CI67" s="1274"/>
      <c r="CJ67" s="1274"/>
      <c r="CK67" s="1274"/>
      <c r="CL67" s="1274"/>
      <c r="CM67" s="1274"/>
      <c r="CN67" s="1274"/>
      <c r="CO67" s="1274"/>
      <c r="CP67" s="1274"/>
      <c r="CQ67" s="1274"/>
      <c r="CR67" s="1274"/>
      <c r="CS67" s="1274"/>
      <c r="CT67" s="1274"/>
      <c r="CU67" s="1274"/>
      <c r="CV67" s="1274"/>
      <c r="CW67" s="1274"/>
      <c r="CX67" s="1274"/>
      <c r="CY67" s="1274"/>
      <c r="CZ67" s="1274"/>
      <c r="DA67" s="1274"/>
      <c r="DB67" s="1274"/>
      <c r="DC67" s="1275"/>
    </row>
    <row r="68" spans="2:107" ht="13" x14ac:dyDescent="0.2">
      <c r="B68" s="12"/>
      <c r="AN68" s="1273"/>
      <c r="AO68" s="1274"/>
      <c r="AP68" s="1274"/>
      <c r="AQ68" s="1274"/>
      <c r="AR68" s="1274"/>
      <c r="AS68" s="1274"/>
      <c r="AT68" s="1274"/>
      <c r="AU68" s="1274"/>
      <c r="AV68" s="1274"/>
      <c r="AW68" s="1274"/>
      <c r="AX68" s="1274"/>
      <c r="AY68" s="1274"/>
      <c r="AZ68" s="1274"/>
      <c r="BA68" s="1274"/>
      <c r="BB68" s="1274"/>
      <c r="BC68" s="1274"/>
      <c r="BD68" s="1274"/>
      <c r="BE68" s="1274"/>
      <c r="BF68" s="1274"/>
      <c r="BG68" s="1274"/>
      <c r="BH68" s="1274"/>
      <c r="BI68" s="1274"/>
      <c r="BJ68" s="1274"/>
      <c r="BK68" s="1274"/>
      <c r="BL68" s="1274"/>
      <c r="BM68" s="1274"/>
      <c r="BN68" s="1274"/>
      <c r="BO68" s="1274"/>
      <c r="BP68" s="1274"/>
      <c r="BQ68" s="1274"/>
      <c r="BR68" s="1274"/>
      <c r="BS68" s="1274"/>
      <c r="BT68" s="1274"/>
      <c r="BU68" s="1274"/>
      <c r="BV68" s="1274"/>
      <c r="BW68" s="1274"/>
      <c r="BX68" s="1274"/>
      <c r="BY68" s="1274"/>
      <c r="BZ68" s="1274"/>
      <c r="CA68" s="1274"/>
      <c r="CB68" s="1274"/>
      <c r="CC68" s="1274"/>
      <c r="CD68" s="1274"/>
      <c r="CE68" s="1274"/>
      <c r="CF68" s="1274"/>
      <c r="CG68" s="1274"/>
      <c r="CH68" s="1274"/>
      <c r="CI68" s="1274"/>
      <c r="CJ68" s="1274"/>
      <c r="CK68" s="1274"/>
      <c r="CL68" s="1274"/>
      <c r="CM68" s="1274"/>
      <c r="CN68" s="1274"/>
      <c r="CO68" s="1274"/>
      <c r="CP68" s="1274"/>
      <c r="CQ68" s="1274"/>
      <c r="CR68" s="1274"/>
      <c r="CS68" s="1274"/>
      <c r="CT68" s="1274"/>
      <c r="CU68" s="1274"/>
      <c r="CV68" s="1274"/>
      <c r="CW68" s="1274"/>
      <c r="CX68" s="1274"/>
      <c r="CY68" s="1274"/>
      <c r="CZ68" s="1274"/>
      <c r="DA68" s="1274"/>
      <c r="DB68" s="1274"/>
      <c r="DC68" s="1275"/>
    </row>
    <row r="69" spans="2:107" ht="13" x14ac:dyDescent="0.2">
      <c r="B69" s="12"/>
      <c r="AN69" s="1276"/>
      <c r="AO69" s="1277"/>
      <c r="AP69" s="1277"/>
      <c r="AQ69" s="1277"/>
      <c r="AR69" s="1277"/>
      <c r="AS69" s="1277"/>
      <c r="AT69" s="1277"/>
      <c r="AU69" s="1277"/>
      <c r="AV69" s="1277"/>
      <c r="AW69" s="1277"/>
      <c r="AX69" s="1277"/>
      <c r="AY69" s="1277"/>
      <c r="AZ69" s="1277"/>
      <c r="BA69" s="1277"/>
      <c r="BB69" s="1277"/>
      <c r="BC69" s="1277"/>
      <c r="BD69" s="1277"/>
      <c r="BE69" s="1277"/>
      <c r="BF69" s="1277"/>
      <c r="BG69" s="1277"/>
      <c r="BH69" s="1277"/>
      <c r="BI69" s="1277"/>
      <c r="BJ69" s="1277"/>
      <c r="BK69" s="1277"/>
      <c r="BL69" s="1277"/>
      <c r="BM69" s="1277"/>
      <c r="BN69" s="1277"/>
      <c r="BO69" s="1277"/>
      <c r="BP69" s="1277"/>
      <c r="BQ69" s="1277"/>
      <c r="BR69" s="1277"/>
      <c r="BS69" s="1277"/>
      <c r="BT69" s="1277"/>
      <c r="BU69" s="1277"/>
      <c r="BV69" s="1277"/>
      <c r="BW69" s="1277"/>
      <c r="BX69" s="1277"/>
      <c r="BY69" s="1277"/>
      <c r="BZ69" s="1277"/>
      <c r="CA69" s="1277"/>
      <c r="CB69" s="1277"/>
      <c r="CC69" s="1277"/>
      <c r="CD69" s="1277"/>
      <c r="CE69" s="1277"/>
      <c r="CF69" s="1277"/>
      <c r="CG69" s="1277"/>
      <c r="CH69" s="1277"/>
      <c r="CI69" s="1277"/>
      <c r="CJ69" s="1277"/>
      <c r="CK69" s="1277"/>
      <c r="CL69" s="1277"/>
      <c r="CM69" s="1277"/>
      <c r="CN69" s="1277"/>
      <c r="CO69" s="1277"/>
      <c r="CP69" s="1277"/>
      <c r="CQ69" s="1277"/>
      <c r="CR69" s="1277"/>
      <c r="CS69" s="1277"/>
      <c r="CT69" s="1277"/>
      <c r="CU69" s="1277"/>
      <c r="CV69" s="1277"/>
      <c r="CW69" s="1277"/>
      <c r="CX69" s="1277"/>
      <c r="CY69" s="1277"/>
      <c r="CZ69" s="1277"/>
      <c r="DA69" s="1277"/>
      <c r="DB69" s="1277"/>
      <c r="DC69" s="1278"/>
    </row>
    <row r="70" spans="2:107" ht="13"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 x14ac:dyDescent="0.2">
      <c r="B71" s="12"/>
      <c r="G71" s="37"/>
      <c r="I71" s="38"/>
      <c r="J71" s="35"/>
      <c r="K71" s="35"/>
      <c r="L71" s="36"/>
      <c r="M71" s="35"/>
      <c r="N71" s="36"/>
      <c r="AM71" s="37"/>
      <c r="AN71" s="3" t="s">
        <v>3</v>
      </c>
    </row>
    <row r="72" spans="2:107" ht="13" x14ac:dyDescent="0.2">
      <c r="B72" s="12"/>
      <c r="G72" s="1279"/>
      <c r="H72" s="1279"/>
      <c r="I72" s="1279"/>
      <c r="J72" s="1279"/>
      <c r="K72" s="22"/>
      <c r="L72" s="22"/>
      <c r="M72" s="23"/>
      <c r="N72" s="23"/>
      <c r="AN72" s="1280"/>
      <c r="AO72" s="1281"/>
      <c r="AP72" s="1281"/>
      <c r="AQ72" s="1281"/>
      <c r="AR72" s="1281"/>
      <c r="AS72" s="1281"/>
      <c r="AT72" s="1281"/>
      <c r="AU72" s="1281"/>
      <c r="AV72" s="1281"/>
      <c r="AW72" s="1281"/>
      <c r="AX72" s="1281"/>
      <c r="AY72" s="1281"/>
      <c r="AZ72" s="1281"/>
      <c r="BA72" s="1281"/>
      <c r="BB72" s="1281"/>
      <c r="BC72" s="1281"/>
      <c r="BD72" s="1281"/>
      <c r="BE72" s="1281"/>
      <c r="BF72" s="1281"/>
      <c r="BG72" s="1281"/>
      <c r="BH72" s="1281"/>
      <c r="BI72" s="1281"/>
      <c r="BJ72" s="1281"/>
      <c r="BK72" s="1281"/>
      <c r="BL72" s="1281"/>
      <c r="BM72" s="1281"/>
      <c r="BN72" s="1281"/>
      <c r="BO72" s="1282"/>
      <c r="BP72" s="1283" t="s">
        <v>4</v>
      </c>
      <c r="BQ72" s="1283"/>
      <c r="BR72" s="1283"/>
      <c r="BS72" s="1283"/>
      <c r="BT72" s="1283"/>
      <c r="BU72" s="1283"/>
      <c r="BV72" s="1283"/>
      <c r="BW72" s="1283"/>
      <c r="BX72" s="1283" t="s">
        <v>5</v>
      </c>
      <c r="BY72" s="1283"/>
      <c r="BZ72" s="1283"/>
      <c r="CA72" s="1283"/>
      <c r="CB72" s="1283"/>
      <c r="CC72" s="1283"/>
      <c r="CD72" s="1283"/>
      <c r="CE72" s="1283"/>
      <c r="CF72" s="1283" t="s">
        <v>6</v>
      </c>
      <c r="CG72" s="1283"/>
      <c r="CH72" s="1283"/>
      <c r="CI72" s="1283"/>
      <c r="CJ72" s="1283"/>
      <c r="CK72" s="1283"/>
      <c r="CL72" s="1283"/>
      <c r="CM72" s="1283"/>
      <c r="CN72" s="1283" t="s">
        <v>7</v>
      </c>
      <c r="CO72" s="1283"/>
      <c r="CP72" s="1283"/>
      <c r="CQ72" s="1283"/>
      <c r="CR72" s="1283"/>
      <c r="CS72" s="1283"/>
      <c r="CT72" s="1283"/>
      <c r="CU72" s="1283"/>
      <c r="CV72" s="1283" t="s">
        <v>8</v>
      </c>
      <c r="CW72" s="1283"/>
      <c r="CX72" s="1283"/>
      <c r="CY72" s="1283"/>
      <c r="CZ72" s="1283"/>
      <c r="DA72" s="1283"/>
      <c r="DB72" s="1283"/>
      <c r="DC72" s="1283"/>
    </row>
    <row r="73" spans="2:107" ht="13" x14ac:dyDescent="0.2">
      <c r="B73" s="12"/>
      <c r="G73" s="1284"/>
      <c r="H73" s="1284"/>
      <c r="I73" s="1284"/>
      <c r="J73" s="1284"/>
      <c r="K73" s="1289"/>
      <c r="L73" s="1289"/>
      <c r="M73" s="1289"/>
      <c r="N73" s="1289"/>
      <c r="AM73" s="21"/>
      <c r="AN73" s="1286" t="s">
        <v>9</v>
      </c>
      <c r="AO73" s="1286"/>
      <c r="AP73" s="1286"/>
      <c r="AQ73" s="1286"/>
      <c r="AR73" s="1286"/>
      <c r="AS73" s="1286"/>
      <c r="AT73" s="1286"/>
      <c r="AU73" s="1286"/>
      <c r="AV73" s="1286"/>
      <c r="AW73" s="1286"/>
      <c r="AX73" s="1286"/>
      <c r="AY73" s="1286"/>
      <c r="AZ73" s="1286"/>
      <c r="BA73" s="1286"/>
      <c r="BB73" s="1286" t="s">
        <v>10</v>
      </c>
      <c r="BC73" s="1286"/>
      <c r="BD73" s="1286"/>
      <c r="BE73" s="1286"/>
      <c r="BF73" s="1286"/>
      <c r="BG73" s="1286"/>
      <c r="BH73" s="1286"/>
      <c r="BI73" s="1286"/>
      <c r="BJ73" s="1286"/>
      <c r="BK73" s="1286"/>
      <c r="BL73" s="1286"/>
      <c r="BM73" s="1286"/>
      <c r="BN73" s="1286"/>
      <c r="BO73" s="1286"/>
      <c r="BP73" s="1269"/>
      <c r="BQ73" s="1269"/>
      <c r="BR73" s="1269"/>
      <c r="BS73" s="1269"/>
      <c r="BT73" s="1269"/>
      <c r="BU73" s="1269"/>
      <c r="BV73" s="1269"/>
      <c r="BW73" s="1269"/>
      <c r="BX73" s="1269"/>
      <c r="BY73" s="1269"/>
      <c r="BZ73" s="1269"/>
      <c r="CA73" s="1269"/>
      <c r="CB73" s="1269"/>
      <c r="CC73" s="1269"/>
      <c r="CD73" s="1269"/>
      <c r="CE73" s="1269"/>
      <c r="CF73" s="1269"/>
      <c r="CG73" s="1269"/>
      <c r="CH73" s="1269"/>
      <c r="CI73" s="1269"/>
      <c r="CJ73" s="1269"/>
      <c r="CK73" s="1269"/>
      <c r="CL73" s="1269"/>
      <c r="CM73" s="1269"/>
      <c r="CN73" s="1269"/>
      <c r="CO73" s="1269"/>
      <c r="CP73" s="1269"/>
      <c r="CQ73" s="1269"/>
      <c r="CR73" s="1269"/>
      <c r="CS73" s="1269"/>
      <c r="CT73" s="1269"/>
      <c r="CU73" s="1269"/>
      <c r="CV73" s="1269"/>
      <c r="CW73" s="1269"/>
      <c r="CX73" s="1269"/>
      <c r="CY73" s="1269"/>
      <c r="CZ73" s="1269"/>
      <c r="DA73" s="1269"/>
      <c r="DB73" s="1269"/>
      <c r="DC73" s="1269"/>
    </row>
    <row r="74" spans="2:107" ht="13" x14ac:dyDescent="0.2">
      <c r="B74" s="12"/>
      <c r="G74" s="1284"/>
      <c r="H74" s="1284"/>
      <c r="I74" s="1284"/>
      <c r="J74" s="1284"/>
      <c r="K74" s="1289"/>
      <c r="L74" s="1289"/>
      <c r="M74" s="1289"/>
      <c r="N74" s="1289"/>
      <c r="AM74" s="21"/>
      <c r="AN74" s="1286"/>
      <c r="AO74" s="1286"/>
      <c r="AP74" s="1286"/>
      <c r="AQ74" s="1286"/>
      <c r="AR74" s="1286"/>
      <c r="AS74" s="1286"/>
      <c r="AT74" s="1286"/>
      <c r="AU74" s="1286"/>
      <c r="AV74" s="1286"/>
      <c r="AW74" s="1286"/>
      <c r="AX74" s="1286"/>
      <c r="AY74" s="1286"/>
      <c r="AZ74" s="1286"/>
      <c r="BA74" s="1286"/>
      <c r="BB74" s="1286"/>
      <c r="BC74" s="1286"/>
      <c r="BD74" s="1286"/>
      <c r="BE74" s="1286"/>
      <c r="BF74" s="1286"/>
      <c r="BG74" s="1286"/>
      <c r="BH74" s="1286"/>
      <c r="BI74" s="1286"/>
      <c r="BJ74" s="1286"/>
      <c r="BK74" s="1286"/>
      <c r="BL74" s="1286"/>
      <c r="BM74" s="1286"/>
      <c r="BN74" s="1286"/>
      <c r="BO74" s="1286"/>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ht="13" x14ac:dyDescent="0.2">
      <c r="B75" s="12"/>
      <c r="G75" s="1284"/>
      <c r="H75" s="1284"/>
      <c r="I75" s="1279"/>
      <c r="J75" s="1279"/>
      <c r="K75" s="1285"/>
      <c r="L75" s="1285"/>
      <c r="M75" s="1285"/>
      <c r="N75" s="1285"/>
      <c r="AM75" s="21"/>
      <c r="AN75" s="1286"/>
      <c r="AO75" s="1286"/>
      <c r="AP75" s="1286"/>
      <c r="AQ75" s="1286"/>
      <c r="AR75" s="1286"/>
      <c r="AS75" s="1286"/>
      <c r="AT75" s="1286"/>
      <c r="AU75" s="1286"/>
      <c r="AV75" s="1286"/>
      <c r="AW75" s="1286"/>
      <c r="AX75" s="1286"/>
      <c r="AY75" s="1286"/>
      <c r="AZ75" s="1286"/>
      <c r="BA75" s="1286"/>
      <c r="BB75" s="1286" t="s">
        <v>14</v>
      </c>
      <c r="BC75" s="1286"/>
      <c r="BD75" s="1286"/>
      <c r="BE75" s="1286"/>
      <c r="BF75" s="1286"/>
      <c r="BG75" s="1286"/>
      <c r="BH75" s="1286"/>
      <c r="BI75" s="1286"/>
      <c r="BJ75" s="1286"/>
      <c r="BK75" s="1286"/>
      <c r="BL75" s="1286"/>
      <c r="BM75" s="1286"/>
      <c r="BN75" s="1286"/>
      <c r="BO75" s="1286"/>
      <c r="BP75" s="1269">
        <v>2.4</v>
      </c>
      <c r="BQ75" s="1269"/>
      <c r="BR75" s="1269"/>
      <c r="BS75" s="1269"/>
      <c r="BT75" s="1269"/>
      <c r="BU75" s="1269"/>
      <c r="BV75" s="1269"/>
      <c r="BW75" s="1269"/>
      <c r="BX75" s="1269">
        <v>2.2999999999999998</v>
      </c>
      <c r="BY75" s="1269"/>
      <c r="BZ75" s="1269"/>
      <c r="CA75" s="1269"/>
      <c r="CB75" s="1269"/>
      <c r="CC75" s="1269"/>
      <c r="CD75" s="1269"/>
      <c r="CE75" s="1269"/>
      <c r="CF75" s="1269">
        <v>3.5</v>
      </c>
      <c r="CG75" s="1269"/>
      <c r="CH75" s="1269"/>
      <c r="CI75" s="1269"/>
      <c r="CJ75" s="1269"/>
      <c r="CK75" s="1269"/>
      <c r="CL75" s="1269"/>
      <c r="CM75" s="1269"/>
      <c r="CN75" s="1269">
        <v>4.3</v>
      </c>
      <c r="CO75" s="1269"/>
      <c r="CP75" s="1269"/>
      <c r="CQ75" s="1269"/>
      <c r="CR75" s="1269"/>
      <c r="CS75" s="1269"/>
      <c r="CT75" s="1269"/>
      <c r="CU75" s="1269"/>
      <c r="CV75" s="1269">
        <v>4.4000000000000004</v>
      </c>
      <c r="CW75" s="1269"/>
      <c r="CX75" s="1269"/>
      <c r="CY75" s="1269"/>
      <c r="CZ75" s="1269"/>
      <c r="DA75" s="1269"/>
      <c r="DB75" s="1269"/>
      <c r="DC75" s="1269"/>
    </row>
    <row r="76" spans="2:107" ht="13" x14ac:dyDescent="0.2">
      <c r="B76" s="12"/>
      <c r="G76" s="1284"/>
      <c r="H76" s="1284"/>
      <c r="I76" s="1279"/>
      <c r="J76" s="1279"/>
      <c r="K76" s="1285"/>
      <c r="L76" s="1285"/>
      <c r="M76" s="1285"/>
      <c r="N76" s="1285"/>
      <c r="AM76" s="21"/>
      <c r="AN76" s="1286"/>
      <c r="AO76" s="1286"/>
      <c r="AP76" s="1286"/>
      <c r="AQ76" s="1286"/>
      <c r="AR76" s="1286"/>
      <c r="AS76" s="1286"/>
      <c r="AT76" s="1286"/>
      <c r="AU76" s="1286"/>
      <c r="AV76" s="1286"/>
      <c r="AW76" s="1286"/>
      <c r="AX76" s="1286"/>
      <c r="AY76" s="1286"/>
      <c r="AZ76" s="1286"/>
      <c r="BA76" s="1286"/>
      <c r="BB76" s="1286"/>
      <c r="BC76" s="1286"/>
      <c r="BD76" s="1286"/>
      <c r="BE76" s="1286"/>
      <c r="BF76" s="1286"/>
      <c r="BG76" s="1286"/>
      <c r="BH76" s="1286"/>
      <c r="BI76" s="1286"/>
      <c r="BJ76" s="1286"/>
      <c r="BK76" s="1286"/>
      <c r="BL76" s="1286"/>
      <c r="BM76" s="1286"/>
      <c r="BN76" s="1286"/>
      <c r="BO76" s="1286"/>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ht="13" x14ac:dyDescent="0.2">
      <c r="B77" s="12"/>
      <c r="G77" s="1279"/>
      <c r="H77" s="1279"/>
      <c r="I77" s="1279"/>
      <c r="J77" s="1279"/>
      <c r="K77" s="1289"/>
      <c r="L77" s="1289"/>
      <c r="M77" s="1289"/>
      <c r="N77" s="1289"/>
      <c r="AN77" s="1283" t="s">
        <v>12</v>
      </c>
      <c r="AO77" s="1283"/>
      <c r="AP77" s="1283"/>
      <c r="AQ77" s="1283"/>
      <c r="AR77" s="1283"/>
      <c r="AS77" s="1283"/>
      <c r="AT77" s="1283"/>
      <c r="AU77" s="1283"/>
      <c r="AV77" s="1283"/>
      <c r="AW77" s="1283"/>
      <c r="AX77" s="1283"/>
      <c r="AY77" s="1283"/>
      <c r="AZ77" s="1283"/>
      <c r="BA77" s="1283"/>
      <c r="BB77" s="1286" t="s">
        <v>10</v>
      </c>
      <c r="BC77" s="1286"/>
      <c r="BD77" s="1286"/>
      <c r="BE77" s="1286"/>
      <c r="BF77" s="1286"/>
      <c r="BG77" s="1286"/>
      <c r="BH77" s="1286"/>
      <c r="BI77" s="1286"/>
      <c r="BJ77" s="1286"/>
      <c r="BK77" s="1286"/>
      <c r="BL77" s="1286"/>
      <c r="BM77" s="1286"/>
      <c r="BN77" s="1286"/>
      <c r="BO77" s="1286"/>
      <c r="BP77" s="1269">
        <v>25.4</v>
      </c>
      <c r="BQ77" s="1269"/>
      <c r="BR77" s="1269"/>
      <c r="BS77" s="1269"/>
      <c r="BT77" s="1269"/>
      <c r="BU77" s="1269"/>
      <c r="BV77" s="1269"/>
      <c r="BW77" s="1269"/>
      <c r="BX77" s="1269">
        <v>23.4</v>
      </c>
      <c r="BY77" s="1269"/>
      <c r="BZ77" s="1269"/>
      <c r="CA77" s="1269"/>
      <c r="CB77" s="1269"/>
      <c r="CC77" s="1269"/>
      <c r="CD77" s="1269"/>
      <c r="CE77" s="1269"/>
      <c r="CF77" s="1269">
        <v>7.7</v>
      </c>
      <c r="CG77" s="1269"/>
      <c r="CH77" s="1269"/>
      <c r="CI77" s="1269"/>
      <c r="CJ77" s="1269"/>
      <c r="CK77" s="1269"/>
      <c r="CL77" s="1269"/>
      <c r="CM77" s="1269"/>
      <c r="CN77" s="1269">
        <v>3.2</v>
      </c>
      <c r="CO77" s="1269"/>
      <c r="CP77" s="1269"/>
      <c r="CQ77" s="1269"/>
      <c r="CR77" s="1269"/>
      <c r="CS77" s="1269"/>
      <c r="CT77" s="1269"/>
      <c r="CU77" s="1269"/>
      <c r="CV77" s="1269">
        <v>3.4</v>
      </c>
      <c r="CW77" s="1269"/>
      <c r="CX77" s="1269"/>
      <c r="CY77" s="1269"/>
      <c r="CZ77" s="1269"/>
      <c r="DA77" s="1269"/>
      <c r="DB77" s="1269"/>
      <c r="DC77" s="1269"/>
    </row>
    <row r="78" spans="2:107" ht="13" x14ac:dyDescent="0.2">
      <c r="B78" s="12"/>
      <c r="G78" s="1279"/>
      <c r="H78" s="1279"/>
      <c r="I78" s="1279"/>
      <c r="J78" s="1279"/>
      <c r="K78" s="1289"/>
      <c r="L78" s="1289"/>
      <c r="M78" s="1289"/>
      <c r="N78" s="1289"/>
      <c r="AN78" s="1283"/>
      <c r="AO78" s="1283"/>
      <c r="AP78" s="1283"/>
      <c r="AQ78" s="1283"/>
      <c r="AR78" s="1283"/>
      <c r="AS78" s="1283"/>
      <c r="AT78" s="1283"/>
      <c r="AU78" s="1283"/>
      <c r="AV78" s="1283"/>
      <c r="AW78" s="1283"/>
      <c r="AX78" s="1283"/>
      <c r="AY78" s="1283"/>
      <c r="AZ78" s="1283"/>
      <c r="BA78" s="1283"/>
      <c r="BB78" s="1286"/>
      <c r="BC78" s="1286"/>
      <c r="BD78" s="1286"/>
      <c r="BE78" s="1286"/>
      <c r="BF78" s="1286"/>
      <c r="BG78" s="1286"/>
      <c r="BH78" s="1286"/>
      <c r="BI78" s="1286"/>
      <c r="BJ78" s="1286"/>
      <c r="BK78" s="1286"/>
      <c r="BL78" s="1286"/>
      <c r="BM78" s="1286"/>
      <c r="BN78" s="1286"/>
      <c r="BO78" s="1286"/>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ht="13" x14ac:dyDescent="0.2">
      <c r="B79" s="12"/>
      <c r="G79" s="1279"/>
      <c r="H79" s="1279"/>
      <c r="I79" s="1288"/>
      <c r="J79" s="1288"/>
      <c r="K79" s="1290"/>
      <c r="L79" s="1290"/>
      <c r="M79" s="1290"/>
      <c r="N79" s="1290"/>
      <c r="AN79" s="1283"/>
      <c r="AO79" s="1283"/>
      <c r="AP79" s="1283"/>
      <c r="AQ79" s="1283"/>
      <c r="AR79" s="1283"/>
      <c r="AS79" s="1283"/>
      <c r="AT79" s="1283"/>
      <c r="AU79" s="1283"/>
      <c r="AV79" s="1283"/>
      <c r="AW79" s="1283"/>
      <c r="AX79" s="1283"/>
      <c r="AY79" s="1283"/>
      <c r="AZ79" s="1283"/>
      <c r="BA79" s="1283"/>
      <c r="BB79" s="1286" t="s">
        <v>14</v>
      </c>
      <c r="BC79" s="1286"/>
      <c r="BD79" s="1286"/>
      <c r="BE79" s="1286"/>
      <c r="BF79" s="1286"/>
      <c r="BG79" s="1286"/>
      <c r="BH79" s="1286"/>
      <c r="BI79" s="1286"/>
      <c r="BJ79" s="1286"/>
      <c r="BK79" s="1286"/>
      <c r="BL79" s="1286"/>
      <c r="BM79" s="1286"/>
      <c r="BN79" s="1286"/>
      <c r="BO79" s="1286"/>
      <c r="BP79" s="1269">
        <v>8.6</v>
      </c>
      <c r="BQ79" s="1269"/>
      <c r="BR79" s="1269"/>
      <c r="BS79" s="1269"/>
      <c r="BT79" s="1269"/>
      <c r="BU79" s="1269"/>
      <c r="BV79" s="1269"/>
      <c r="BW79" s="1269"/>
      <c r="BX79" s="1269">
        <v>8.5</v>
      </c>
      <c r="BY79" s="1269"/>
      <c r="BZ79" s="1269"/>
      <c r="CA79" s="1269"/>
      <c r="CB79" s="1269"/>
      <c r="CC79" s="1269"/>
      <c r="CD79" s="1269"/>
      <c r="CE79" s="1269"/>
      <c r="CF79" s="1269">
        <v>8.6</v>
      </c>
      <c r="CG79" s="1269"/>
      <c r="CH79" s="1269"/>
      <c r="CI79" s="1269"/>
      <c r="CJ79" s="1269"/>
      <c r="CK79" s="1269"/>
      <c r="CL79" s="1269"/>
      <c r="CM79" s="1269"/>
      <c r="CN79" s="1269">
        <v>8.8000000000000007</v>
      </c>
      <c r="CO79" s="1269"/>
      <c r="CP79" s="1269"/>
      <c r="CQ79" s="1269"/>
      <c r="CR79" s="1269"/>
      <c r="CS79" s="1269"/>
      <c r="CT79" s="1269"/>
      <c r="CU79" s="1269"/>
      <c r="CV79" s="1269">
        <v>8.8000000000000007</v>
      </c>
      <c r="CW79" s="1269"/>
      <c r="CX79" s="1269"/>
      <c r="CY79" s="1269"/>
      <c r="CZ79" s="1269"/>
      <c r="DA79" s="1269"/>
      <c r="DB79" s="1269"/>
      <c r="DC79" s="1269"/>
    </row>
    <row r="80" spans="2:107" ht="13" x14ac:dyDescent="0.2">
      <c r="B80" s="12"/>
      <c r="G80" s="1279"/>
      <c r="H80" s="1279"/>
      <c r="I80" s="1288"/>
      <c r="J80" s="1288"/>
      <c r="K80" s="1290"/>
      <c r="L80" s="1290"/>
      <c r="M80" s="1290"/>
      <c r="N80" s="1290"/>
      <c r="AN80" s="1283"/>
      <c r="AO80" s="1283"/>
      <c r="AP80" s="1283"/>
      <c r="AQ80" s="1283"/>
      <c r="AR80" s="1283"/>
      <c r="AS80" s="1283"/>
      <c r="AT80" s="1283"/>
      <c r="AU80" s="1283"/>
      <c r="AV80" s="1283"/>
      <c r="AW80" s="1283"/>
      <c r="AX80" s="1283"/>
      <c r="AY80" s="1283"/>
      <c r="AZ80" s="1283"/>
      <c r="BA80" s="1283"/>
      <c r="BB80" s="1286"/>
      <c r="BC80" s="1286"/>
      <c r="BD80" s="1286"/>
      <c r="BE80" s="1286"/>
      <c r="BF80" s="1286"/>
      <c r="BG80" s="1286"/>
      <c r="BH80" s="1286"/>
      <c r="BI80" s="1286"/>
      <c r="BJ80" s="1286"/>
      <c r="BK80" s="1286"/>
      <c r="BL80" s="1286"/>
      <c r="BM80" s="1286"/>
      <c r="BN80" s="1286"/>
      <c r="BO80" s="1286"/>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ht="13" x14ac:dyDescent="0.2">
      <c r="B81" s="12"/>
    </row>
    <row r="82" spans="2:109" ht="16.5"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 x14ac:dyDescent="0.2">
      <c r="DD84" s="3"/>
      <c r="DE84" s="3"/>
    </row>
    <row r="85" spans="2:109" ht="13" x14ac:dyDescent="0.2">
      <c r="DD85" s="3"/>
      <c r="DE85" s="3"/>
    </row>
    <row r="86" spans="2:109" ht="13" hidden="1" x14ac:dyDescent="0.2">
      <c r="DD86" s="3"/>
      <c r="DE86" s="3"/>
    </row>
    <row r="87" spans="2:109" ht="13" hidden="1" x14ac:dyDescent="0.2">
      <c r="K87" s="40"/>
      <c r="AQ87" s="40"/>
      <c r="BC87" s="40"/>
      <c r="BO87" s="40"/>
      <c r="CA87" s="40"/>
      <c r="CM87" s="40"/>
      <c r="CY87" s="40"/>
      <c r="DD87" s="3"/>
      <c r="DE87" s="3"/>
    </row>
    <row r="88" spans="2:109" ht="13" hidden="1" x14ac:dyDescent="0.2">
      <c r="DD88" s="3"/>
      <c r="DE88" s="3"/>
    </row>
    <row r="89" spans="2:109" ht="13" hidden="1" x14ac:dyDescent="0.2">
      <c r="DD89" s="3"/>
      <c r="DE89" s="3"/>
    </row>
    <row r="90" spans="2:109" ht="13" hidden="1" x14ac:dyDescent="0.2">
      <c r="DD90" s="3"/>
      <c r="DE90" s="3"/>
    </row>
    <row r="91" spans="2:109" ht="13"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3" customFormat="1" ht="13.5" hidden="1" customHeight="1" x14ac:dyDescent="0.2"/>
    <row r="98" s="3" customFormat="1" ht="13.5" hidden="1" customHeight="1" x14ac:dyDescent="0.2"/>
    <row r="99" s="3" customFormat="1" ht="13.5" hidden="1" customHeight="1" x14ac:dyDescent="0.2"/>
    <row r="100" s="3" customFormat="1" ht="13.5" hidden="1" customHeight="1" x14ac:dyDescent="0.2"/>
    <row r="101" s="3" customFormat="1" ht="13.5" hidden="1" customHeight="1" x14ac:dyDescent="0.2"/>
    <row r="102" s="3" customFormat="1" ht="13.5" hidden="1" customHeight="1" x14ac:dyDescent="0.2"/>
    <row r="103" s="3" customFormat="1" ht="13.5" hidden="1" customHeight="1" x14ac:dyDescent="0.2"/>
    <row r="104" s="3" customFormat="1" ht="13.5" hidden="1" customHeight="1" x14ac:dyDescent="0.2"/>
    <row r="105" s="3" customFormat="1" ht="13.5" hidden="1" customHeight="1" x14ac:dyDescent="0.2"/>
    <row r="106" s="3" customFormat="1" ht="13.5" hidden="1" customHeight="1" x14ac:dyDescent="0.2"/>
    <row r="107" s="3" customFormat="1" ht="13.5" hidden="1" customHeight="1" x14ac:dyDescent="0.2"/>
    <row r="108" s="3" customFormat="1" ht="13.5" hidden="1" customHeight="1" x14ac:dyDescent="0.2"/>
    <row r="109" s="3" customFormat="1" ht="13.5" hidden="1" customHeight="1" x14ac:dyDescent="0.2"/>
    <row r="110" s="3" customFormat="1" ht="13.5" hidden="1" customHeight="1" x14ac:dyDescent="0.2"/>
    <row r="111" s="3" customFormat="1" ht="13.5" hidden="1" customHeight="1" x14ac:dyDescent="0.2"/>
    <row r="112" s="3" customFormat="1" ht="13.5" hidden="1" customHeight="1" x14ac:dyDescent="0.2"/>
    <row r="113" s="3" customFormat="1" ht="13.5" hidden="1" customHeight="1" x14ac:dyDescent="0.2"/>
    <row r="114" s="3" customFormat="1" ht="13.5" hidden="1" customHeight="1" x14ac:dyDescent="0.2"/>
    <row r="115" s="3" customFormat="1" ht="13.5" hidden="1" customHeight="1" x14ac:dyDescent="0.2"/>
    <row r="116" s="3" customFormat="1" ht="13.5" hidden="1" customHeight="1" x14ac:dyDescent="0.2"/>
    <row r="117" s="3" customFormat="1" ht="13.5" hidden="1" customHeight="1" x14ac:dyDescent="0.2"/>
    <row r="118" s="3" customFormat="1" ht="13.5" hidden="1" customHeight="1" x14ac:dyDescent="0.2"/>
    <row r="119" s="3" customFormat="1" ht="13.5" hidden="1" customHeight="1" x14ac:dyDescent="0.2"/>
    <row r="120" s="3" customFormat="1" ht="13.5" hidden="1" customHeight="1" x14ac:dyDescent="0.2"/>
    <row r="121" s="3" customFormat="1" ht="13.5" hidden="1" customHeight="1" x14ac:dyDescent="0.2"/>
    <row r="122" s="3" customFormat="1" ht="13.5" hidden="1" customHeight="1" x14ac:dyDescent="0.2"/>
    <row r="123" s="3" customFormat="1" ht="13.5" hidden="1" customHeight="1" x14ac:dyDescent="0.2"/>
    <row r="124" s="3" customFormat="1" ht="13.5" hidden="1" customHeight="1" x14ac:dyDescent="0.2"/>
    <row r="125" s="3" customFormat="1" ht="13.5" hidden="1" customHeight="1" x14ac:dyDescent="0.2"/>
    <row r="126" s="3" customFormat="1" ht="13.5" hidden="1" customHeight="1" x14ac:dyDescent="0.2"/>
    <row r="127" s="3" customFormat="1" ht="13.5" hidden="1" customHeight="1" x14ac:dyDescent="0.2"/>
    <row r="128" s="3" customFormat="1" ht="13.5" hidden="1" customHeight="1" x14ac:dyDescent="0.2"/>
    <row r="129" s="3" customFormat="1" ht="13.5" hidden="1" customHeight="1" x14ac:dyDescent="0.2"/>
    <row r="130" s="3" customFormat="1" ht="13.5" hidden="1" customHeight="1" x14ac:dyDescent="0.2"/>
    <row r="131" s="3" customFormat="1" ht="13.5" hidden="1" customHeight="1" x14ac:dyDescent="0.2"/>
    <row r="132" s="3" customFormat="1" ht="13.5" hidden="1" customHeight="1" x14ac:dyDescent="0.2"/>
    <row r="133" s="3" customFormat="1" ht="13.5" hidden="1" customHeight="1" x14ac:dyDescent="0.2"/>
    <row r="134" s="3" customFormat="1" ht="13.5" hidden="1" customHeight="1" x14ac:dyDescent="0.2"/>
    <row r="135" s="3" customFormat="1" ht="13.5" hidden="1" customHeight="1" x14ac:dyDescent="0.2"/>
    <row r="136" s="3" customFormat="1" ht="13.5" hidden="1" customHeight="1" x14ac:dyDescent="0.2"/>
    <row r="137" s="3" customFormat="1" ht="13.5" hidden="1" customHeight="1" x14ac:dyDescent="0.2"/>
    <row r="138" s="3" customFormat="1" ht="13.5" hidden="1" customHeight="1" x14ac:dyDescent="0.2"/>
    <row r="139" s="3" customFormat="1" ht="13.5" hidden="1" customHeight="1" x14ac:dyDescent="0.2"/>
    <row r="140" s="3" customFormat="1" ht="13.5" hidden="1" customHeight="1" x14ac:dyDescent="0.2"/>
    <row r="141" s="3" customFormat="1" ht="13.5" hidden="1" customHeight="1" x14ac:dyDescent="0.2"/>
    <row r="142" s="3" customFormat="1" ht="13.5" hidden="1" customHeight="1" x14ac:dyDescent="0.2"/>
    <row r="143" s="3" customFormat="1" ht="13.5" hidden="1" customHeight="1" x14ac:dyDescent="0.2"/>
    <row r="144" s="3" customFormat="1" ht="13.5" hidden="1" customHeight="1" x14ac:dyDescent="0.2"/>
    <row r="145" s="3" customFormat="1" ht="13.5" hidden="1" customHeight="1" x14ac:dyDescent="0.2"/>
    <row r="146" s="3" customFormat="1" ht="13.5" hidden="1" customHeight="1" x14ac:dyDescent="0.2"/>
    <row r="147" s="3" customFormat="1" ht="13.5" hidden="1" customHeight="1" x14ac:dyDescent="0.2"/>
    <row r="148" s="3" customFormat="1" ht="13.5" hidden="1" customHeight="1" x14ac:dyDescent="0.2"/>
    <row r="149" s="3" customFormat="1" ht="13.5" hidden="1" customHeight="1" x14ac:dyDescent="0.2"/>
    <row r="150" s="3" customFormat="1" ht="13.5" hidden="1" customHeight="1" x14ac:dyDescent="0.2"/>
    <row r="151" s="3" customFormat="1" ht="13.5" hidden="1" customHeight="1" x14ac:dyDescent="0.2"/>
    <row r="152" s="3" customFormat="1" ht="13.5" hidden="1" customHeight="1" x14ac:dyDescent="0.2"/>
    <row r="153" s="3" customFormat="1" ht="13.5" hidden="1" customHeight="1" x14ac:dyDescent="0.2"/>
    <row r="154" s="3" customFormat="1" ht="13.5" hidden="1" customHeight="1" x14ac:dyDescent="0.2"/>
    <row r="155" s="3" customFormat="1" ht="13.5" hidden="1" customHeight="1" x14ac:dyDescent="0.2"/>
    <row r="156" s="3" customFormat="1" ht="13.5" hidden="1" customHeight="1" x14ac:dyDescent="0.2"/>
    <row r="157" s="3" customFormat="1" ht="13.5" hidden="1" customHeight="1" x14ac:dyDescent="0.2"/>
    <row r="158" s="3" customFormat="1" ht="13.5" hidden="1" customHeight="1" x14ac:dyDescent="0.2"/>
    <row r="159" s="3" customFormat="1" ht="13.5" hidden="1" customHeight="1" x14ac:dyDescent="0.2"/>
    <row r="160" s="3" customFormat="1" ht="13.5" hidden="1" customHeight="1" x14ac:dyDescent="0.2"/>
  </sheetData>
  <sheetProtection password="9A61"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5" customWidth="1"/>
    <col min="35" max="122" width="2.453125" style="6" customWidth="1"/>
    <col min="123" max="16384" width="2.453125" style="6" hidden="1"/>
  </cols>
  <sheetData>
    <row r="1" spans="1:34"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3" x14ac:dyDescent="0.2">
      <c r="S2" s="6"/>
      <c r="AH2" s="6"/>
    </row>
    <row r="3" spans="1:34" ht="13"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ht="13" x14ac:dyDescent="0.2"/>
    <row r="5" spans="1:34" ht="13" x14ac:dyDescent="0.2"/>
    <row r="6" spans="1:34" ht="13" x14ac:dyDescent="0.2"/>
    <row r="7" spans="1:34" ht="13" x14ac:dyDescent="0.2"/>
    <row r="8" spans="1:34" ht="13" x14ac:dyDescent="0.2"/>
    <row r="9" spans="1:34" ht="13" x14ac:dyDescent="0.2">
      <c r="AH9" s="6"/>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6"/>
    </row>
    <row r="18" spans="12:34" ht="13" x14ac:dyDescent="0.2"/>
    <row r="19" spans="12:34" ht="13" x14ac:dyDescent="0.2"/>
    <row r="20" spans="12:34" ht="13" x14ac:dyDescent="0.2">
      <c r="AH20" s="6"/>
    </row>
    <row r="21" spans="12:34" ht="13" x14ac:dyDescent="0.2">
      <c r="AH21" s="6"/>
    </row>
    <row r="22" spans="12:34" ht="13" x14ac:dyDescent="0.2"/>
    <row r="23" spans="12:34" ht="13" x14ac:dyDescent="0.2"/>
    <row r="24" spans="12:34" ht="13" x14ac:dyDescent="0.2">
      <c r="Q24" s="6"/>
    </row>
    <row r="25" spans="12:34" ht="13" x14ac:dyDescent="0.2"/>
    <row r="26" spans="12:34" ht="13" x14ac:dyDescent="0.2"/>
    <row r="27" spans="12:34" ht="13" x14ac:dyDescent="0.2"/>
    <row r="28" spans="12:34" ht="13" x14ac:dyDescent="0.2">
      <c r="O28" s="6"/>
      <c r="T28" s="6"/>
      <c r="AH28" s="6"/>
    </row>
    <row r="29" spans="12:34" ht="13" x14ac:dyDescent="0.2"/>
    <row r="30" spans="12:34" ht="13" x14ac:dyDescent="0.2"/>
    <row r="31" spans="12:34" ht="13" x14ac:dyDescent="0.2">
      <c r="Q31" s="6"/>
    </row>
    <row r="32" spans="12:34" ht="13" x14ac:dyDescent="0.2">
      <c r="L32" s="6"/>
    </row>
    <row r="33" spans="2:34" ht="13" x14ac:dyDescent="0.2">
      <c r="C33" s="6"/>
      <c r="E33" s="6"/>
      <c r="G33" s="6"/>
      <c r="I33" s="6"/>
      <c r="X33" s="6"/>
    </row>
    <row r="34" spans="2:34" ht="13" x14ac:dyDescent="0.2">
      <c r="B34" s="6"/>
      <c r="P34" s="6"/>
      <c r="R34" s="6"/>
      <c r="T34" s="6"/>
    </row>
    <row r="35" spans="2:34" ht="13" x14ac:dyDescent="0.2">
      <c r="D35" s="6"/>
      <c r="W35" s="6"/>
      <c r="AC35" s="6"/>
      <c r="AD35" s="6"/>
      <c r="AE35" s="6"/>
      <c r="AF35" s="6"/>
      <c r="AG35" s="6"/>
      <c r="AH35" s="6"/>
    </row>
    <row r="36" spans="2:34" ht="13" x14ac:dyDescent="0.2">
      <c r="H36" s="6"/>
      <c r="J36" s="6"/>
      <c r="K36" s="6"/>
      <c r="M36" s="6"/>
      <c r="Y36" s="6"/>
      <c r="Z36" s="6"/>
      <c r="AA36" s="6"/>
      <c r="AB36" s="6"/>
      <c r="AC36" s="6"/>
      <c r="AD36" s="6"/>
      <c r="AE36" s="6"/>
      <c r="AF36" s="6"/>
      <c r="AG36" s="6"/>
      <c r="AH36" s="6"/>
    </row>
    <row r="37" spans="2:34" ht="13" x14ac:dyDescent="0.2">
      <c r="AH37" s="6"/>
    </row>
    <row r="38" spans="2:34" ht="13" x14ac:dyDescent="0.2">
      <c r="AG38" s="6"/>
      <c r="AH38" s="6"/>
    </row>
    <row r="39" spans="2:34" ht="13" x14ac:dyDescent="0.2"/>
    <row r="40" spans="2:34" ht="13" x14ac:dyDescent="0.2">
      <c r="X40" s="6"/>
    </row>
    <row r="41" spans="2:34" ht="13" x14ac:dyDescent="0.2">
      <c r="R41" s="6"/>
    </row>
    <row r="42" spans="2:34" ht="13" x14ac:dyDescent="0.2">
      <c r="W42" s="6"/>
    </row>
    <row r="43" spans="2:34" ht="13" x14ac:dyDescent="0.2">
      <c r="Y43" s="6"/>
      <c r="Z43" s="6"/>
      <c r="AA43" s="6"/>
      <c r="AB43" s="6"/>
      <c r="AC43" s="6"/>
      <c r="AD43" s="6"/>
      <c r="AE43" s="6"/>
      <c r="AF43" s="6"/>
      <c r="AG43" s="6"/>
      <c r="AH43" s="6"/>
    </row>
    <row r="44" spans="2:34" ht="13" x14ac:dyDescent="0.2">
      <c r="AH44" s="6"/>
    </row>
    <row r="45" spans="2:34" ht="13" x14ac:dyDescent="0.2">
      <c r="X45" s="6"/>
    </row>
    <row r="46" spans="2:34" ht="13" x14ac:dyDescent="0.2"/>
    <row r="47" spans="2:34" ht="13" x14ac:dyDescent="0.2"/>
    <row r="48" spans="2:34" ht="13" x14ac:dyDescent="0.2">
      <c r="W48" s="6"/>
      <c r="Y48" s="6"/>
      <c r="Z48" s="6"/>
      <c r="AA48" s="6"/>
      <c r="AB48" s="6"/>
      <c r="AC48" s="6"/>
      <c r="AD48" s="6"/>
      <c r="AE48" s="6"/>
      <c r="AF48" s="6"/>
      <c r="AG48" s="6"/>
      <c r="AH48" s="6"/>
    </row>
    <row r="49" spans="28:34" ht="13" x14ac:dyDescent="0.2"/>
    <row r="50" spans="28:34" ht="13" x14ac:dyDescent="0.2">
      <c r="AE50" s="6"/>
      <c r="AF50" s="6"/>
      <c r="AG50" s="6"/>
      <c r="AH50" s="6"/>
    </row>
    <row r="51" spans="28:34" ht="13" x14ac:dyDescent="0.2">
      <c r="AC51" s="6"/>
      <c r="AD51" s="6"/>
      <c r="AE51" s="6"/>
      <c r="AF51" s="6"/>
      <c r="AG51" s="6"/>
      <c r="AH51" s="6"/>
    </row>
    <row r="52" spans="28:34" ht="13" x14ac:dyDescent="0.2"/>
    <row r="53" spans="28:34" ht="13" x14ac:dyDescent="0.2">
      <c r="AF53" s="6"/>
      <c r="AG53" s="6"/>
      <c r="AH53" s="6"/>
    </row>
    <row r="54" spans="28:34" ht="13" x14ac:dyDescent="0.2">
      <c r="AH54" s="6"/>
    </row>
    <row r="55" spans="28:34" ht="13" x14ac:dyDescent="0.2"/>
    <row r="56" spans="28:34" ht="13" x14ac:dyDescent="0.2">
      <c r="AB56" s="6"/>
      <c r="AC56" s="6"/>
      <c r="AD56" s="6"/>
      <c r="AE56" s="6"/>
      <c r="AF56" s="6"/>
      <c r="AG56" s="6"/>
      <c r="AH56" s="6"/>
    </row>
    <row r="57" spans="28:34" ht="13" x14ac:dyDescent="0.2">
      <c r="AH57" s="6"/>
    </row>
    <row r="58" spans="28:34" ht="13" x14ac:dyDescent="0.2">
      <c r="AH58" s="6"/>
    </row>
    <row r="59" spans="28:34" ht="13" x14ac:dyDescent="0.2"/>
    <row r="60" spans="28:34" ht="13" x14ac:dyDescent="0.2"/>
    <row r="61" spans="28:34" ht="13" x14ac:dyDescent="0.2"/>
    <row r="62" spans="28:34" ht="13" x14ac:dyDescent="0.2"/>
    <row r="63" spans="28:34" ht="13" x14ac:dyDescent="0.2">
      <c r="AH63" s="6"/>
    </row>
    <row r="64" spans="28:34" ht="13" x14ac:dyDescent="0.2">
      <c r="AG64" s="6"/>
      <c r="AH64" s="6"/>
    </row>
    <row r="65" spans="28:34" ht="13" x14ac:dyDescent="0.2"/>
    <row r="66" spans="28:34" ht="13" x14ac:dyDescent="0.2"/>
    <row r="67" spans="28:34" ht="13" x14ac:dyDescent="0.2"/>
    <row r="68" spans="28:34" ht="13" x14ac:dyDescent="0.2">
      <c r="AB68" s="6"/>
      <c r="AC68" s="6"/>
      <c r="AD68" s="6"/>
      <c r="AE68" s="6"/>
      <c r="AF68" s="6"/>
      <c r="AG68" s="6"/>
      <c r="AH68" s="6"/>
    </row>
    <row r="69" spans="28:34" ht="13" x14ac:dyDescent="0.2">
      <c r="AF69" s="6"/>
      <c r="AG69" s="6"/>
      <c r="AH69" s="6"/>
    </row>
    <row r="70" spans="28:34" ht="13" x14ac:dyDescent="0.2"/>
    <row r="71" spans="28:34" ht="13" x14ac:dyDescent="0.2"/>
    <row r="72" spans="28:34" ht="13" x14ac:dyDescent="0.2"/>
    <row r="73" spans="28:34" ht="13" x14ac:dyDescent="0.2"/>
    <row r="74" spans="28:34" ht="13" x14ac:dyDescent="0.2"/>
    <row r="75" spans="28:34" ht="13" x14ac:dyDescent="0.2">
      <c r="AH75" s="6"/>
    </row>
    <row r="76" spans="28:34" ht="13" x14ac:dyDescent="0.2">
      <c r="AF76" s="6"/>
      <c r="AG76" s="6"/>
      <c r="AH76" s="6"/>
    </row>
    <row r="77" spans="28:34" ht="13" x14ac:dyDescent="0.2">
      <c r="AG77" s="6"/>
      <c r="AH77" s="6"/>
    </row>
    <row r="78" spans="28:34" ht="13" x14ac:dyDescent="0.2"/>
    <row r="79" spans="28:34" ht="13" x14ac:dyDescent="0.2"/>
    <row r="80" spans="28:34" ht="13" x14ac:dyDescent="0.2"/>
    <row r="81" spans="25:34" ht="13" x14ac:dyDescent="0.2"/>
    <row r="82" spans="25:34" ht="13" x14ac:dyDescent="0.2">
      <c r="Y82" s="6"/>
    </row>
    <row r="83" spans="25:34" ht="13" x14ac:dyDescent="0.2">
      <c r="Y83" s="6"/>
      <c r="Z83" s="6"/>
      <c r="AA83" s="6"/>
      <c r="AB83" s="6"/>
      <c r="AC83" s="6"/>
      <c r="AD83" s="6"/>
      <c r="AE83" s="6"/>
      <c r="AF83" s="6"/>
      <c r="AG83" s="6"/>
      <c r="AH83" s="6"/>
    </row>
    <row r="84" spans="25:34" ht="13" x14ac:dyDescent="0.2"/>
    <row r="85" spans="25:34" ht="13" x14ac:dyDescent="0.2"/>
    <row r="86" spans="25:34" ht="13" x14ac:dyDescent="0.2"/>
    <row r="87" spans="25:34" ht="13" x14ac:dyDescent="0.2"/>
    <row r="88" spans="25:34" ht="13" x14ac:dyDescent="0.2">
      <c r="AH88" s="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15</v>
      </c>
    </row>
  </sheetData>
  <sheetProtection algorithmName="SHA-512" hashValue="3xpYYnl/oSWtGFtHN7T0256xOU9FF86V2k8D7hbTwGxzryxIiCxeReHYc506ApHHWvBmysaCmtblffneXRzlCg==" saltValue="d/dGB3OVOaVbtqrERLU5y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5" customWidth="1"/>
    <col min="35" max="122" width="2.453125" style="6" customWidth="1"/>
    <col min="123" max="16384" width="2.4531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 x14ac:dyDescent="0.2">
      <c r="S2" s="6"/>
      <c r="AH2" s="6"/>
    </row>
    <row r="3" spans="2:34" ht="13"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 x14ac:dyDescent="0.2"/>
    <row r="5" spans="2:34" ht="13" x14ac:dyDescent="0.2"/>
    <row r="6" spans="2:34" ht="13" x14ac:dyDescent="0.2"/>
    <row r="7" spans="2:34" ht="13" x14ac:dyDescent="0.2"/>
    <row r="8" spans="2:34" ht="13" x14ac:dyDescent="0.2"/>
    <row r="9" spans="2:34" ht="13" x14ac:dyDescent="0.2">
      <c r="AH9" s="6"/>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6"/>
    </row>
    <row r="18" spans="12:34" ht="13" x14ac:dyDescent="0.2"/>
    <row r="19" spans="12:34" ht="13" x14ac:dyDescent="0.2"/>
    <row r="20" spans="12:34" ht="13" x14ac:dyDescent="0.2">
      <c r="AH20" s="6"/>
    </row>
    <row r="21" spans="12:34" ht="13" x14ac:dyDescent="0.2">
      <c r="AH21" s="6"/>
    </row>
    <row r="22" spans="12:34" ht="13" x14ac:dyDescent="0.2"/>
    <row r="23" spans="12:34" ht="13" x14ac:dyDescent="0.2"/>
    <row r="24" spans="12:34" ht="13" x14ac:dyDescent="0.2">
      <c r="Q24" s="6"/>
    </row>
    <row r="25" spans="12:34" ht="13" x14ac:dyDescent="0.2"/>
    <row r="26" spans="12:34" ht="13" x14ac:dyDescent="0.2"/>
    <row r="27" spans="12:34" ht="13" x14ac:dyDescent="0.2"/>
    <row r="28" spans="12:34" ht="13" x14ac:dyDescent="0.2">
      <c r="O28" s="6"/>
      <c r="T28" s="6"/>
      <c r="AH28" s="6"/>
    </row>
    <row r="29" spans="12:34" ht="13" x14ac:dyDescent="0.2"/>
    <row r="30" spans="12:34" ht="13" x14ac:dyDescent="0.2"/>
    <row r="31" spans="12:34" ht="13" x14ac:dyDescent="0.2">
      <c r="Q31" s="6"/>
    </row>
    <row r="32" spans="12:34" ht="13" x14ac:dyDescent="0.2">
      <c r="L32" s="6"/>
    </row>
    <row r="33" spans="2:34" ht="13" x14ac:dyDescent="0.2">
      <c r="C33" s="6"/>
      <c r="E33" s="6"/>
      <c r="G33" s="6"/>
      <c r="I33" s="6"/>
      <c r="X33" s="6"/>
    </row>
    <row r="34" spans="2:34" ht="13" x14ac:dyDescent="0.2">
      <c r="B34" s="6"/>
      <c r="P34" s="6"/>
      <c r="R34" s="6"/>
      <c r="T34" s="6"/>
    </row>
    <row r="35" spans="2:34" ht="13" x14ac:dyDescent="0.2">
      <c r="D35" s="6"/>
      <c r="W35" s="6"/>
      <c r="AC35" s="6"/>
      <c r="AD35" s="6"/>
      <c r="AE35" s="6"/>
      <c r="AF35" s="6"/>
      <c r="AG35" s="6"/>
      <c r="AH35" s="6"/>
    </row>
    <row r="36" spans="2:34" ht="13" x14ac:dyDescent="0.2">
      <c r="H36" s="6"/>
      <c r="J36" s="6"/>
      <c r="K36" s="6"/>
      <c r="M36" s="6"/>
      <c r="Y36" s="6"/>
      <c r="Z36" s="6"/>
      <c r="AA36" s="6"/>
      <c r="AB36" s="6"/>
      <c r="AC36" s="6"/>
      <c r="AD36" s="6"/>
      <c r="AE36" s="6"/>
      <c r="AF36" s="6"/>
      <c r="AG36" s="6"/>
      <c r="AH36" s="6"/>
    </row>
    <row r="37" spans="2:34" ht="13" x14ac:dyDescent="0.2">
      <c r="AH37" s="6"/>
    </row>
    <row r="38" spans="2:34" ht="13" x14ac:dyDescent="0.2">
      <c r="AG38" s="6"/>
      <c r="AH38" s="6"/>
    </row>
    <row r="39" spans="2:34" ht="13" x14ac:dyDescent="0.2"/>
    <row r="40" spans="2:34" ht="13" x14ac:dyDescent="0.2">
      <c r="X40" s="6"/>
    </row>
    <row r="41" spans="2:34" ht="13" x14ac:dyDescent="0.2">
      <c r="R41" s="6"/>
    </row>
    <row r="42" spans="2:34" ht="13" x14ac:dyDescent="0.2">
      <c r="W42" s="6"/>
    </row>
    <row r="43" spans="2:34" ht="13" x14ac:dyDescent="0.2">
      <c r="Y43" s="6"/>
      <c r="Z43" s="6"/>
      <c r="AA43" s="6"/>
      <c r="AB43" s="6"/>
      <c r="AC43" s="6"/>
      <c r="AD43" s="6"/>
      <c r="AE43" s="6"/>
      <c r="AF43" s="6"/>
      <c r="AG43" s="6"/>
      <c r="AH43" s="6"/>
    </row>
    <row r="44" spans="2:34" ht="13" x14ac:dyDescent="0.2">
      <c r="AH44" s="6"/>
    </row>
    <row r="45" spans="2:34" ht="13" x14ac:dyDescent="0.2">
      <c r="X45" s="6"/>
    </row>
    <row r="46" spans="2:34" ht="13" x14ac:dyDescent="0.2"/>
    <row r="47" spans="2:34" ht="13" x14ac:dyDescent="0.2"/>
    <row r="48" spans="2:34" ht="13" x14ac:dyDescent="0.2">
      <c r="W48" s="6"/>
      <c r="Y48" s="6"/>
      <c r="Z48" s="6"/>
      <c r="AA48" s="6"/>
      <c r="AB48" s="6"/>
      <c r="AC48" s="6"/>
      <c r="AD48" s="6"/>
      <c r="AE48" s="6"/>
      <c r="AF48" s="6"/>
      <c r="AG48" s="6"/>
      <c r="AH48" s="6"/>
    </row>
    <row r="49" spans="28:34" ht="13" x14ac:dyDescent="0.2"/>
    <row r="50" spans="28:34" ht="13" x14ac:dyDescent="0.2">
      <c r="AE50" s="6"/>
      <c r="AF50" s="6"/>
      <c r="AG50" s="6"/>
      <c r="AH50" s="6"/>
    </row>
    <row r="51" spans="28:34" ht="13" x14ac:dyDescent="0.2">
      <c r="AC51" s="6"/>
      <c r="AD51" s="6"/>
      <c r="AE51" s="6"/>
      <c r="AF51" s="6"/>
      <c r="AG51" s="6"/>
      <c r="AH51" s="6"/>
    </row>
    <row r="52" spans="28:34" ht="13" x14ac:dyDescent="0.2"/>
    <row r="53" spans="28:34" ht="13" x14ac:dyDescent="0.2">
      <c r="AF53" s="6"/>
      <c r="AG53" s="6"/>
      <c r="AH53" s="6"/>
    </row>
    <row r="54" spans="28:34" ht="13" x14ac:dyDescent="0.2">
      <c r="AH54" s="6"/>
    </row>
    <row r="55" spans="28:34" ht="13" x14ac:dyDescent="0.2"/>
    <row r="56" spans="28:34" ht="13" x14ac:dyDescent="0.2">
      <c r="AB56" s="6"/>
      <c r="AC56" s="6"/>
      <c r="AD56" s="6"/>
      <c r="AE56" s="6"/>
      <c r="AF56" s="6"/>
      <c r="AG56" s="6"/>
      <c r="AH56" s="6"/>
    </row>
    <row r="57" spans="28:34" ht="13" x14ac:dyDescent="0.2">
      <c r="AH57" s="6"/>
    </row>
    <row r="58" spans="28:34" ht="13" x14ac:dyDescent="0.2">
      <c r="AH58" s="6"/>
    </row>
    <row r="59" spans="28:34" ht="13" x14ac:dyDescent="0.2">
      <c r="AG59" s="6"/>
      <c r="AH59" s="6"/>
    </row>
    <row r="60" spans="28:34" ht="13" x14ac:dyDescent="0.2"/>
    <row r="61" spans="28:34" ht="13" x14ac:dyDescent="0.2"/>
    <row r="62" spans="28:34" ht="13" x14ac:dyDescent="0.2"/>
    <row r="63" spans="28:34" ht="13" x14ac:dyDescent="0.2">
      <c r="AH63" s="6"/>
    </row>
    <row r="64" spans="28:34" ht="13" x14ac:dyDescent="0.2">
      <c r="AG64" s="6"/>
      <c r="AH64" s="6"/>
    </row>
    <row r="65" spans="28:34" ht="13" x14ac:dyDescent="0.2"/>
    <row r="66" spans="28:34" ht="13" x14ac:dyDescent="0.2"/>
    <row r="67" spans="28:34" ht="13" x14ac:dyDescent="0.2"/>
    <row r="68" spans="28:34" ht="13" x14ac:dyDescent="0.2">
      <c r="AB68" s="6"/>
      <c r="AC68" s="6"/>
      <c r="AD68" s="6"/>
      <c r="AE68" s="6"/>
      <c r="AF68" s="6"/>
      <c r="AG68" s="6"/>
      <c r="AH68" s="6"/>
    </row>
    <row r="69" spans="28:34" ht="13" x14ac:dyDescent="0.2">
      <c r="AF69" s="6"/>
      <c r="AG69" s="6"/>
      <c r="AH69" s="6"/>
    </row>
    <row r="70" spans="28:34" ht="13" x14ac:dyDescent="0.2"/>
    <row r="71" spans="28:34" ht="13" x14ac:dyDescent="0.2"/>
    <row r="72" spans="28:34" ht="13" x14ac:dyDescent="0.2"/>
    <row r="73" spans="28:34" ht="13" x14ac:dyDescent="0.2"/>
    <row r="74" spans="28:34" ht="13" x14ac:dyDescent="0.2"/>
    <row r="75" spans="28:34" ht="13" x14ac:dyDescent="0.2">
      <c r="AH75" s="6"/>
    </row>
    <row r="76" spans="28:34" ht="13" x14ac:dyDescent="0.2">
      <c r="AF76" s="6"/>
      <c r="AG76" s="6"/>
      <c r="AH76" s="6"/>
    </row>
    <row r="77" spans="28:34" ht="13" x14ac:dyDescent="0.2">
      <c r="AG77" s="6"/>
      <c r="AH77" s="6"/>
    </row>
    <row r="78" spans="28:34" ht="13" x14ac:dyDescent="0.2"/>
    <row r="79" spans="28:34" ht="13" x14ac:dyDescent="0.2"/>
    <row r="80" spans="28:34" ht="13" x14ac:dyDescent="0.2"/>
    <row r="81" spans="25:34" ht="13" x14ac:dyDescent="0.2"/>
    <row r="82" spans="25:34" ht="13" x14ac:dyDescent="0.2">
      <c r="Y82" s="6"/>
    </row>
    <row r="83" spans="25:34" ht="13" x14ac:dyDescent="0.2">
      <c r="Y83" s="6"/>
      <c r="Z83" s="6"/>
      <c r="AA83" s="6"/>
      <c r="AB83" s="6"/>
      <c r="AC83" s="6"/>
      <c r="AD83" s="6"/>
      <c r="AE83" s="6"/>
      <c r="AF83" s="6"/>
      <c r="AG83" s="6"/>
      <c r="AH83" s="6"/>
    </row>
    <row r="84" spans="25:34" ht="13" x14ac:dyDescent="0.2"/>
    <row r="85" spans="25:34" ht="13" x14ac:dyDescent="0.2"/>
    <row r="86" spans="25:34" ht="13" x14ac:dyDescent="0.2"/>
    <row r="87" spans="25:34" ht="13" x14ac:dyDescent="0.2"/>
    <row r="88" spans="25:34" ht="13" x14ac:dyDescent="0.2">
      <c r="AH88" s="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sheetData>
  <sheetProtection algorithmName="SHA-512" hashValue="gF5kF1xeKQitQPxQre8HHE0RpaDcvgUAfGBhDr5ygMZwTrzp3WXeQ+dxX5ZNsHtG6t0Ase38j4wqdRvqXPMKJg==" saltValue="yLdfh/lbJeFndSsyLq+Yl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20C7C-2E75-4EAC-A187-E36AEC844207}">
  <sheetPr>
    <pageSetUpPr fitToPage="1"/>
  </sheetPr>
  <dimension ref="B1:EM49"/>
  <sheetViews>
    <sheetView showGridLines="0" workbookViewId="0"/>
  </sheetViews>
  <sheetFormatPr defaultColWidth="0" defaultRowHeight="11.25" customHeight="1" zeroHeight="1" x14ac:dyDescent="0.2"/>
  <cols>
    <col min="1" max="95" width="1.6328125" style="81" customWidth="1"/>
    <col min="96" max="133" width="1.6328125" style="98" customWidth="1"/>
    <col min="134" max="143" width="1.6328125" style="81" customWidth="1"/>
    <col min="144" max="16384" width="0" style="81" hidden="1"/>
  </cols>
  <sheetData>
    <row r="1" spans="2:143" ht="22.5" customHeight="1" thickBot="1" x14ac:dyDescent="0.25">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9" t="s">
        <v>144</v>
      </c>
      <c r="DI1" s="620"/>
      <c r="DJ1" s="620"/>
      <c r="DK1" s="620"/>
      <c r="DL1" s="620"/>
      <c r="DM1" s="620"/>
      <c r="DN1" s="621"/>
      <c r="DO1" s="81"/>
      <c r="DP1" s="619" t="s">
        <v>145</v>
      </c>
      <c r="DQ1" s="620"/>
      <c r="DR1" s="620"/>
      <c r="DS1" s="620"/>
      <c r="DT1" s="620"/>
      <c r="DU1" s="620"/>
      <c r="DV1" s="620"/>
      <c r="DW1" s="620"/>
      <c r="DX1" s="620"/>
      <c r="DY1" s="620"/>
      <c r="DZ1" s="620"/>
      <c r="EA1" s="620"/>
      <c r="EB1" s="620"/>
      <c r="EC1" s="621"/>
      <c r="ED1" s="79"/>
      <c r="EE1" s="79"/>
      <c r="EF1" s="79"/>
      <c r="EG1" s="79"/>
      <c r="EH1" s="79"/>
      <c r="EI1" s="79"/>
      <c r="EJ1" s="79"/>
      <c r="EK1" s="79"/>
      <c r="EL1" s="79"/>
      <c r="EM1" s="79"/>
    </row>
    <row r="2" spans="2:143" ht="22.5" customHeight="1" x14ac:dyDescent="0.2">
      <c r="B2" s="82" t="s">
        <v>146</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2">
      <c r="B3" s="622" t="s">
        <v>147</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148</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149</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2">
      <c r="B4" s="622" t="s">
        <v>24</v>
      </c>
      <c r="C4" s="623"/>
      <c r="D4" s="623"/>
      <c r="E4" s="623"/>
      <c r="F4" s="623"/>
      <c r="G4" s="623"/>
      <c r="H4" s="623"/>
      <c r="I4" s="623"/>
      <c r="J4" s="623"/>
      <c r="K4" s="623"/>
      <c r="L4" s="623"/>
      <c r="M4" s="623"/>
      <c r="N4" s="623"/>
      <c r="O4" s="623"/>
      <c r="P4" s="623"/>
      <c r="Q4" s="624"/>
      <c r="R4" s="622" t="s">
        <v>150</v>
      </c>
      <c r="S4" s="623"/>
      <c r="T4" s="623"/>
      <c r="U4" s="623"/>
      <c r="V4" s="623"/>
      <c r="W4" s="623"/>
      <c r="X4" s="623"/>
      <c r="Y4" s="624"/>
      <c r="Z4" s="622" t="s">
        <v>151</v>
      </c>
      <c r="AA4" s="623"/>
      <c r="AB4" s="623"/>
      <c r="AC4" s="624"/>
      <c r="AD4" s="622" t="s">
        <v>152</v>
      </c>
      <c r="AE4" s="623"/>
      <c r="AF4" s="623"/>
      <c r="AG4" s="623"/>
      <c r="AH4" s="623"/>
      <c r="AI4" s="623"/>
      <c r="AJ4" s="623"/>
      <c r="AK4" s="624"/>
      <c r="AL4" s="622" t="s">
        <v>151</v>
      </c>
      <c r="AM4" s="623"/>
      <c r="AN4" s="623"/>
      <c r="AO4" s="624"/>
      <c r="AP4" s="628" t="s">
        <v>153</v>
      </c>
      <c r="AQ4" s="628"/>
      <c r="AR4" s="628"/>
      <c r="AS4" s="628"/>
      <c r="AT4" s="628"/>
      <c r="AU4" s="628"/>
      <c r="AV4" s="628"/>
      <c r="AW4" s="628"/>
      <c r="AX4" s="628"/>
      <c r="AY4" s="628"/>
      <c r="AZ4" s="628"/>
      <c r="BA4" s="628"/>
      <c r="BB4" s="628"/>
      <c r="BC4" s="628"/>
      <c r="BD4" s="628"/>
      <c r="BE4" s="628"/>
      <c r="BF4" s="628"/>
      <c r="BG4" s="628" t="s">
        <v>154</v>
      </c>
      <c r="BH4" s="628"/>
      <c r="BI4" s="628"/>
      <c r="BJ4" s="628"/>
      <c r="BK4" s="628"/>
      <c r="BL4" s="628"/>
      <c r="BM4" s="628"/>
      <c r="BN4" s="628"/>
      <c r="BO4" s="628" t="s">
        <v>151</v>
      </c>
      <c r="BP4" s="628"/>
      <c r="BQ4" s="628"/>
      <c r="BR4" s="628"/>
      <c r="BS4" s="628" t="s">
        <v>155</v>
      </c>
      <c r="BT4" s="628"/>
      <c r="BU4" s="628"/>
      <c r="BV4" s="628"/>
      <c r="BW4" s="628"/>
      <c r="BX4" s="628"/>
      <c r="BY4" s="628"/>
      <c r="BZ4" s="628"/>
      <c r="CA4" s="628"/>
      <c r="CB4" s="628"/>
      <c r="CD4" s="625" t="s">
        <v>156</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85" customFormat="1" ht="11.25" customHeight="1" x14ac:dyDescent="0.2">
      <c r="B5" s="629" t="s">
        <v>157</v>
      </c>
      <c r="C5" s="630"/>
      <c r="D5" s="630"/>
      <c r="E5" s="630"/>
      <c r="F5" s="630"/>
      <c r="G5" s="630"/>
      <c r="H5" s="630"/>
      <c r="I5" s="630"/>
      <c r="J5" s="630"/>
      <c r="K5" s="630"/>
      <c r="L5" s="630"/>
      <c r="M5" s="630"/>
      <c r="N5" s="630"/>
      <c r="O5" s="630"/>
      <c r="P5" s="630"/>
      <c r="Q5" s="631"/>
      <c r="R5" s="632">
        <v>1618932</v>
      </c>
      <c r="S5" s="633"/>
      <c r="T5" s="633"/>
      <c r="U5" s="633"/>
      <c r="V5" s="633"/>
      <c r="W5" s="633"/>
      <c r="X5" s="633"/>
      <c r="Y5" s="634"/>
      <c r="Z5" s="635">
        <v>26.2</v>
      </c>
      <c r="AA5" s="635"/>
      <c r="AB5" s="635"/>
      <c r="AC5" s="635"/>
      <c r="AD5" s="636">
        <v>1507550</v>
      </c>
      <c r="AE5" s="636"/>
      <c r="AF5" s="636"/>
      <c r="AG5" s="636"/>
      <c r="AH5" s="636"/>
      <c r="AI5" s="636"/>
      <c r="AJ5" s="636"/>
      <c r="AK5" s="636"/>
      <c r="AL5" s="637">
        <v>62.8</v>
      </c>
      <c r="AM5" s="638"/>
      <c r="AN5" s="638"/>
      <c r="AO5" s="639"/>
      <c r="AP5" s="629" t="s">
        <v>158</v>
      </c>
      <c r="AQ5" s="630"/>
      <c r="AR5" s="630"/>
      <c r="AS5" s="630"/>
      <c r="AT5" s="630"/>
      <c r="AU5" s="630"/>
      <c r="AV5" s="630"/>
      <c r="AW5" s="630"/>
      <c r="AX5" s="630"/>
      <c r="AY5" s="630"/>
      <c r="AZ5" s="630"/>
      <c r="BA5" s="630"/>
      <c r="BB5" s="630"/>
      <c r="BC5" s="630"/>
      <c r="BD5" s="630"/>
      <c r="BE5" s="630"/>
      <c r="BF5" s="631"/>
      <c r="BG5" s="643">
        <v>1382506</v>
      </c>
      <c r="BH5" s="644"/>
      <c r="BI5" s="644"/>
      <c r="BJ5" s="644"/>
      <c r="BK5" s="644"/>
      <c r="BL5" s="644"/>
      <c r="BM5" s="644"/>
      <c r="BN5" s="645"/>
      <c r="BO5" s="646">
        <v>85.4</v>
      </c>
      <c r="BP5" s="646"/>
      <c r="BQ5" s="646"/>
      <c r="BR5" s="646"/>
      <c r="BS5" s="647">
        <v>28939</v>
      </c>
      <c r="BT5" s="647"/>
      <c r="BU5" s="647"/>
      <c r="BV5" s="647"/>
      <c r="BW5" s="647"/>
      <c r="BX5" s="647"/>
      <c r="BY5" s="647"/>
      <c r="BZ5" s="647"/>
      <c r="CA5" s="647"/>
      <c r="CB5" s="651"/>
      <c r="CD5" s="625" t="s">
        <v>153</v>
      </c>
      <c r="CE5" s="626"/>
      <c r="CF5" s="626"/>
      <c r="CG5" s="626"/>
      <c r="CH5" s="626"/>
      <c r="CI5" s="626"/>
      <c r="CJ5" s="626"/>
      <c r="CK5" s="626"/>
      <c r="CL5" s="626"/>
      <c r="CM5" s="626"/>
      <c r="CN5" s="626"/>
      <c r="CO5" s="626"/>
      <c r="CP5" s="626"/>
      <c r="CQ5" s="627"/>
      <c r="CR5" s="625" t="s">
        <v>159</v>
      </c>
      <c r="CS5" s="626"/>
      <c r="CT5" s="626"/>
      <c r="CU5" s="626"/>
      <c r="CV5" s="626"/>
      <c r="CW5" s="626"/>
      <c r="CX5" s="626"/>
      <c r="CY5" s="627"/>
      <c r="CZ5" s="625" t="s">
        <v>151</v>
      </c>
      <c r="DA5" s="626"/>
      <c r="DB5" s="626"/>
      <c r="DC5" s="627"/>
      <c r="DD5" s="625" t="s">
        <v>160</v>
      </c>
      <c r="DE5" s="626"/>
      <c r="DF5" s="626"/>
      <c r="DG5" s="626"/>
      <c r="DH5" s="626"/>
      <c r="DI5" s="626"/>
      <c r="DJ5" s="626"/>
      <c r="DK5" s="626"/>
      <c r="DL5" s="626"/>
      <c r="DM5" s="626"/>
      <c r="DN5" s="626"/>
      <c r="DO5" s="626"/>
      <c r="DP5" s="627"/>
      <c r="DQ5" s="625" t="s">
        <v>161</v>
      </c>
      <c r="DR5" s="626"/>
      <c r="DS5" s="626"/>
      <c r="DT5" s="626"/>
      <c r="DU5" s="626"/>
      <c r="DV5" s="626"/>
      <c r="DW5" s="626"/>
      <c r="DX5" s="626"/>
      <c r="DY5" s="626"/>
      <c r="DZ5" s="626"/>
      <c r="EA5" s="626"/>
      <c r="EB5" s="626"/>
      <c r="EC5" s="627"/>
    </row>
    <row r="6" spans="2:143" ht="11.25" customHeight="1" x14ac:dyDescent="0.2">
      <c r="B6" s="640" t="s">
        <v>162</v>
      </c>
      <c r="C6" s="641"/>
      <c r="D6" s="641"/>
      <c r="E6" s="641"/>
      <c r="F6" s="641"/>
      <c r="G6" s="641"/>
      <c r="H6" s="641"/>
      <c r="I6" s="641"/>
      <c r="J6" s="641"/>
      <c r="K6" s="641"/>
      <c r="L6" s="641"/>
      <c r="M6" s="641"/>
      <c r="N6" s="641"/>
      <c r="O6" s="641"/>
      <c r="P6" s="641"/>
      <c r="Q6" s="642"/>
      <c r="R6" s="643">
        <v>24483</v>
      </c>
      <c r="S6" s="644"/>
      <c r="T6" s="644"/>
      <c r="U6" s="644"/>
      <c r="V6" s="644"/>
      <c r="W6" s="644"/>
      <c r="X6" s="644"/>
      <c r="Y6" s="645"/>
      <c r="Z6" s="646">
        <v>0.4</v>
      </c>
      <c r="AA6" s="646"/>
      <c r="AB6" s="646"/>
      <c r="AC6" s="646"/>
      <c r="AD6" s="647">
        <v>24483</v>
      </c>
      <c r="AE6" s="647"/>
      <c r="AF6" s="647"/>
      <c r="AG6" s="647"/>
      <c r="AH6" s="647"/>
      <c r="AI6" s="647"/>
      <c r="AJ6" s="647"/>
      <c r="AK6" s="647"/>
      <c r="AL6" s="648">
        <v>1</v>
      </c>
      <c r="AM6" s="649"/>
      <c r="AN6" s="649"/>
      <c r="AO6" s="650"/>
      <c r="AP6" s="640" t="s">
        <v>163</v>
      </c>
      <c r="AQ6" s="641"/>
      <c r="AR6" s="641"/>
      <c r="AS6" s="641"/>
      <c r="AT6" s="641"/>
      <c r="AU6" s="641"/>
      <c r="AV6" s="641"/>
      <c r="AW6" s="641"/>
      <c r="AX6" s="641"/>
      <c r="AY6" s="641"/>
      <c r="AZ6" s="641"/>
      <c r="BA6" s="641"/>
      <c r="BB6" s="641"/>
      <c r="BC6" s="641"/>
      <c r="BD6" s="641"/>
      <c r="BE6" s="641"/>
      <c r="BF6" s="642"/>
      <c r="BG6" s="643">
        <v>1382506</v>
      </c>
      <c r="BH6" s="644"/>
      <c r="BI6" s="644"/>
      <c r="BJ6" s="644"/>
      <c r="BK6" s="644"/>
      <c r="BL6" s="644"/>
      <c r="BM6" s="644"/>
      <c r="BN6" s="645"/>
      <c r="BO6" s="646">
        <v>85.4</v>
      </c>
      <c r="BP6" s="646"/>
      <c r="BQ6" s="646"/>
      <c r="BR6" s="646"/>
      <c r="BS6" s="647">
        <v>28939</v>
      </c>
      <c r="BT6" s="647"/>
      <c r="BU6" s="647"/>
      <c r="BV6" s="647"/>
      <c r="BW6" s="647"/>
      <c r="BX6" s="647"/>
      <c r="BY6" s="647"/>
      <c r="BZ6" s="647"/>
      <c r="CA6" s="647"/>
      <c r="CB6" s="651"/>
      <c r="CD6" s="654" t="s">
        <v>164</v>
      </c>
      <c r="CE6" s="655"/>
      <c r="CF6" s="655"/>
      <c r="CG6" s="655"/>
      <c r="CH6" s="655"/>
      <c r="CI6" s="655"/>
      <c r="CJ6" s="655"/>
      <c r="CK6" s="655"/>
      <c r="CL6" s="655"/>
      <c r="CM6" s="655"/>
      <c r="CN6" s="655"/>
      <c r="CO6" s="655"/>
      <c r="CP6" s="655"/>
      <c r="CQ6" s="656"/>
      <c r="CR6" s="643">
        <v>75902</v>
      </c>
      <c r="CS6" s="644"/>
      <c r="CT6" s="644"/>
      <c r="CU6" s="644"/>
      <c r="CV6" s="644"/>
      <c r="CW6" s="644"/>
      <c r="CX6" s="644"/>
      <c r="CY6" s="645"/>
      <c r="CZ6" s="637">
        <v>1.3</v>
      </c>
      <c r="DA6" s="638"/>
      <c r="DB6" s="638"/>
      <c r="DC6" s="657"/>
      <c r="DD6" s="652" t="s">
        <v>63</v>
      </c>
      <c r="DE6" s="644"/>
      <c r="DF6" s="644"/>
      <c r="DG6" s="644"/>
      <c r="DH6" s="644"/>
      <c r="DI6" s="644"/>
      <c r="DJ6" s="644"/>
      <c r="DK6" s="644"/>
      <c r="DL6" s="644"/>
      <c r="DM6" s="644"/>
      <c r="DN6" s="644"/>
      <c r="DO6" s="644"/>
      <c r="DP6" s="645"/>
      <c r="DQ6" s="652">
        <v>75902</v>
      </c>
      <c r="DR6" s="644"/>
      <c r="DS6" s="644"/>
      <c r="DT6" s="644"/>
      <c r="DU6" s="644"/>
      <c r="DV6" s="644"/>
      <c r="DW6" s="644"/>
      <c r="DX6" s="644"/>
      <c r="DY6" s="644"/>
      <c r="DZ6" s="644"/>
      <c r="EA6" s="644"/>
      <c r="EB6" s="644"/>
      <c r="EC6" s="653"/>
    </row>
    <row r="7" spans="2:143" ht="11.25" customHeight="1" x14ac:dyDescent="0.2">
      <c r="B7" s="640" t="s">
        <v>165</v>
      </c>
      <c r="C7" s="641"/>
      <c r="D7" s="641"/>
      <c r="E7" s="641"/>
      <c r="F7" s="641"/>
      <c r="G7" s="641"/>
      <c r="H7" s="641"/>
      <c r="I7" s="641"/>
      <c r="J7" s="641"/>
      <c r="K7" s="641"/>
      <c r="L7" s="641"/>
      <c r="M7" s="641"/>
      <c r="N7" s="641"/>
      <c r="O7" s="641"/>
      <c r="P7" s="641"/>
      <c r="Q7" s="642"/>
      <c r="R7" s="643">
        <v>685</v>
      </c>
      <c r="S7" s="644"/>
      <c r="T7" s="644"/>
      <c r="U7" s="644"/>
      <c r="V7" s="644"/>
      <c r="W7" s="644"/>
      <c r="X7" s="644"/>
      <c r="Y7" s="645"/>
      <c r="Z7" s="646">
        <v>0</v>
      </c>
      <c r="AA7" s="646"/>
      <c r="AB7" s="646"/>
      <c r="AC7" s="646"/>
      <c r="AD7" s="647">
        <v>685</v>
      </c>
      <c r="AE7" s="647"/>
      <c r="AF7" s="647"/>
      <c r="AG7" s="647"/>
      <c r="AH7" s="647"/>
      <c r="AI7" s="647"/>
      <c r="AJ7" s="647"/>
      <c r="AK7" s="647"/>
      <c r="AL7" s="648">
        <v>0</v>
      </c>
      <c r="AM7" s="649"/>
      <c r="AN7" s="649"/>
      <c r="AO7" s="650"/>
      <c r="AP7" s="640" t="s">
        <v>166</v>
      </c>
      <c r="AQ7" s="641"/>
      <c r="AR7" s="641"/>
      <c r="AS7" s="641"/>
      <c r="AT7" s="641"/>
      <c r="AU7" s="641"/>
      <c r="AV7" s="641"/>
      <c r="AW7" s="641"/>
      <c r="AX7" s="641"/>
      <c r="AY7" s="641"/>
      <c r="AZ7" s="641"/>
      <c r="BA7" s="641"/>
      <c r="BB7" s="641"/>
      <c r="BC7" s="641"/>
      <c r="BD7" s="641"/>
      <c r="BE7" s="641"/>
      <c r="BF7" s="642"/>
      <c r="BG7" s="643">
        <v>455857</v>
      </c>
      <c r="BH7" s="644"/>
      <c r="BI7" s="644"/>
      <c r="BJ7" s="644"/>
      <c r="BK7" s="644"/>
      <c r="BL7" s="644"/>
      <c r="BM7" s="644"/>
      <c r="BN7" s="645"/>
      <c r="BO7" s="646">
        <v>28.2</v>
      </c>
      <c r="BP7" s="646"/>
      <c r="BQ7" s="646"/>
      <c r="BR7" s="646"/>
      <c r="BS7" s="647">
        <v>28939</v>
      </c>
      <c r="BT7" s="647"/>
      <c r="BU7" s="647"/>
      <c r="BV7" s="647"/>
      <c r="BW7" s="647"/>
      <c r="BX7" s="647"/>
      <c r="BY7" s="647"/>
      <c r="BZ7" s="647"/>
      <c r="CA7" s="647"/>
      <c r="CB7" s="651"/>
      <c r="CD7" s="658" t="s">
        <v>167</v>
      </c>
      <c r="CE7" s="659"/>
      <c r="CF7" s="659"/>
      <c r="CG7" s="659"/>
      <c r="CH7" s="659"/>
      <c r="CI7" s="659"/>
      <c r="CJ7" s="659"/>
      <c r="CK7" s="659"/>
      <c r="CL7" s="659"/>
      <c r="CM7" s="659"/>
      <c r="CN7" s="659"/>
      <c r="CO7" s="659"/>
      <c r="CP7" s="659"/>
      <c r="CQ7" s="660"/>
      <c r="CR7" s="643">
        <v>2384919</v>
      </c>
      <c r="CS7" s="644"/>
      <c r="CT7" s="644"/>
      <c r="CU7" s="644"/>
      <c r="CV7" s="644"/>
      <c r="CW7" s="644"/>
      <c r="CX7" s="644"/>
      <c r="CY7" s="645"/>
      <c r="CZ7" s="646">
        <v>39.6</v>
      </c>
      <c r="DA7" s="646"/>
      <c r="DB7" s="646"/>
      <c r="DC7" s="646"/>
      <c r="DD7" s="652">
        <v>46117</v>
      </c>
      <c r="DE7" s="644"/>
      <c r="DF7" s="644"/>
      <c r="DG7" s="644"/>
      <c r="DH7" s="644"/>
      <c r="DI7" s="644"/>
      <c r="DJ7" s="644"/>
      <c r="DK7" s="644"/>
      <c r="DL7" s="644"/>
      <c r="DM7" s="644"/>
      <c r="DN7" s="644"/>
      <c r="DO7" s="644"/>
      <c r="DP7" s="645"/>
      <c r="DQ7" s="652">
        <v>939719</v>
      </c>
      <c r="DR7" s="644"/>
      <c r="DS7" s="644"/>
      <c r="DT7" s="644"/>
      <c r="DU7" s="644"/>
      <c r="DV7" s="644"/>
      <c r="DW7" s="644"/>
      <c r="DX7" s="644"/>
      <c r="DY7" s="644"/>
      <c r="DZ7" s="644"/>
      <c r="EA7" s="644"/>
      <c r="EB7" s="644"/>
      <c r="EC7" s="653"/>
    </row>
    <row r="8" spans="2:143" ht="11.25" customHeight="1" x14ac:dyDescent="0.2">
      <c r="B8" s="640" t="s">
        <v>168</v>
      </c>
      <c r="C8" s="641"/>
      <c r="D8" s="641"/>
      <c r="E8" s="641"/>
      <c r="F8" s="641"/>
      <c r="G8" s="641"/>
      <c r="H8" s="641"/>
      <c r="I8" s="641"/>
      <c r="J8" s="641"/>
      <c r="K8" s="641"/>
      <c r="L8" s="641"/>
      <c r="M8" s="641"/>
      <c r="N8" s="641"/>
      <c r="O8" s="641"/>
      <c r="P8" s="641"/>
      <c r="Q8" s="642"/>
      <c r="R8" s="643">
        <v>2944</v>
      </c>
      <c r="S8" s="644"/>
      <c r="T8" s="644"/>
      <c r="U8" s="644"/>
      <c r="V8" s="644"/>
      <c r="W8" s="644"/>
      <c r="X8" s="644"/>
      <c r="Y8" s="645"/>
      <c r="Z8" s="646">
        <v>0</v>
      </c>
      <c r="AA8" s="646"/>
      <c r="AB8" s="646"/>
      <c r="AC8" s="646"/>
      <c r="AD8" s="647">
        <v>2944</v>
      </c>
      <c r="AE8" s="647"/>
      <c r="AF8" s="647"/>
      <c r="AG8" s="647"/>
      <c r="AH8" s="647"/>
      <c r="AI8" s="647"/>
      <c r="AJ8" s="647"/>
      <c r="AK8" s="647"/>
      <c r="AL8" s="648">
        <v>0.1</v>
      </c>
      <c r="AM8" s="649"/>
      <c r="AN8" s="649"/>
      <c r="AO8" s="650"/>
      <c r="AP8" s="640" t="s">
        <v>169</v>
      </c>
      <c r="AQ8" s="641"/>
      <c r="AR8" s="641"/>
      <c r="AS8" s="641"/>
      <c r="AT8" s="641"/>
      <c r="AU8" s="641"/>
      <c r="AV8" s="641"/>
      <c r="AW8" s="641"/>
      <c r="AX8" s="641"/>
      <c r="AY8" s="641"/>
      <c r="AZ8" s="641"/>
      <c r="BA8" s="641"/>
      <c r="BB8" s="641"/>
      <c r="BC8" s="641"/>
      <c r="BD8" s="641"/>
      <c r="BE8" s="641"/>
      <c r="BF8" s="642"/>
      <c r="BG8" s="643">
        <v>24521</v>
      </c>
      <c r="BH8" s="644"/>
      <c r="BI8" s="644"/>
      <c r="BJ8" s="644"/>
      <c r="BK8" s="644"/>
      <c r="BL8" s="644"/>
      <c r="BM8" s="644"/>
      <c r="BN8" s="645"/>
      <c r="BO8" s="646">
        <v>1.5</v>
      </c>
      <c r="BP8" s="646"/>
      <c r="BQ8" s="646"/>
      <c r="BR8" s="646"/>
      <c r="BS8" s="652" t="s">
        <v>63</v>
      </c>
      <c r="BT8" s="644"/>
      <c r="BU8" s="644"/>
      <c r="BV8" s="644"/>
      <c r="BW8" s="644"/>
      <c r="BX8" s="644"/>
      <c r="BY8" s="644"/>
      <c r="BZ8" s="644"/>
      <c r="CA8" s="644"/>
      <c r="CB8" s="653"/>
      <c r="CD8" s="658" t="s">
        <v>170</v>
      </c>
      <c r="CE8" s="659"/>
      <c r="CF8" s="659"/>
      <c r="CG8" s="659"/>
      <c r="CH8" s="659"/>
      <c r="CI8" s="659"/>
      <c r="CJ8" s="659"/>
      <c r="CK8" s="659"/>
      <c r="CL8" s="659"/>
      <c r="CM8" s="659"/>
      <c r="CN8" s="659"/>
      <c r="CO8" s="659"/>
      <c r="CP8" s="659"/>
      <c r="CQ8" s="660"/>
      <c r="CR8" s="643">
        <v>910167</v>
      </c>
      <c r="CS8" s="644"/>
      <c r="CT8" s="644"/>
      <c r="CU8" s="644"/>
      <c r="CV8" s="644"/>
      <c r="CW8" s="644"/>
      <c r="CX8" s="644"/>
      <c r="CY8" s="645"/>
      <c r="CZ8" s="646">
        <v>15.1</v>
      </c>
      <c r="DA8" s="646"/>
      <c r="DB8" s="646"/>
      <c r="DC8" s="646"/>
      <c r="DD8" s="652" t="s">
        <v>63</v>
      </c>
      <c r="DE8" s="644"/>
      <c r="DF8" s="644"/>
      <c r="DG8" s="644"/>
      <c r="DH8" s="644"/>
      <c r="DI8" s="644"/>
      <c r="DJ8" s="644"/>
      <c r="DK8" s="644"/>
      <c r="DL8" s="644"/>
      <c r="DM8" s="644"/>
      <c r="DN8" s="644"/>
      <c r="DO8" s="644"/>
      <c r="DP8" s="645"/>
      <c r="DQ8" s="652">
        <v>633275</v>
      </c>
      <c r="DR8" s="644"/>
      <c r="DS8" s="644"/>
      <c r="DT8" s="644"/>
      <c r="DU8" s="644"/>
      <c r="DV8" s="644"/>
      <c r="DW8" s="644"/>
      <c r="DX8" s="644"/>
      <c r="DY8" s="644"/>
      <c r="DZ8" s="644"/>
      <c r="EA8" s="644"/>
      <c r="EB8" s="644"/>
      <c r="EC8" s="653"/>
    </row>
    <row r="9" spans="2:143" ht="11.25" customHeight="1" x14ac:dyDescent="0.2">
      <c r="B9" s="640" t="s">
        <v>171</v>
      </c>
      <c r="C9" s="641"/>
      <c r="D9" s="641"/>
      <c r="E9" s="641"/>
      <c r="F9" s="641"/>
      <c r="G9" s="641"/>
      <c r="H9" s="641"/>
      <c r="I9" s="641"/>
      <c r="J9" s="641"/>
      <c r="K9" s="641"/>
      <c r="L9" s="641"/>
      <c r="M9" s="641"/>
      <c r="N9" s="641"/>
      <c r="O9" s="641"/>
      <c r="P9" s="641"/>
      <c r="Q9" s="642"/>
      <c r="R9" s="643">
        <v>3570</v>
      </c>
      <c r="S9" s="644"/>
      <c r="T9" s="644"/>
      <c r="U9" s="644"/>
      <c r="V9" s="644"/>
      <c r="W9" s="644"/>
      <c r="X9" s="644"/>
      <c r="Y9" s="645"/>
      <c r="Z9" s="646">
        <v>0.1</v>
      </c>
      <c r="AA9" s="646"/>
      <c r="AB9" s="646"/>
      <c r="AC9" s="646"/>
      <c r="AD9" s="647">
        <v>3570</v>
      </c>
      <c r="AE9" s="647"/>
      <c r="AF9" s="647"/>
      <c r="AG9" s="647"/>
      <c r="AH9" s="647"/>
      <c r="AI9" s="647"/>
      <c r="AJ9" s="647"/>
      <c r="AK9" s="647"/>
      <c r="AL9" s="648">
        <v>0.1</v>
      </c>
      <c r="AM9" s="649"/>
      <c r="AN9" s="649"/>
      <c r="AO9" s="650"/>
      <c r="AP9" s="640" t="s">
        <v>172</v>
      </c>
      <c r="AQ9" s="641"/>
      <c r="AR9" s="641"/>
      <c r="AS9" s="641"/>
      <c r="AT9" s="641"/>
      <c r="AU9" s="641"/>
      <c r="AV9" s="641"/>
      <c r="AW9" s="641"/>
      <c r="AX9" s="641"/>
      <c r="AY9" s="641"/>
      <c r="AZ9" s="641"/>
      <c r="BA9" s="641"/>
      <c r="BB9" s="641"/>
      <c r="BC9" s="641"/>
      <c r="BD9" s="641"/>
      <c r="BE9" s="641"/>
      <c r="BF9" s="642"/>
      <c r="BG9" s="643">
        <v>263959</v>
      </c>
      <c r="BH9" s="644"/>
      <c r="BI9" s="644"/>
      <c r="BJ9" s="644"/>
      <c r="BK9" s="644"/>
      <c r="BL9" s="644"/>
      <c r="BM9" s="644"/>
      <c r="BN9" s="645"/>
      <c r="BO9" s="646">
        <v>16.3</v>
      </c>
      <c r="BP9" s="646"/>
      <c r="BQ9" s="646"/>
      <c r="BR9" s="646"/>
      <c r="BS9" s="652" t="s">
        <v>63</v>
      </c>
      <c r="BT9" s="644"/>
      <c r="BU9" s="644"/>
      <c r="BV9" s="644"/>
      <c r="BW9" s="644"/>
      <c r="BX9" s="644"/>
      <c r="BY9" s="644"/>
      <c r="BZ9" s="644"/>
      <c r="CA9" s="644"/>
      <c r="CB9" s="653"/>
      <c r="CD9" s="658" t="s">
        <v>173</v>
      </c>
      <c r="CE9" s="659"/>
      <c r="CF9" s="659"/>
      <c r="CG9" s="659"/>
      <c r="CH9" s="659"/>
      <c r="CI9" s="659"/>
      <c r="CJ9" s="659"/>
      <c r="CK9" s="659"/>
      <c r="CL9" s="659"/>
      <c r="CM9" s="659"/>
      <c r="CN9" s="659"/>
      <c r="CO9" s="659"/>
      <c r="CP9" s="659"/>
      <c r="CQ9" s="660"/>
      <c r="CR9" s="643">
        <v>456144</v>
      </c>
      <c r="CS9" s="644"/>
      <c r="CT9" s="644"/>
      <c r="CU9" s="644"/>
      <c r="CV9" s="644"/>
      <c r="CW9" s="644"/>
      <c r="CX9" s="644"/>
      <c r="CY9" s="645"/>
      <c r="CZ9" s="646">
        <v>7.6</v>
      </c>
      <c r="DA9" s="646"/>
      <c r="DB9" s="646"/>
      <c r="DC9" s="646"/>
      <c r="DD9" s="652">
        <v>77919</v>
      </c>
      <c r="DE9" s="644"/>
      <c r="DF9" s="644"/>
      <c r="DG9" s="644"/>
      <c r="DH9" s="644"/>
      <c r="DI9" s="644"/>
      <c r="DJ9" s="644"/>
      <c r="DK9" s="644"/>
      <c r="DL9" s="644"/>
      <c r="DM9" s="644"/>
      <c r="DN9" s="644"/>
      <c r="DO9" s="644"/>
      <c r="DP9" s="645"/>
      <c r="DQ9" s="652">
        <v>406336</v>
      </c>
      <c r="DR9" s="644"/>
      <c r="DS9" s="644"/>
      <c r="DT9" s="644"/>
      <c r="DU9" s="644"/>
      <c r="DV9" s="644"/>
      <c r="DW9" s="644"/>
      <c r="DX9" s="644"/>
      <c r="DY9" s="644"/>
      <c r="DZ9" s="644"/>
      <c r="EA9" s="644"/>
      <c r="EB9" s="644"/>
      <c r="EC9" s="653"/>
    </row>
    <row r="10" spans="2:143" ht="11.25" customHeight="1" x14ac:dyDescent="0.2">
      <c r="B10" s="640" t="s">
        <v>174</v>
      </c>
      <c r="C10" s="641"/>
      <c r="D10" s="641"/>
      <c r="E10" s="641"/>
      <c r="F10" s="641"/>
      <c r="G10" s="641"/>
      <c r="H10" s="641"/>
      <c r="I10" s="641"/>
      <c r="J10" s="641"/>
      <c r="K10" s="641"/>
      <c r="L10" s="641"/>
      <c r="M10" s="641"/>
      <c r="N10" s="641"/>
      <c r="O10" s="641"/>
      <c r="P10" s="641"/>
      <c r="Q10" s="642"/>
      <c r="R10" s="643" t="s">
        <v>63</v>
      </c>
      <c r="S10" s="644"/>
      <c r="T10" s="644"/>
      <c r="U10" s="644"/>
      <c r="V10" s="644"/>
      <c r="W10" s="644"/>
      <c r="X10" s="644"/>
      <c r="Y10" s="645"/>
      <c r="Z10" s="646" t="s">
        <v>63</v>
      </c>
      <c r="AA10" s="646"/>
      <c r="AB10" s="646"/>
      <c r="AC10" s="646"/>
      <c r="AD10" s="647" t="s">
        <v>63</v>
      </c>
      <c r="AE10" s="647"/>
      <c r="AF10" s="647"/>
      <c r="AG10" s="647"/>
      <c r="AH10" s="647"/>
      <c r="AI10" s="647"/>
      <c r="AJ10" s="647"/>
      <c r="AK10" s="647"/>
      <c r="AL10" s="648" t="s">
        <v>63</v>
      </c>
      <c r="AM10" s="649"/>
      <c r="AN10" s="649"/>
      <c r="AO10" s="650"/>
      <c r="AP10" s="640" t="s">
        <v>175</v>
      </c>
      <c r="AQ10" s="641"/>
      <c r="AR10" s="641"/>
      <c r="AS10" s="641"/>
      <c r="AT10" s="641"/>
      <c r="AU10" s="641"/>
      <c r="AV10" s="641"/>
      <c r="AW10" s="641"/>
      <c r="AX10" s="641"/>
      <c r="AY10" s="641"/>
      <c r="AZ10" s="641"/>
      <c r="BA10" s="641"/>
      <c r="BB10" s="641"/>
      <c r="BC10" s="641"/>
      <c r="BD10" s="641"/>
      <c r="BE10" s="641"/>
      <c r="BF10" s="642"/>
      <c r="BG10" s="643">
        <v>133065</v>
      </c>
      <c r="BH10" s="644"/>
      <c r="BI10" s="644"/>
      <c r="BJ10" s="644"/>
      <c r="BK10" s="644"/>
      <c r="BL10" s="644"/>
      <c r="BM10" s="644"/>
      <c r="BN10" s="645"/>
      <c r="BO10" s="646">
        <v>8.1999999999999993</v>
      </c>
      <c r="BP10" s="646"/>
      <c r="BQ10" s="646"/>
      <c r="BR10" s="646"/>
      <c r="BS10" s="652">
        <v>20726</v>
      </c>
      <c r="BT10" s="644"/>
      <c r="BU10" s="644"/>
      <c r="BV10" s="644"/>
      <c r="BW10" s="644"/>
      <c r="BX10" s="644"/>
      <c r="BY10" s="644"/>
      <c r="BZ10" s="644"/>
      <c r="CA10" s="644"/>
      <c r="CB10" s="653"/>
      <c r="CD10" s="658" t="s">
        <v>176</v>
      </c>
      <c r="CE10" s="659"/>
      <c r="CF10" s="659"/>
      <c r="CG10" s="659"/>
      <c r="CH10" s="659"/>
      <c r="CI10" s="659"/>
      <c r="CJ10" s="659"/>
      <c r="CK10" s="659"/>
      <c r="CL10" s="659"/>
      <c r="CM10" s="659"/>
      <c r="CN10" s="659"/>
      <c r="CO10" s="659"/>
      <c r="CP10" s="659"/>
      <c r="CQ10" s="660"/>
      <c r="CR10" s="643">
        <v>8</v>
      </c>
      <c r="CS10" s="644"/>
      <c r="CT10" s="644"/>
      <c r="CU10" s="644"/>
      <c r="CV10" s="644"/>
      <c r="CW10" s="644"/>
      <c r="CX10" s="644"/>
      <c r="CY10" s="645"/>
      <c r="CZ10" s="646">
        <v>0</v>
      </c>
      <c r="DA10" s="646"/>
      <c r="DB10" s="646"/>
      <c r="DC10" s="646"/>
      <c r="DD10" s="652" t="s">
        <v>63</v>
      </c>
      <c r="DE10" s="644"/>
      <c r="DF10" s="644"/>
      <c r="DG10" s="644"/>
      <c r="DH10" s="644"/>
      <c r="DI10" s="644"/>
      <c r="DJ10" s="644"/>
      <c r="DK10" s="644"/>
      <c r="DL10" s="644"/>
      <c r="DM10" s="644"/>
      <c r="DN10" s="644"/>
      <c r="DO10" s="644"/>
      <c r="DP10" s="645"/>
      <c r="DQ10" s="652">
        <v>8</v>
      </c>
      <c r="DR10" s="644"/>
      <c r="DS10" s="644"/>
      <c r="DT10" s="644"/>
      <c r="DU10" s="644"/>
      <c r="DV10" s="644"/>
      <c r="DW10" s="644"/>
      <c r="DX10" s="644"/>
      <c r="DY10" s="644"/>
      <c r="DZ10" s="644"/>
      <c r="EA10" s="644"/>
      <c r="EB10" s="644"/>
      <c r="EC10" s="653"/>
    </row>
    <row r="11" spans="2:143" ht="11.25" customHeight="1" x14ac:dyDescent="0.2">
      <c r="B11" s="640" t="s">
        <v>177</v>
      </c>
      <c r="C11" s="641"/>
      <c r="D11" s="641"/>
      <c r="E11" s="641"/>
      <c r="F11" s="641"/>
      <c r="G11" s="641"/>
      <c r="H11" s="641"/>
      <c r="I11" s="641"/>
      <c r="J11" s="641"/>
      <c r="K11" s="641"/>
      <c r="L11" s="641"/>
      <c r="M11" s="641"/>
      <c r="N11" s="641"/>
      <c r="O11" s="641"/>
      <c r="P11" s="641"/>
      <c r="Q11" s="642"/>
      <c r="R11" s="643">
        <v>172593</v>
      </c>
      <c r="S11" s="644"/>
      <c r="T11" s="644"/>
      <c r="U11" s="644"/>
      <c r="V11" s="644"/>
      <c r="W11" s="644"/>
      <c r="X11" s="644"/>
      <c r="Y11" s="645"/>
      <c r="Z11" s="648">
        <v>2.8</v>
      </c>
      <c r="AA11" s="649"/>
      <c r="AB11" s="649"/>
      <c r="AC11" s="661"/>
      <c r="AD11" s="652">
        <v>172593</v>
      </c>
      <c r="AE11" s="644"/>
      <c r="AF11" s="644"/>
      <c r="AG11" s="644"/>
      <c r="AH11" s="644"/>
      <c r="AI11" s="644"/>
      <c r="AJ11" s="644"/>
      <c r="AK11" s="645"/>
      <c r="AL11" s="648">
        <v>7.2</v>
      </c>
      <c r="AM11" s="649"/>
      <c r="AN11" s="649"/>
      <c r="AO11" s="650"/>
      <c r="AP11" s="640" t="s">
        <v>178</v>
      </c>
      <c r="AQ11" s="641"/>
      <c r="AR11" s="641"/>
      <c r="AS11" s="641"/>
      <c r="AT11" s="641"/>
      <c r="AU11" s="641"/>
      <c r="AV11" s="641"/>
      <c r="AW11" s="641"/>
      <c r="AX11" s="641"/>
      <c r="AY11" s="641"/>
      <c r="AZ11" s="641"/>
      <c r="BA11" s="641"/>
      <c r="BB11" s="641"/>
      <c r="BC11" s="641"/>
      <c r="BD11" s="641"/>
      <c r="BE11" s="641"/>
      <c r="BF11" s="642"/>
      <c r="BG11" s="643">
        <v>34312</v>
      </c>
      <c r="BH11" s="644"/>
      <c r="BI11" s="644"/>
      <c r="BJ11" s="644"/>
      <c r="BK11" s="644"/>
      <c r="BL11" s="644"/>
      <c r="BM11" s="644"/>
      <c r="BN11" s="645"/>
      <c r="BO11" s="646">
        <v>2.1</v>
      </c>
      <c r="BP11" s="646"/>
      <c r="BQ11" s="646"/>
      <c r="BR11" s="646"/>
      <c r="BS11" s="652">
        <v>8213</v>
      </c>
      <c r="BT11" s="644"/>
      <c r="BU11" s="644"/>
      <c r="BV11" s="644"/>
      <c r="BW11" s="644"/>
      <c r="BX11" s="644"/>
      <c r="BY11" s="644"/>
      <c r="BZ11" s="644"/>
      <c r="CA11" s="644"/>
      <c r="CB11" s="653"/>
      <c r="CD11" s="658" t="s">
        <v>179</v>
      </c>
      <c r="CE11" s="659"/>
      <c r="CF11" s="659"/>
      <c r="CG11" s="659"/>
      <c r="CH11" s="659"/>
      <c r="CI11" s="659"/>
      <c r="CJ11" s="659"/>
      <c r="CK11" s="659"/>
      <c r="CL11" s="659"/>
      <c r="CM11" s="659"/>
      <c r="CN11" s="659"/>
      <c r="CO11" s="659"/>
      <c r="CP11" s="659"/>
      <c r="CQ11" s="660"/>
      <c r="CR11" s="643">
        <v>12905</v>
      </c>
      <c r="CS11" s="644"/>
      <c r="CT11" s="644"/>
      <c r="CU11" s="644"/>
      <c r="CV11" s="644"/>
      <c r="CW11" s="644"/>
      <c r="CX11" s="644"/>
      <c r="CY11" s="645"/>
      <c r="CZ11" s="646">
        <v>0.2</v>
      </c>
      <c r="DA11" s="646"/>
      <c r="DB11" s="646"/>
      <c r="DC11" s="646"/>
      <c r="DD11" s="652" t="s">
        <v>63</v>
      </c>
      <c r="DE11" s="644"/>
      <c r="DF11" s="644"/>
      <c r="DG11" s="644"/>
      <c r="DH11" s="644"/>
      <c r="DI11" s="644"/>
      <c r="DJ11" s="644"/>
      <c r="DK11" s="644"/>
      <c r="DL11" s="644"/>
      <c r="DM11" s="644"/>
      <c r="DN11" s="644"/>
      <c r="DO11" s="644"/>
      <c r="DP11" s="645"/>
      <c r="DQ11" s="652">
        <v>9757</v>
      </c>
      <c r="DR11" s="644"/>
      <c r="DS11" s="644"/>
      <c r="DT11" s="644"/>
      <c r="DU11" s="644"/>
      <c r="DV11" s="644"/>
      <c r="DW11" s="644"/>
      <c r="DX11" s="644"/>
      <c r="DY11" s="644"/>
      <c r="DZ11" s="644"/>
      <c r="EA11" s="644"/>
      <c r="EB11" s="644"/>
      <c r="EC11" s="653"/>
    </row>
    <row r="12" spans="2:143" ht="11.25" customHeight="1" x14ac:dyDescent="0.2">
      <c r="B12" s="640" t="s">
        <v>180</v>
      </c>
      <c r="C12" s="641"/>
      <c r="D12" s="641"/>
      <c r="E12" s="641"/>
      <c r="F12" s="641"/>
      <c r="G12" s="641"/>
      <c r="H12" s="641"/>
      <c r="I12" s="641"/>
      <c r="J12" s="641"/>
      <c r="K12" s="641"/>
      <c r="L12" s="641"/>
      <c r="M12" s="641"/>
      <c r="N12" s="641"/>
      <c r="O12" s="641"/>
      <c r="P12" s="641"/>
      <c r="Q12" s="642"/>
      <c r="R12" s="643">
        <v>7500</v>
      </c>
      <c r="S12" s="644"/>
      <c r="T12" s="644"/>
      <c r="U12" s="644"/>
      <c r="V12" s="644"/>
      <c r="W12" s="644"/>
      <c r="X12" s="644"/>
      <c r="Y12" s="645"/>
      <c r="Z12" s="646">
        <v>0.1</v>
      </c>
      <c r="AA12" s="646"/>
      <c r="AB12" s="646"/>
      <c r="AC12" s="646"/>
      <c r="AD12" s="647">
        <v>7500</v>
      </c>
      <c r="AE12" s="647"/>
      <c r="AF12" s="647"/>
      <c r="AG12" s="647"/>
      <c r="AH12" s="647"/>
      <c r="AI12" s="647"/>
      <c r="AJ12" s="647"/>
      <c r="AK12" s="647"/>
      <c r="AL12" s="648">
        <v>0.3</v>
      </c>
      <c r="AM12" s="649"/>
      <c r="AN12" s="649"/>
      <c r="AO12" s="650"/>
      <c r="AP12" s="640" t="s">
        <v>181</v>
      </c>
      <c r="AQ12" s="641"/>
      <c r="AR12" s="641"/>
      <c r="AS12" s="641"/>
      <c r="AT12" s="641"/>
      <c r="AU12" s="641"/>
      <c r="AV12" s="641"/>
      <c r="AW12" s="641"/>
      <c r="AX12" s="641"/>
      <c r="AY12" s="641"/>
      <c r="AZ12" s="641"/>
      <c r="BA12" s="641"/>
      <c r="BB12" s="641"/>
      <c r="BC12" s="641"/>
      <c r="BD12" s="641"/>
      <c r="BE12" s="641"/>
      <c r="BF12" s="642"/>
      <c r="BG12" s="643">
        <v>845350</v>
      </c>
      <c r="BH12" s="644"/>
      <c r="BI12" s="644"/>
      <c r="BJ12" s="644"/>
      <c r="BK12" s="644"/>
      <c r="BL12" s="644"/>
      <c r="BM12" s="644"/>
      <c r="BN12" s="645"/>
      <c r="BO12" s="646">
        <v>52.2</v>
      </c>
      <c r="BP12" s="646"/>
      <c r="BQ12" s="646"/>
      <c r="BR12" s="646"/>
      <c r="BS12" s="652" t="s">
        <v>63</v>
      </c>
      <c r="BT12" s="644"/>
      <c r="BU12" s="644"/>
      <c r="BV12" s="644"/>
      <c r="BW12" s="644"/>
      <c r="BX12" s="644"/>
      <c r="BY12" s="644"/>
      <c r="BZ12" s="644"/>
      <c r="CA12" s="644"/>
      <c r="CB12" s="653"/>
      <c r="CD12" s="658" t="s">
        <v>182</v>
      </c>
      <c r="CE12" s="659"/>
      <c r="CF12" s="659"/>
      <c r="CG12" s="659"/>
      <c r="CH12" s="659"/>
      <c r="CI12" s="659"/>
      <c r="CJ12" s="659"/>
      <c r="CK12" s="659"/>
      <c r="CL12" s="659"/>
      <c r="CM12" s="659"/>
      <c r="CN12" s="659"/>
      <c r="CO12" s="659"/>
      <c r="CP12" s="659"/>
      <c r="CQ12" s="660"/>
      <c r="CR12" s="643">
        <v>524088</v>
      </c>
      <c r="CS12" s="644"/>
      <c r="CT12" s="644"/>
      <c r="CU12" s="644"/>
      <c r="CV12" s="644"/>
      <c r="CW12" s="644"/>
      <c r="CX12" s="644"/>
      <c r="CY12" s="645"/>
      <c r="CZ12" s="646">
        <v>8.6999999999999993</v>
      </c>
      <c r="DA12" s="646"/>
      <c r="DB12" s="646"/>
      <c r="DC12" s="646"/>
      <c r="DD12" s="652">
        <v>1023</v>
      </c>
      <c r="DE12" s="644"/>
      <c r="DF12" s="644"/>
      <c r="DG12" s="644"/>
      <c r="DH12" s="644"/>
      <c r="DI12" s="644"/>
      <c r="DJ12" s="644"/>
      <c r="DK12" s="644"/>
      <c r="DL12" s="644"/>
      <c r="DM12" s="644"/>
      <c r="DN12" s="644"/>
      <c r="DO12" s="644"/>
      <c r="DP12" s="645"/>
      <c r="DQ12" s="652">
        <v>277416</v>
      </c>
      <c r="DR12" s="644"/>
      <c r="DS12" s="644"/>
      <c r="DT12" s="644"/>
      <c r="DU12" s="644"/>
      <c r="DV12" s="644"/>
      <c r="DW12" s="644"/>
      <c r="DX12" s="644"/>
      <c r="DY12" s="644"/>
      <c r="DZ12" s="644"/>
      <c r="EA12" s="644"/>
      <c r="EB12" s="644"/>
      <c r="EC12" s="653"/>
    </row>
    <row r="13" spans="2:143" ht="11.25" customHeight="1" x14ac:dyDescent="0.2">
      <c r="B13" s="640" t="s">
        <v>183</v>
      </c>
      <c r="C13" s="641"/>
      <c r="D13" s="641"/>
      <c r="E13" s="641"/>
      <c r="F13" s="641"/>
      <c r="G13" s="641"/>
      <c r="H13" s="641"/>
      <c r="I13" s="641"/>
      <c r="J13" s="641"/>
      <c r="K13" s="641"/>
      <c r="L13" s="641"/>
      <c r="M13" s="641"/>
      <c r="N13" s="641"/>
      <c r="O13" s="641"/>
      <c r="P13" s="641"/>
      <c r="Q13" s="642"/>
      <c r="R13" s="643" t="s">
        <v>63</v>
      </c>
      <c r="S13" s="644"/>
      <c r="T13" s="644"/>
      <c r="U13" s="644"/>
      <c r="V13" s="644"/>
      <c r="W13" s="644"/>
      <c r="X13" s="644"/>
      <c r="Y13" s="645"/>
      <c r="Z13" s="646" t="s">
        <v>63</v>
      </c>
      <c r="AA13" s="646"/>
      <c r="AB13" s="646"/>
      <c r="AC13" s="646"/>
      <c r="AD13" s="647" t="s">
        <v>63</v>
      </c>
      <c r="AE13" s="647"/>
      <c r="AF13" s="647"/>
      <c r="AG13" s="647"/>
      <c r="AH13" s="647"/>
      <c r="AI13" s="647"/>
      <c r="AJ13" s="647"/>
      <c r="AK13" s="647"/>
      <c r="AL13" s="648" t="s">
        <v>63</v>
      </c>
      <c r="AM13" s="649"/>
      <c r="AN13" s="649"/>
      <c r="AO13" s="650"/>
      <c r="AP13" s="640" t="s">
        <v>184</v>
      </c>
      <c r="AQ13" s="641"/>
      <c r="AR13" s="641"/>
      <c r="AS13" s="641"/>
      <c r="AT13" s="641"/>
      <c r="AU13" s="641"/>
      <c r="AV13" s="641"/>
      <c r="AW13" s="641"/>
      <c r="AX13" s="641"/>
      <c r="AY13" s="641"/>
      <c r="AZ13" s="641"/>
      <c r="BA13" s="641"/>
      <c r="BB13" s="641"/>
      <c r="BC13" s="641"/>
      <c r="BD13" s="641"/>
      <c r="BE13" s="641"/>
      <c r="BF13" s="642"/>
      <c r="BG13" s="643">
        <v>839754</v>
      </c>
      <c r="BH13" s="644"/>
      <c r="BI13" s="644"/>
      <c r="BJ13" s="644"/>
      <c r="BK13" s="644"/>
      <c r="BL13" s="644"/>
      <c r="BM13" s="644"/>
      <c r="BN13" s="645"/>
      <c r="BO13" s="646">
        <v>51.9</v>
      </c>
      <c r="BP13" s="646"/>
      <c r="BQ13" s="646"/>
      <c r="BR13" s="646"/>
      <c r="BS13" s="652" t="s">
        <v>63</v>
      </c>
      <c r="BT13" s="644"/>
      <c r="BU13" s="644"/>
      <c r="BV13" s="644"/>
      <c r="BW13" s="644"/>
      <c r="BX13" s="644"/>
      <c r="BY13" s="644"/>
      <c r="BZ13" s="644"/>
      <c r="CA13" s="644"/>
      <c r="CB13" s="653"/>
      <c r="CD13" s="658" t="s">
        <v>185</v>
      </c>
      <c r="CE13" s="659"/>
      <c r="CF13" s="659"/>
      <c r="CG13" s="659"/>
      <c r="CH13" s="659"/>
      <c r="CI13" s="659"/>
      <c r="CJ13" s="659"/>
      <c r="CK13" s="659"/>
      <c r="CL13" s="659"/>
      <c r="CM13" s="659"/>
      <c r="CN13" s="659"/>
      <c r="CO13" s="659"/>
      <c r="CP13" s="659"/>
      <c r="CQ13" s="660"/>
      <c r="CR13" s="643">
        <v>764426</v>
      </c>
      <c r="CS13" s="644"/>
      <c r="CT13" s="644"/>
      <c r="CU13" s="644"/>
      <c r="CV13" s="644"/>
      <c r="CW13" s="644"/>
      <c r="CX13" s="644"/>
      <c r="CY13" s="645"/>
      <c r="CZ13" s="646">
        <v>12.7</v>
      </c>
      <c r="DA13" s="646"/>
      <c r="DB13" s="646"/>
      <c r="DC13" s="646"/>
      <c r="DD13" s="652">
        <v>549658</v>
      </c>
      <c r="DE13" s="644"/>
      <c r="DF13" s="644"/>
      <c r="DG13" s="644"/>
      <c r="DH13" s="644"/>
      <c r="DI13" s="644"/>
      <c r="DJ13" s="644"/>
      <c r="DK13" s="644"/>
      <c r="DL13" s="644"/>
      <c r="DM13" s="644"/>
      <c r="DN13" s="644"/>
      <c r="DO13" s="644"/>
      <c r="DP13" s="645"/>
      <c r="DQ13" s="652">
        <v>229158</v>
      </c>
      <c r="DR13" s="644"/>
      <c r="DS13" s="644"/>
      <c r="DT13" s="644"/>
      <c r="DU13" s="644"/>
      <c r="DV13" s="644"/>
      <c r="DW13" s="644"/>
      <c r="DX13" s="644"/>
      <c r="DY13" s="644"/>
      <c r="DZ13" s="644"/>
      <c r="EA13" s="644"/>
      <c r="EB13" s="644"/>
      <c r="EC13" s="653"/>
    </row>
    <row r="14" spans="2:143" ht="11.25" customHeight="1" x14ac:dyDescent="0.2">
      <c r="B14" s="640" t="s">
        <v>186</v>
      </c>
      <c r="C14" s="641"/>
      <c r="D14" s="641"/>
      <c r="E14" s="641"/>
      <c r="F14" s="641"/>
      <c r="G14" s="641"/>
      <c r="H14" s="641"/>
      <c r="I14" s="641"/>
      <c r="J14" s="641"/>
      <c r="K14" s="641"/>
      <c r="L14" s="641"/>
      <c r="M14" s="641"/>
      <c r="N14" s="641"/>
      <c r="O14" s="641"/>
      <c r="P14" s="641"/>
      <c r="Q14" s="642"/>
      <c r="R14" s="643" t="s">
        <v>63</v>
      </c>
      <c r="S14" s="644"/>
      <c r="T14" s="644"/>
      <c r="U14" s="644"/>
      <c r="V14" s="644"/>
      <c r="W14" s="644"/>
      <c r="X14" s="644"/>
      <c r="Y14" s="645"/>
      <c r="Z14" s="646" t="s">
        <v>63</v>
      </c>
      <c r="AA14" s="646"/>
      <c r="AB14" s="646"/>
      <c r="AC14" s="646"/>
      <c r="AD14" s="647" t="s">
        <v>63</v>
      </c>
      <c r="AE14" s="647"/>
      <c r="AF14" s="647"/>
      <c r="AG14" s="647"/>
      <c r="AH14" s="647"/>
      <c r="AI14" s="647"/>
      <c r="AJ14" s="647"/>
      <c r="AK14" s="647"/>
      <c r="AL14" s="648" t="s">
        <v>63</v>
      </c>
      <c r="AM14" s="649"/>
      <c r="AN14" s="649"/>
      <c r="AO14" s="650"/>
      <c r="AP14" s="640" t="s">
        <v>187</v>
      </c>
      <c r="AQ14" s="641"/>
      <c r="AR14" s="641"/>
      <c r="AS14" s="641"/>
      <c r="AT14" s="641"/>
      <c r="AU14" s="641"/>
      <c r="AV14" s="641"/>
      <c r="AW14" s="641"/>
      <c r="AX14" s="641"/>
      <c r="AY14" s="641"/>
      <c r="AZ14" s="641"/>
      <c r="BA14" s="641"/>
      <c r="BB14" s="641"/>
      <c r="BC14" s="641"/>
      <c r="BD14" s="641"/>
      <c r="BE14" s="641"/>
      <c r="BF14" s="642"/>
      <c r="BG14" s="643">
        <v>19842</v>
      </c>
      <c r="BH14" s="644"/>
      <c r="BI14" s="644"/>
      <c r="BJ14" s="644"/>
      <c r="BK14" s="644"/>
      <c r="BL14" s="644"/>
      <c r="BM14" s="644"/>
      <c r="BN14" s="645"/>
      <c r="BO14" s="646">
        <v>1.2</v>
      </c>
      <c r="BP14" s="646"/>
      <c r="BQ14" s="646"/>
      <c r="BR14" s="646"/>
      <c r="BS14" s="652" t="s">
        <v>63</v>
      </c>
      <c r="BT14" s="644"/>
      <c r="BU14" s="644"/>
      <c r="BV14" s="644"/>
      <c r="BW14" s="644"/>
      <c r="BX14" s="644"/>
      <c r="BY14" s="644"/>
      <c r="BZ14" s="644"/>
      <c r="CA14" s="644"/>
      <c r="CB14" s="653"/>
      <c r="CD14" s="658" t="s">
        <v>188</v>
      </c>
      <c r="CE14" s="659"/>
      <c r="CF14" s="659"/>
      <c r="CG14" s="659"/>
      <c r="CH14" s="659"/>
      <c r="CI14" s="659"/>
      <c r="CJ14" s="659"/>
      <c r="CK14" s="659"/>
      <c r="CL14" s="659"/>
      <c r="CM14" s="659"/>
      <c r="CN14" s="659"/>
      <c r="CO14" s="659"/>
      <c r="CP14" s="659"/>
      <c r="CQ14" s="660"/>
      <c r="CR14" s="643">
        <v>204260</v>
      </c>
      <c r="CS14" s="644"/>
      <c r="CT14" s="644"/>
      <c r="CU14" s="644"/>
      <c r="CV14" s="644"/>
      <c r="CW14" s="644"/>
      <c r="CX14" s="644"/>
      <c r="CY14" s="645"/>
      <c r="CZ14" s="646">
        <v>3.4</v>
      </c>
      <c r="DA14" s="646"/>
      <c r="DB14" s="646"/>
      <c r="DC14" s="646"/>
      <c r="DD14" s="652">
        <v>15038</v>
      </c>
      <c r="DE14" s="644"/>
      <c r="DF14" s="644"/>
      <c r="DG14" s="644"/>
      <c r="DH14" s="644"/>
      <c r="DI14" s="644"/>
      <c r="DJ14" s="644"/>
      <c r="DK14" s="644"/>
      <c r="DL14" s="644"/>
      <c r="DM14" s="644"/>
      <c r="DN14" s="644"/>
      <c r="DO14" s="644"/>
      <c r="DP14" s="645"/>
      <c r="DQ14" s="652">
        <v>196340</v>
      </c>
      <c r="DR14" s="644"/>
      <c r="DS14" s="644"/>
      <c r="DT14" s="644"/>
      <c r="DU14" s="644"/>
      <c r="DV14" s="644"/>
      <c r="DW14" s="644"/>
      <c r="DX14" s="644"/>
      <c r="DY14" s="644"/>
      <c r="DZ14" s="644"/>
      <c r="EA14" s="644"/>
      <c r="EB14" s="644"/>
      <c r="EC14" s="653"/>
    </row>
    <row r="15" spans="2:143" ht="11.25" customHeight="1" x14ac:dyDescent="0.2">
      <c r="B15" s="640" t="s">
        <v>189</v>
      </c>
      <c r="C15" s="641"/>
      <c r="D15" s="641"/>
      <c r="E15" s="641"/>
      <c r="F15" s="641"/>
      <c r="G15" s="641"/>
      <c r="H15" s="641"/>
      <c r="I15" s="641"/>
      <c r="J15" s="641"/>
      <c r="K15" s="641"/>
      <c r="L15" s="641"/>
      <c r="M15" s="641"/>
      <c r="N15" s="641"/>
      <c r="O15" s="641"/>
      <c r="P15" s="641"/>
      <c r="Q15" s="642"/>
      <c r="R15" s="643" t="s">
        <v>63</v>
      </c>
      <c r="S15" s="644"/>
      <c r="T15" s="644"/>
      <c r="U15" s="644"/>
      <c r="V15" s="644"/>
      <c r="W15" s="644"/>
      <c r="X15" s="644"/>
      <c r="Y15" s="645"/>
      <c r="Z15" s="646" t="s">
        <v>63</v>
      </c>
      <c r="AA15" s="646"/>
      <c r="AB15" s="646"/>
      <c r="AC15" s="646"/>
      <c r="AD15" s="647" t="s">
        <v>63</v>
      </c>
      <c r="AE15" s="647"/>
      <c r="AF15" s="647"/>
      <c r="AG15" s="647"/>
      <c r="AH15" s="647"/>
      <c r="AI15" s="647"/>
      <c r="AJ15" s="647"/>
      <c r="AK15" s="647"/>
      <c r="AL15" s="648" t="s">
        <v>63</v>
      </c>
      <c r="AM15" s="649"/>
      <c r="AN15" s="649"/>
      <c r="AO15" s="650"/>
      <c r="AP15" s="640" t="s">
        <v>190</v>
      </c>
      <c r="AQ15" s="641"/>
      <c r="AR15" s="641"/>
      <c r="AS15" s="641"/>
      <c r="AT15" s="641"/>
      <c r="AU15" s="641"/>
      <c r="AV15" s="641"/>
      <c r="AW15" s="641"/>
      <c r="AX15" s="641"/>
      <c r="AY15" s="641"/>
      <c r="AZ15" s="641"/>
      <c r="BA15" s="641"/>
      <c r="BB15" s="641"/>
      <c r="BC15" s="641"/>
      <c r="BD15" s="641"/>
      <c r="BE15" s="641"/>
      <c r="BF15" s="642"/>
      <c r="BG15" s="643">
        <v>61457</v>
      </c>
      <c r="BH15" s="644"/>
      <c r="BI15" s="644"/>
      <c r="BJ15" s="644"/>
      <c r="BK15" s="644"/>
      <c r="BL15" s="644"/>
      <c r="BM15" s="644"/>
      <c r="BN15" s="645"/>
      <c r="BO15" s="646">
        <v>3.8</v>
      </c>
      <c r="BP15" s="646"/>
      <c r="BQ15" s="646"/>
      <c r="BR15" s="646"/>
      <c r="BS15" s="652" t="s">
        <v>63</v>
      </c>
      <c r="BT15" s="644"/>
      <c r="BU15" s="644"/>
      <c r="BV15" s="644"/>
      <c r="BW15" s="644"/>
      <c r="BX15" s="644"/>
      <c r="BY15" s="644"/>
      <c r="BZ15" s="644"/>
      <c r="CA15" s="644"/>
      <c r="CB15" s="653"/>
      <c r="CD15" s="658" t="s">
        <v>191</v>
      </c>
      <c r="CE15" s="659"/>
      <c r="CF15" s="659"/>
      <c r="CG15" s="659"/>
      <c r="CH15" s="659"/>
      <c r="CI15" s="659"/>
      <c r="CJ15" s="659"/>
      <c r="CK15" s="659"/>
      <c r="CL15" s="659"/>
      <c r="CM15" s="659"/>
      <c r="CN15" s="659"/>
      <c r="CO15" s="659"/>
      <c r="CP15" s="659"/>
      <c r="CQ15" s="660"/>
      <c r="CR15" s="643">
        <v>376550</v>
      </c>
      <c r="CS15" s="644"/>
      <c r="CT15" s="644"/>
      <c r="CU15" s="644"/>
      <c r="CV15" s="644"/>
      <c r="CW15" s="644"/>
      <c r="CX15" s="644"/>
      <c r="CY15" s="645"/>
      <c r="CZ15" s="646">
        <v>6.2</v>
      </c>
      <c r="DA15" s="646"/>
      <c r="DB15" s="646"/>
      <c r="DC15" s="646"/>
      <c r="DD15" s="652">
        <v>50155</v>
      </c>
      <c r="DE15" s="644"/>
      <c r="DF15" s="644"/>
      <c r="DG15" s="644"/>
      <c r="DH15" s="644"/>
      <c r="DI15" s="644"/>
      <c r="DJ15" s="644"/>
      <c r="DK15" s="644"/>
      <c r="DL15" s="644"/>
      <c r="DM15" s="644"/>
      <c r="DN15" s="644"/>
      <c r="DO15" s="644"/>
      <c r="DP15" s="645"/>
      <c r="DQ15" s="652">
        <v>299903</v>
      </c>
      <c r="DR15" s="644"/>
      <c r="DS15" s="644"/>
      <c r="DT15" s="644"/>
      <c r="DU15" s="644"/>
      <c r="DV15" s="644"/>
      <c r="DW15" s="644"/>
      <c r="DX15" s="644"/>
      <c r="DY15" s="644"/>
      <c r="DZ15" s="644"/>
      <c r="EA15" s="644"/>
      <c r="EB15" s="644"/>
      <c r="EC15" s="653"/>
    </row>
    <row r="16" spans="2:143" ht="11.25" customHeight="1" x14ac:dyDescent="0.2">
      <c r="B16" s="640" t="s">
        <v>192</v>
      </c>
      <c r="C16" s="641"/>
      <c r="D16" s="641"/>
      <c r="E16" s="641"/>
      <c r="F16" s="641"/>
      <c r="G16" s="641"/>
      <c r="H16" s="641"/>
      <c r="I16" s="641"/>
      <c r="J16" s="641"/>
      <c r="K16" s="641"/>
      <c r="L16" s="641"/>
      <c r="M16" s="641"/>
      <c r="N16" s="641"/>
      <c r="O16" s="641"/>
      <c r="P16" s="641"/>
      <c r="Q16" s="642"/>
      <c r="R16" s="643">
        <v>2182</v>
      </c>
      <c r="S16" s="644"/>
      <c r="T16" s="644"/>
      <c r="U16" s="644"/>
      <c r="V16" s="644"/>
      <c r="W16" s="644"/>
      <c r="X16" s="644"/>
      <c r="Y16" s="645"/>
      <c r="Z16" s="646">
        <v>0</v>
      </c>
      <c r="AA16" s="646"/>
      <c r="AB16" s="646"/>
      <c r="AC16" s="646"/>
      <c r="AD16" s="647">
        <v>2182</v>
      </c>
      <c r="AE16" s="647"/>
      <c r="AF16" s="647"/>
      <c r="AG16" s="647"/>
      <c r="AH16" s="647"/>
      <c r="AI16" s="647"/>
      <c r="AJ16" s="647"/>
      <c r="AK16" s="647"/>
      <c r="AL16" s="648">
        <v>0.1</v>
      </c>
      <c r="AM16" s="649"/>
      <c r="AN16" s="649"/>
      <c r="AO16" s="650"/>
      <c r="AP16" s="640" t="s">
        <v>193</v>
      </c>
      <c r="AQ16" s="641"/>
      <c r="AR16" s="641"/>
      <c r="AS16" s="641"/>
      <c r="AT16" s="641"/>
      <c r="AU16" s="641"/>
      <c r="AV16" s="641"/>
      <c r="AW16" s="641"/>
      <c r="AX16" s="641"/>
      <c r="AY16" s="641"/>
      <c r="AZ16" s="641"/>
      <c r="BA16" s="641"/>
      <c r="BB16" s="641"/>
      <c r="BC16" s="641"/>
      <c r="BD16" s="641"/>
      <c r="BE16" s="641"/>
      <c r="BF16" s="642"/>
      <c r="BG16" s="643" t="s">
        <v>63</v>
      </c>
      <c r="BH16" s="644"/>
      <c r="BI16" s="644"/>
      <c r="BJ16" s="644"/>
      <c r="BK16" s="644"/>
      <c r="BL16" s="644"/>
      <c r="BM16" s="644"/>
      <c r="BN16" s="645"/>
      <c r="BO16" s="646" t="s">
        <v>63</v>
      </c>
      <c r="BP16" s="646"/>
      <c r="BQ16" s="646"/>
      <c r="BR16" s="646"/>
      <c r="BS16" s="652" t="s">
        <v>63</v>
      </c>
      <c r="BT16" s="644"/>
      <c r="BU16" s="644"/>
      <c r="BV16" s="644"/>
      <c r="BW16" s="644"/>
      <c r="BX16" s="644"/>
      <c r="BY16" s="644"/>
      <c r="BZ16" s="644"/>
      <c r="CA16" s="644"/>
      <c r="CB16" s="653"/>
      <c r="CD16" s="658" t="s">
        <v>194</v>
      </c>
      <c r="CE16" s="659"/>
      <c r="CF16" s="659"/>
      <c r="CG16" s="659"/>
      <c r="CH16" s="659"/>
      <c r="CI16" s="659"/>
      <c r="CJ16" s="659"/>
      <c r="CK16" s="659"/>
      <c r="CL16" s="659"/>
      <c r="CM16" s="659"/>
      <c r="CN16" s="659"/>
      <c r="CO16" s="659"/>
      <c r="CP16" s="659"/>
      <c r="CQ16" s="660"/>
      <c r="CR16" s="643" t="s">
        <v>63</v>
      </c>
      <c r="CS16" s="644"/>
      <c r="CT16" s="644"/>
      <c r="CU16" s="644"/>
      <c r="CV16" s="644"/>
      <c r="CW16" s="644"/>
      <c r="CX16" s="644"/>
      <c r="CY16" s="645"/>
      <c r="CZ16" s="646" t="s">
        <v>63</v>
      </c>
      <c r="DA16" s="646"/>
      <c r="DB16" s="646"/>
      <c r="DC16" s="646"/>
      <c r="DD16" s="652" t="s">
        <v>63</v>
      </c>
      <c r="DE16" s="644"/>
      <c r="DF16" s="644"/>
      <c r="DG16" s="644"/>
      <c r="DH16" s="644"/>
      <c r="DI16" s="644"/>
      <c r="DJ16" s="644"/>
      <c r="DK16" s="644"/>
      <c r="DL16" s="644"/>
      <c r="DM16" s="644"/>
      <c r="DN16" s="644"/>
      <c r="DO16" s="644"/>
      <c r="DP16" s="645"/>
      <c r="DQ16" s="652" t="s">
        <v>63</v>
      </c>
      <c r="DR16" s="644"/>
      <c r="DS16" s="644"/>
      <c r="DT16" s="644"/>
      <c r="DU16" s="644"/>
      <c r="DV16" s="644"/>
      <c r="DW16" s="644"/>
      <c r="DX16" s="644"/>
      <c r="DY16" s="644"/>
      <c r="DZ16" s="644"/>
      <c r="EA16" s="644"/>
      <c r="EB16" s="644"/>
      <c r="EC16" s="653"/>
    </row>
    <row r="17" spans="2:133" ht="11.25" customHeight="1" x14ac:dyDescent="0.2">
      <c r="B17" s="640" t="s">
        <v>195</v>
      </c>
      <c r="C17" s="641"/>
      <c r="D17" s="641"/>
      <c r="E17" s="641"/>
      <c r="F17" s="641"/>
      <c r="G17" s="641"/>
      <c r="H17" s="641"/>
      <c r="I17" s="641"/>
      <c r="J17" s="641"/>
      <c r="K17" s="641"/>
      <c r="L17" s="641"/>
      <c r="M17" s="641"/>
      <c r="N17" s="641"/>
      <c r="O17" s="641"/>
      <c r="P17" s="641"/>
      <c r="Q17" s="642"/>
      <c r="R17" s="643">
        <v>4196</v>
      </c>
      <c r="S17" s="644"/>
      <c r="T17" s="644"/>
      <c r="U17" s="644"/>
      <c r="V17" s="644"/>
      <c r="W17" s="644"/>
      <c r="X17" s="644"/>
      <c r="Y17" s="645"/>
      <c r="Z17" s="646">
        <v>0.1</v>
      </c>
      <c r="AA17" s="646"/>
      <c r="AB17" s="646"/>
      <c r="AC17" s="646"/>
      <c r="AD17" s="647">
        <v>4196</v>
      </c>
      <c r="AE17" s="647"/>
      <c r="AF17" s="647"/>
      <c r="AG17" s="647"/>
      <c r="AH17" s="647"/>
      <c r="AI17" s="647"/>
      <c r="AJ17" s="647"/>
      <c r="AK17" s="647"/>
      <c r="AL17" s="648">
        <v>0.2</v>
      </c>
      <c r="AM17" s="649"/>
      <c r="AN17" s="649"/>
      <c r="AO17" s="650"/>
      <c r="AP17" s="640" t="s">
        <v>196</v>
      </c>
      <c r="AQ17" s="641"/>
      <c r="AR17" s="641"/>
      <c r="AS17" s="641"/>
      <c r="AT17" s="641"/>
      <c r="AU17" s="641"/>
      <c r="AV17" s="641"/>
      <c r="AW17" s="641"/>
      <c r="AX17" s="641"/>
      <c r="AY17" s="641"/>
      <c r="AZ17" s="641"/>
      <c r="BA17" s="641"/>
      <c r="BB17" s="641"/>
      <c r="BC17" s="641"/>
      <c r="BD17" s="641"/>
      <c r="BE17" s="641"/>
      <c r="BF17" s="642"/>
      <c r="BG17" s="643" t="s">
        <v>63</v>
      </c>
      <c r="BH17" s="644"/>
      <c r="BI17" s="644"/>
      <c r="BJ17" s="644"/>
      <c r="BK17" s="644"/>
      <c r="BL17" s="644"/>
      <c r="BM17" s="644"/>
      <c r="BN17" s="645"/>
      <c r="BO17" s="646" t="s">
        <v>63</v>
      </c>
      <c r="BP17" s="646"/>
      <c r="BQ17" s="646"/>
      <c r="BR17" s="646"/>
      <c r="BS17" s="652" t="s">
        <v>63</v>
      </c>
      <c r="BT17" s="644"/>
      <c r="BU17" s="644"/>
      <c r="BV17" s="644"/>
      <c r="BW17" s="644"/>
      <c r="BX17" s="644"/>
      <c r="BY17" s="644"/>
      <c r="BZ17" s="644"/>
      <c r="CA17" s="644"/>
      <c r="CB17" s="653"/>
      <c r="CD17" s="658" t="s">
        <v>197</v>
      </c>
      <c r="CE17" s="659"/>
      <c r="CF17" s="659"/>
      <c r="CG17" s="659"/>
      <c r="CH17" s="659"/>
      <c r="CI17" s="659"/>
      <c r="CJ17" s="659"/>
      <c r="CK17" s="659"/>
      <c r="CL17" s="659"/>
      <c r="CM17" s="659"/>
      <c r="CN17" s="659"/>
      <c r="CO17" s="659"/>
      <c r="CP17" s="659"/>
      <c r="CQ17" s="660"/>
      <c r="CR17" s="643">
        <v>319346</v>
      </c>
      <c r="CS17" s="644"/>
      <c r="CT17" s="644"/>
      <c r="CU17" s="644"/>
      <c r="CV17" s="644"/>
      <c r="CW17" s="644"/>
      <c r="CX17" s="644"/>
      <c r="CY17" s="645"/>
      <c r="CZ17" s="646">
        <v>5.3</v>
      </c>
      <c r="DA17" s="646"/>
      <c r="DB17" s="646"/>
      <c r="DC17" s="646"/>
      <c r="DD17" s="652" t="s">
        <v>63</v>
      </c>
      <c r="DE17" s="644"/>
      <c r="DF17" s="644"/>
      <c r="DG17" s="644"/>
      <c r="DH17" s="644"/>
      <c r="DI17" s="644"/>
      <c r="DJ17" s="644"/>
      <c r="DK17" s="644"/>
      <c r="DL17" s="644"/>
      <c r="DM17" s="644"/>
      <c r="DN17" s="644"/>
      <c r="DO17" s="644"/>
      <c r="DP17" s="645"/>
      <c r="DQ17" s="652">
        <v>319346</v>
      </c>
      <c r="DR17" s="644"/>
      <c r="DS17" s="644"/>
      <c r="DT17" s="644"/>
      <c r="DU17" s="644"/>
      <c r="DV17" s="644"/>
      <c r="DW17" s="644"/>
      <c r="DX17" s="644"/>
      <c r="DY17" s="644"/>
      <c r="DZ17" s="644"/>
      <c r="EA17" s="644"/>
      <c r="EB17" s="644"/>
      <c r="EC17" s="653"/>
    </row>
    <row r="18" spans="2:133" ht="11.25" customHeight="1" x14ac:dyDescent="0.2">
      <c r="B18" s="640" t="s">
        <v>198</v>
      </c>
      <c r="C18" s="641"/>
      <c r="D18" s="641"/>
      <c r="E18" s="641"/>
      <c r="F18" s="641"/>
      <c r="G18" s="641"/>
      <c r="H18" s="641"/>
      <c r="I18" s="641"/>
      <c r="J18" s="641"/>
      <c r="K18" s="641"/>
      <c r="L18" s="641"/>
      <c r="M18" s="641"/>
      <c r="N18" s="641"/>
      <c r="O18" s="641"/>
      <c r="P18" s="641"/>
      <c r="Q18" s="642"/>
      <c r="R18" s="643">
        <v>2367</v>
      </c>
      <c r="S18" s="644"/>
      <c r="T18" s="644"/>
      <c r="U18" s="644"/>
      <c r="V18" s="644"/>
      <c r="W18" s="644"/>
      <c r="X18" s="644"/>
      <c r="Y18" s="645"/>
      <c r="Z18" s="646">
        <v>0</v>
      </c>
      <c r="AA18" s="646"/>
      <c r="AB18" s="646"/>
      <c r="AC18" s="646"/>
      <c r="AD18" s="647">
        <v>2367</v>
      </c>
      <c r="AE18" s="647"/>
      <c r="AF18" s="647"/>
      <c r="AG18" s="647"/>
      <c r="AH18" s="647"/>
      <c r="AI18" s="647"/>
      <c r="AJ18" s="647"/>
      <c r="AK18" s="647"/>
      <c r="AL18" s="648">
        <v>0.1</v>
      </c>
      <c r="AM18" s="649"/>
      <c r="AN18" s="649"/>
      <c r="AO18" s="650"/>
      <c r="AP18" s="640" t="s">
        <v>199</v>
      </c>
      <c r="AQ18" s="641"/>
      <c r="AR18" s="641"/>
      <c r="AS18" s="641"/>
      <c r="AT18" s="641"/>
      <c r="AU18" s="641"/>
      <c r="AV18" s="641"/>
      <c r="AW18" s="641"/>
      <c r="AX18" s="641"/>
      <c r="AY18" s="641"/>
      <c r="AZ18" s="641"/>
      <c r="BA18" s="641"/>
      <c r="BB18" s="641"/>
      <c r="BC18" s="641"/>
      <c r="BD18" s="641"/>
      <c r="BE18" s="641"/>
      <c r="BF18" s="642"/>
      <c r="BG18" s="643" t="s">
        <v>63</v>
      </c>
      <c r="BH18" s="644"/>
      <c r="BI18" s="644"/>
      <c r="BJ18" s="644"/>
      <c r="BK18" s="644"/>
      <c r="BL18" s="644"/>
      <c r="BM18" s="644"/>
      <c r="BN18" s="645"/>
      <c r="BO18" s="646" t="s">
        <v>63</v>
      </c>
      <c r="BP18" s="646"/>
      <c r="BQ18" s="646"/>
      <c r="BR18" s="646"/>
      <c r="BS18" s="652" t="s">
        <v>63</v>
      </c>
      <c r="BT18" s="644"/>
      <c r="BU18" s="644"/>
      <c r="BV18" s="644"/>
      <c r="BW18" s="644"/>
      <c r="BX18" s="644"/>
      <c r="BY18" s="644"/>
      <c r="BZ18" s="644"/>
      <c r="CA18" s="644"/>
      <c r="CB18" s="653"/>
      <c r="CD18" s="658" t="s">
        <v>200</v>
      </c>
      <c r="CE18" s="659"/>
      <c r="CF18" s="659"/>
      <c r="CG18" s="659"/>
      <c r="CH18" s="659"/>
      <c r="CI18" s="659"/>
      <c r="CJ18" s="659"/>
      <c r="CK18" s="659"/>
      <c r="CL18" s="659"/>
      <c r="CM18" s="659"/>
      <c r="CN18" s="659"/>
      <c r="CO18" s="659"/>
      <c r="CP18" s="659"/>
      <c r="CQ18" s="660"/>
      <c r="CR18" s="643" t="s">
        <v>63</v>
      </c>
      <c r="CS18" s="644"/>
      <c r="CT18" s="644"/>
      <c r="CU18" s="644"/>
      <c r="CV18" s="644"/>
      <c r="CW18" s="644"/>
      <c r="CX18" s="644"/>
      <c r="CY18" s="645"/>
      <c r="CZ18" s="646" t="s">
        <v>63</v>
      </c>
      <c r="DA18" s="646"/>
      <c r="DB18" s="646"/>
      <c r="DC18" s="646"/>
      <c r="DD18" s="652" t="s">
        <v>63</v>
      </c>
      <c r="DE18" s="644"/>
      <c r="DF18" s="644"/>
      <c r="DG18" s="644"/>
      <c r="DH18" s="644"/>
      <c r="DI18" s="644"/>
      <c r="DJ18" s="644"/>
      <c r="DK18" s="644"/>
      <c r="DL18" s="644"/>
      <c r="DM18" s="644"/>
      <c r="DN18" s="644"/>
      <c r="DO18" s="644"/>
      <c r="DP18" s="645"/>
      <c r="DQ18" s="652" t="s">
        <v>63</v>
      </c>
      <c r="DR18" s="644"/>
      <c r="DS18" s="644"/>
      <c r="DT18" s="644"/>
      <c r="DU18" s="644"/>
      <c r="DV18" s="644"/>
      <c r="DW18" s="644"/>
      <c r="DX18" s="644"/>
      <c r="DY18" s="644"/>
      <c r="DZ18" s="644"/>
      <c r="EA18" s="644"/>
      <c r="EB18" s="644"/>
      <c r="EC18" s="653"/>
    </row>
    <row r="19" spans="2:133" ht="11.25" customHeight="1" x14ac:dyDescent="0.2">
      <c r="B19" s="640" t="s">
        <v>201</v>
      </c>
      <c r="C19" s="641"/>
      <c r="D19" s="641"/>
      <c r="E19" s="641"/>
      <c r="F19" s="641"/>
      <c r="G19" s="641"/>
      <c r="H19" s="641"/>
      <c r="I19" s="641"/>
      <c r="J19" s="641"/>
      <c r="K19" s="641"/>
      <c r="L19" s="641"/>
      <c r="M19" s="641"/>
      <c r="N19" s="641"/>
      <c r="O19" s="641"/>
      <c r="P19" s="641"/>
      <c r="Q19" s="642"/>
      <c r="R19" s="643">
        <v>930</v>
      </c>
      <c r="S19" s="644"/>
      <c r="T19" s="644"/>
      <c r="U19" s="644"/>
      <c r="V19" s="644"/>
      <c r="W19" s="644"/>
      <c r="X19" s="644"/>
      <c r="Y19" s="645"/>
      <c r="Z19" s="646">
        <v>0</v>
      </c>
      <c r="AA19" s="646"/>
      <c r="AB19" s="646"/>
      <c r="AC19" s="646"/>
      <c r="AD19" s="647">
        <v>930</v>
      </c>
      <c r="AE19" s="647"/>
      <c r="AF19" s="647"/>
      <c r="AG19" s="647"/>
      <c r="AH19" s="647"/>
      <c r="AI19" s="647"/>
      <c r="AJ19" s="647"/>
      <c r="AK19" s="647"/>
      <c r="AL19" s="648">
        <v>0</v>
      </c>
      <c r="AM19" s="649"/>
      <c r="AN19" s="649"/>
      <c r="AO19" s="650"/>
      <c r="AP19" s="640" t="s">
        <v>202</v>
      </c>
      <c r="AQ19" s="641"/>
      <c r="AR19" s="641"/>
      <c r="AS19" s="641"/>
      <c r="AT19" s="641"/>
      <c r="AU19" s="641"/>
      <c r="AV19" s="641"/>
      <c r="AW19" s="641"/>
      <c r="AX19" s="641"/>
      <c r="AY19" s="641"/>
      <c r="AZ19" s="641"/>
      <c r="BA19" s="641"/>
      <c r="BB19" s="641"/>
      <c r="BC19" s="641"/>
      <c r="BD19" s="641"/>
      <c r="BE19" s="641"/>
      <c r="BF19" s="642"/>
      <c r="BG19" s="643">
        <v>236426</v>
      </c>
      <c r="BH19" s="644"/>
      <c r="BI19" s="644"/>
      <c r="BJ19" s="644"/>
      <c r="BK19" s="644"/>
      <c r="BL19" s="644"/>
      <c r="BM19" s="644"/>
      <c r="BN19" s="645"/>
      <c r="BO19" s="646">
        <v>14.6</v>
      </c>
      <c r="BP19" s="646"/>
      <c r="BQ19" s="646"/>
      <c r="BR19" s="646"/>
      <c r="BS19" s="652" t="s">
        <v>63</v>
      </c>
      <c r="BT19" s="644"/>
      <c r="BU19" s="644"/>
      <c r="BV19" s="644"/>
      <c r="BW19" s="644"/>
      <c r="BX19" s="644"/>
      <c r="BY19" s="644"/>
      <c r="BZ19" s="644"/>
      <c r="CA19" s="644"/>
      <c r="CB19" s="653"/>
      <c r="CD19" s="658" t="s">
        <v>203</v>
      </c>
      <c r="CE19" s="659"/>
      <c r="CF19" s="659"/>
      <c r="CG19" s="659"/>
      <c r="CH19" s="659"/>
      <c r="CI19" s="659"/>
      <c r="CJ19" s="659"/>
      <c r="CK19" s="659"/>
      <c r="CL19" s="659"/>
      <c r="CM19" s="659"/>
      <c r="CN19" s="659"/>
      <c r="CO19" s="659"/>
      <c r="CP19" s="659"/>
      <c r="CQ19" s="660"/>
      <c r="CR19" s="643" t="s">
        <v>63</v>
      </c>
      <c r="CS19" s="644"/>
      <c r="CT19" s="644"/>
      <c r="CU19" s="644"/>
      <c r="CV19" s="644"/>
      <c r="CW19" s="644"/>
      <c r="CX19" s="644"/>
      <c r="CY19" s="645"/>
      <c r="CZ19" s="646" t="s">
        <v>63</v>
      </c>
      <c r="DA19" s="646"/>
      <c r="DB19" s="646"/>
      <c r="DC19" s="646"/>
      <c r="DD19" s="652" t="s">
        <v>63</v>
      </c>
      <c r="DE19" s="644"/>
      <c r="DF19" s="644"/>
      <c r="DG19" s="644"/>
      <c r="DH19" s="644"/>
      <c r="DI19" s="644"/>
      <c r="DJ19" s="644"/>
      <c r="DK19" s="644"/>
      <c r="DL19" s="644"/>
      <c r="DM19" s="644"/>
      <c r="DN19" s="644"/>
      <c r="DO19" s="644"/>
      <c r="DP19" s="645"/>
      <c r="DQ19" s="652" t="s">
        <v>63</v>
      </c>
      <c r="DR19" s="644"/>
      <c r="DS19" s="644"/>
      <c r="DT19" s="644"/>
      <c r="DU19" s="644"/>
      <c r="DV19" s="644"/>
      <c r="DW19" s="644"/>
      <c r="DX19" s="644"/>
      <c r="DY19" s="644"/>
      <c r="DZ19" s="644"/>
      <c r="EA19" s="644"/>
      <c r="EB19" s="644"/>
      <c r="EC19" s="653"/>
    </row>
    <row r="20" spans="2:133" ht="11.25" customHeight="1" x14ac:dyDescent="0.2">
      <c r="B20" s="640" t="s">
        <v>204</v>
      </c>
      <c r="C20" s="641"/>
      <c r="D20" s="641"/>
      <c r="E20" s="641"/>
      <c r="F20" s="641"/>
      <c r="G20" s="641"/>
      <c r="H20" s="641"/>
      <c r="I20" s="641"/>
      <c r="J20" s="641"/>
      <c r="K20" s="641"/>
      <c r="L20" s="641"/>
      <c r="M20" s="641"/>
      <c r="N20" s="641"/>
      <c r="O20" s="641"/>
      <c r="P20" s="641"/>
      <c r="Q20" s="642"/>
      <c r="R20" s="643">
        <v>1049</v>
      </c>
      <c r="S20" s="644"/>
      <c r="T20" s="644"/>
      <c r="U20" s="644"/>
      <c r="V20" s="644"/>
      <c r="W20" s="644"/>
      <c r="X20" s="644"/>
      <c r="Y20" s="645"/>
      <c r="Z20" s="646">
        <v>0</v>
      </c>
      <c r="AA20" s="646"/>
      <c r="AB20" s="646"/>
      <c r="AC20" s="646"/>
      <c r="AD20" s="647">
        <v>1049</v>
      </c>
      <c r="AE20" s="647"/>
      <c r="AF20" s="647"/>
      <c r="AG20" s="647"/>
      <c r="AH20" s="647"/>
      <c r="AI20" s="647"/>
      <c r="AJ20" s="647"/>
      <c r="AK20" s="647"/>
      <c r="AL20" s="648">
        <v>0</v>
      </c>
      <c r="AM20" s="649"/>
      <c r="AN20" s="649"/>
      <c r="AO20" s="650"/>
      <c r="AP20" s="640" t="s">
        <v>205</v>
      </c>
      <c r="AQ20" s="641"/>
      <c r="AR20" s="641"/>
      <c r="AS20" s="641"/>
      <c r="AT20" s="641"/>
      <c r="AU20" s="641"/>
      <c r="AV20" s="641"/>
      <c r="AW20" s="641"/>
      <c r="AX20" s="641"/>
      <c r="AY20" s="641"/>
      <c r="AZ20" s="641"/>
      <c r="BA20" s="641"/>
      <c r="BB20" s="641"/>
      <c r="BC20" s="641"/>
      <c r="BD20" s="641"/>
      <c r="BE20" s="641"/>
      <c r="BF20" s="642"/>
      <c r="BG20" s="643">
        <v>236426</v>
      </c>
      <c r="BH20" s="644"/>
      <c r="BI20" s="644"/>
      <c r="BJ20" s="644"/>
      <c r="BK20" s="644"/>
      <c r="BL20" s="644"/>
      <c r="BM20" s="644"/>
      <c r="BN20" s="645"/>
      <c r="BO20" s="646">
        <v>14.6</v>
      </c>
      <c r="BP20" s="646"/>
      <c r="BQ20" s="646"/>
      <c r="BR20" s="646"/>
      <c r="BS20" s="652" t="s">
        <v>63</v>
      </c>
      <c r="BT20" s="644"/>
      <c r="BU20" s="644"/>
      <c r="BV20" s="644"/>
      <c r="BW20" s="644"/>
      <c r="BX20" s="644"/>
      <c r="BY20" s="644"/>
      <c r="BZ20" s="644"/>
      <c r="CA20" s="644"/>
      <c r="CB20" s="653"/>
      <c r="CD20" s="658" t="s">
        <v>206</v>
      </c>
      <c r="CE20" s="659"/>
      <c r="CF20" s="659"/>
      <c r="CG20" s="659"/>
      <c r="CH20" s="659"/>
      <c r="CI20" s="659"/>
      <c r="CJ20" s="659"/>
      <c r="CK20" s="659"/>
      <c r="CL20" s="659"/>
      <c r="CM20" s="659"/>
      <c r="CN20" s="659"/>
      <c r="CO20" s="659"/>
      <c r="CP20" s="659"/>
      <c r="CQ20" s="660"/>
      <c r="CR20" s="643">
        <v>6028715</v>
      </c>
      <c r="CS20" s="644"/>
      <c r="CT20" s="644"/>
      <c r="CU20" s="644"/>
      <c r="CV20" s="644"/>
      <c r="CW20" s="644"/>
      <c r="CX20" s="644"/>
      <c r="CY20" s="645"/>
      <c r="CZ20" s="646">
        <v>100</v>
      </c>
      <c r="DA20" s="646"/>
      <c r="DB20" s="646"/>
      <c r="DC20" s="646"/>
      <c r="DD20" s="652">
        <v>739910</v>
      </c>
      <c r="DE20" s="644"/>
      <c r="DF20" s="644"/>
      <c r="DG20" s="644"/>
      <c r="DH20" s="644"/>
      <c r="DI20" s="644"/>
      <c r="DJ20" s="644"/>
      <c r="DK20" s="644"/>
      <c r="DL20" s="644"/>
      <c r="DM20" s="644"/>
      <c r="DN20" s="644"/>
      <c r="DO20" s="644"/>
      <c r="DP20" s="645"/>
      <c r="DQ20" s="652">
        <v>3387160</v>
      </c>
      <c r="DR20" s="644"/>
      <c r="DS20" s="644"/>
      <c r="DT20" s="644"/>
      <c r="DU20" s="644"/>
      <c r="DV20" s="644"/>
      <c r="DW20" s="644"/>
      <c r="DX20" s="644"/>
      <c r="DY20" s="644"/>
      <c r="DZ20" s="644"/>
      <c r="EA20" s="644"/>
      <c r="EB20" s="644"/>
      <c r="EC20" s="653"/>
    </row>
    <row r="21" spans="2:133" ht="11.25" customHeight="1" x14ac:dyDescent="0.2">
      <c r="B21" s="640" t="s">
        <v>207</v>
      </c>
      <c r="C21" s="641"/>
      <c r="D21" s="641"/>
      <c r="E21" s="641"/>
      <c r="F21" s="641"/>
      <c r="G21" s="641"/>
      <c r="H21" s="641"/>
      <c r="I21" s="641"/>
      <c r="J21" s="641"/>
      <c r="K21" s="641"/>
      <c r="L21" s="641"/>
      <c r="M21" s="641"/>
      <c r="N21" s="641"/>
      <c r="O21" s="641"/>
      <c r="P21" s="641"/>
      <c r="Q21" s="642"/>
      <c r="R21" s="643">
        <v>388</v>
      </c>
      <c r="S21" s="644"/>
      <c r="T21" s="644"/>
      <c r="U21" s="644"/>
      <c r="V21" s="644"/>
      <c r="W21" s="644"/>
      <c r="X21" s="644"/>
      <c r="Y21" s="645"/>
      <c r="Z21" s="646">
        <v>0</v>
      </c>
      <c r="AA21" s="646"/>
      <c r="AB21" s="646"/>
      <c r="AC21" s="646"/>
      <c r="AD21" s="647">
        <v>388</v>
      </c>
      <c r="AE21" s="647"/>
      <c r="AF21" s="647"/>
      <c r="AG21" s="647"/>
      <c r="AH21" s="647"/>
      <c r="AI21" s="647"/>
      <c r="AJ21" s="647"/>
      <c r="AK21" s="647"/>
      <c r="AL21" s="648">
        <v>0</v>
      </c>
      <c r="AM21" s="649"/>
      <c r="AN21" s="649"/>
      <c r="AO21" s="650"/>
      <c r="AP21" s="662" t="s">
        <v>208</v>
      </c>
      <c r="AQ21" s="663"/>
      <c r="AR21" s="663"/>
      <c r="AS21" s="663"/>
      <c r="AT21" s="663"/>
      <c r="AU21" s="663"/>
      <c r="AV21" s="663"/>
      <c r="AW21" s="663"/>
      <c r="AX21" s="663"/>
      <c r="AY21" s="663"/>
      <c r="AZ21" s="663"/>
      <c r="BA21" s="663"/>
      <c r="BB21" s="663"/>
      <c r="BC21" s="663"/>
      <c r="BD21" s="663"/>
      <c r="BE21" s="663"/>
      <c r="BF21" s="664"/>
      <c r="BG21" s="643">
        <v>125044</v>
      </c>
      <c r="BH21" s="644"/>
      <c r="BI21" s="644"/>
      <c r="BJ21" s="644"/>
      <c r="BK21" s="644"/>
      <c r="BL21" s="644"/>
      <c r="BM21" s="644"/>
      <c r="BN21" s="645"/>
      <c r="BO21" s="646">
        <v>7.7</v>
      </c>
      <c r="BP21" s="646"/>
      <c r="BQ21" s="646"/>
      <c r="BR21" s="646"/>
      <c r="BS21" s="652" t="s">
        <v>63</v>
      </c>
      <c r="BT21" s="644"/>
      <c r="BU21" s="644"/>
      <c r="BV21" s="644"/>
      <c r="BW21" s="644"/>
      <c r="BX21" s="644"/>
      <c r="BY21" s="644"/>
      <c r="BZ21" s="644"/>
      <c r="CA21" s="644"/>
      <c r="CB21" s="653"/>
      <c r="CD21" s="668"/>
      <c r="CE21" s="669"/>
      <c r="CF21" s="669"/>
      <c r="CG21" s="669"/>
      <c r="CH21" s="669"/>
      <c r="CI21" s="669"/>
      <c r="CJ21" s="669"/>
      <c r="CK21" s="669"/>
      <c r="CL21" s="669"/>
      <c r="CM21" s="669"/>
      <c r="CN21" s="669"/>
      <c r="CO21" s="669"/>
      <c r="CP21" s="669"/>
      <c r="CQ21" s="670"/>
      <c r="CR21" s="671"/>
      <c r="CS21" s="666"/>
      <c r="CT21" s="666"/>
      <c r="CU21" s="666"/>
      <c r="CV21" s="666"/>
      <c r="CW21" s="666"/>
      <c r="CX21" s="666"/>
      <c r="CY21" s="672"/>
      <c r="CZ21" s="673"/>
      <c r="DA21" s="673"/>
      <c r="DB21" s="673"/>
      <c r="DC21" s="673"/>
      <c r="DD21" s="665"/>
      <c r="DE21" s="666"/>
      <c r="DF21" s="666"/>
      <c r="DG21" s="666"/>
      <c r="DH21" s="666"/>
      <c r="DI21" s="666"/>
      <c r="DJ21" s="666"/>
      <c r="DK21" s="666"/>
      <c r="DL21" s="666"/>
      <c r="DM21" s="666"/>
      <c r="DN21" s="666"/>
      <c r="DO21" s="666"/>
      <c r="DP21" s="672"/>
      <c r="DQ21" s="665"/>
      <c r="DR21" s="666"/>
      <c r="DS21" s="666"/>
      <c r="DT21" s="666"/>
      <c r="DU21" s="666"/>
      <c r="DV21" s="666"/>
      <c r="DW21" s="666"/>
      <c r="DX21" s="666"/>
      <c r="DY21" s="666"/>
      <c r="DZ21" s="666"/>
      <c r="EA21" s="666"/>
      <c r="EB21" s="666"/>
      <c r="EC21" s="667"/>
    </row>
    <row r="22" spans="2:133" ht="11.25" customHeight="1" x14ac:dyDescent="0.2">
      <c r="B22" s="640" t="s">
        <v>209</v>
      </c>
      <c r="C22" s="641"/>
      <c r="D22" s="641"/>
      <c r="E22" s="641"/>
      <c r="F22" s="641"/>
      <c r="G22" s="641"/>
      <c r="H22" s="641"/>
      <c r="I22" s="641"/>
      <c r="J22" s="641"/>
      <c r="K22" s="641"/>
      <c r="L22" s="641"/>
      <c r="M22" s="641"/>
      <c r="N22" s="641"/>
      <c r="O22" s="641"/>
      <c r="P22" s="641"/>
      <c r="Q22" s="642"/>
      <c r="R22" s="643">
        <v>813111</v>
      </c>
      <c r="S22" s="644"/>
      <c r="T22" s="644"/>
      <c r="U22" s="644"/>
      <c r="V22" s="644"/>
      <c r="W22" s="644"/>
      <c r="X22" s="644"/>
      <c r="Y22" s="645"/>
      <c r="Z22" s="646">
        <v>13.1</v>
      </c>
      <c r="AA22" s="646"/>
      <c r="AB22" s="646"/>
      <c r="AC22" s="646"/>
      <c r="AD22" s="647">
        <v>659551</v>
      </c>
      <c r="AE22" s="647"/>
      <c r="AF22" s="647"/>
      <c r="AG22" s="647"/>
      <c r="AH22" s="647"/>
      <c r="AI22" s="647"/>
      <c r="AJ22" s="647"/>
      <c r="AK22" s="647"/>
      <c r="AL22" s="648">
        <v>27.5</v>
      </c>
      <c r="AM22" s="649"/>
      <c r="AN22" s="649"/>
      <c r="AO22" s="650"/>
      <c r="AP22" s="662" t="s">
        <v>210</v>
      </c>
      <c r="AQ22" s="663"/>
      <c r="AR22" s="663"/>
      <c r="AS22" s="663"/>
      <c r="AT22" s="663"/>
      <c r="AU22" s="663"/>
      <c r="AV22" s="663"/>
      <c r="AW22" s="663"/>
      <c r="AX22" s="663"/>
      <c r="AY22" s="663"/>
      <c r="AZ22" s="663"/>
      <c r="BA22" s="663"/>
      <c r="BB22" s="663"/>
      <c r="BC22" s="663"/>
      <c r="BD22" s="663"/>
      <c r="BE22" s="663"/>
      <c r="BF22" s="664"/>
      <c r="BG22" s="643" t="s">
        <v>63</v>
      </c>
      <c r="BH22" s="644"/>
      <c r="BI22" s="644"/>
      <c r="BJ22" s="644"/>
      <c r="BK22" s="644"/>
      <c r="BL22" s="644"/>
      <c r="BM22" s="644"/>
      <c r="BN22" s="645"/>
      <c r="BO22" s="646" t="s">
        <v>63</v>
      </c>
      <c r="BP22" s="646"/>
      <c r="BQ22" s="646"/>
      <c r="BR22" s="646"/>
      <c r="BS22" s="652" t="s">
        <v>63</v>
      </c>
      <c r="BT22" s="644"/>
      <c r="BU22" s="644"/>
      <c r="BV22" s="644"/>
      <c r="BW22" s="644"/>
      <c r="BX22" s="644"/>
      <c r="BY22" s="644"/>
      <c r="BZ22" s="644"/>
      <c r="CA22" s="644"/>
      <c r="CB22" s="653"/>
      <c r="CD22" s="625" t="s">
        <v>211</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2">
      <c r="B23" s="640" t="s">
        <v>212</v>
      </c>
      <c r="C23" s="641"/>
      <c r="D23" s="641"/>
      <c r="E23" s="641"/>
      <c r="F23" s="641"/>
      <c r="G23" s="641"/>
      <c r="H23" s="641"/>
      <c r="I23" s="641"/>
      <c r="J23" s="641"/>
      <c r="K23" s="641"/>
      <c r="L23" s="641"/>
      <c r="M23" s="641"/>
      <c r="N23" s="641"/>
      <c r="O23" s="641"/>
      <c r="P23" s="641"/>
      <c r="Q23" s="642"/>
      <c r="R23" s="643">
        <v>659551</v>
      </c>
      <c r="S23" s="644"/>
      <c r="T23" s="644"/>
      <c r="U23" s="644"/>
      <c r="V23" s="644"/>
      <c r="W23" s="644"/>
      <c r="X23" s="644"/>
      <c r="Y23" s="645"/>
      <c r="Z23" s="646">
        <v>10.7</v>
      </c>
      <c r="AA23" s="646"/>
      <c r="AB23" s="646"/>
      <c r="AC23" s="646"/>
      <c r="AD23" s="647">
        <v>659551</v>
      </c>
      <c r="AE23" s="647"/>
      <c r="AF23" s="647"/>
      <c r="AG23" s="647"/>
      <c r="AH23" s="647"/>
      <c r="AI23" s="647"/>
      <c r="AJ23" s="647"/>
      <c r="AK23" s="647"/>
      <c r="AL23" s="648">
        <v>27.5</v>
      </c>
      <c r="AM23" s="649"/>
      <c r="AN23" s="649"/>
      <c r="AO23" s="650"/>
      <c r="AP23" s="662" t="s">
        <v>213</v>
      </c>
      <c r="AQ23" s="663"/>
      <c r="AR23" s="663"/>
      <c r="AS23" s="663"/>
      <c r="AT23" s="663"/>
      <c r="AU23" s="663"/>
      <c r="AV23" s="663"/>
      <c r="AW23" s="663"/>
      <c r="AX23" s="663"/>
      <c r="AY23" s="663"/>
      <c r="AZ23" s="663"/>
      <c r="BA23" s="663"/>
      <c r="BB23" s="663"/>
      <c r="BC23" s="663"/>
      <c r="BD23" s="663"/>
      <c r="BE23" s="663"/>
      <c r="BF23" s="664"/>
      <c r="BG23" s="643">
        <v>111382</v>
      </c>
      <c r="BH23" s="644"/>
      <c r="BI23" s="644"/>
      <c r="BJ23" s="644"/>
      <c r="BK23" s="644"/>
      <c r="BL23" s="644"/>
      <c r="BM23" s="644"/>
      <c r="BN23" s="645"/>
      <c r="BO23" s="646">
        <v>6.9</v>
      </c>
      <c r="BP23" s="646"/>
      <c r="BQ23" s="646"/>
      <c r="BR23" s="646"/>
      <c r="BS23" s="652" t="s">
        <v>63</v>
      </c>
      <c r="BT23" s="644"/>
      <c r="BU23" s="644"/>
      <c r="BV23" s="644"/>
      <c r="BW23" s="644"/>
      <c r="BX23" s="644"/>
      <c r="BY23" s="644"/>
      <c r="BZ23" s="644"/>
      <c r="CA23" s="644"/>
      <c r="CB23" s="653"/>
      <c r="CD23" s="625" t="s">
        <v>153</v>
      </c>
      <c r="CE23" s="626"/>
      <c r="CF23" s="626"/>
      <c r="CG23" s="626"/>
      <c r="CH23" s="626"/>
      <c r="CI23" s="626"/>
      <c r="CJ23" s="626"/>
      <c r="CK23" s="626"/>
      <c r="CL23" s="626"/>
      <c r="CM23" s="626"/>
      <c r="CN23" s="626"/>
      <c r="CO23" s="626"/>
      <c r="CP23" s="626"/>
      <c r="CQ23" s="627"/>
      <c r="CR23" s="625" t="s">
        <v>214</v>
      </c>
      <c r="CS23" s="626"/>
      <c r="CT23" s="626"/>
      <c r="CU23" s="626"/>
      <c r="CV23" s="626"/>
      <c r="CW23" s="626"/>
      <c r="CX23" s="626"/>
      <c r="CY23" s="627"/>
      <c r="CZ23" s="625" t="s">
        <v>215</v>
      </c>
      <c r="DA23" s="626"/>
      <c r="DB23" s="626"/>
      <c r="DC23" s="627"/>
      <c r="DD23" s="625" t="s">
        <v>216</v>
      </c>
      <c r="DE23" s="626"/>
      <c r="DF23" s="626"/>
      <c r="DG23" s="626"/>
      <c r="DH23" s="626"/>
      <c r="DI23" s="626"/>
      <c r="DJ23" s="626"/>
      <c r="DK23" s="627"/>
      <c r="DL23" s="674" t="s">
        <v>217</v>
      </c>
      <c r="DM23" s="675"/>
      <c r="DN23" s="675"/>
      <c r="DO23" s="675"/>
      <c r="DP23" s="675"/>
      <c r="DQ23" s="675"/>
      <c r="DR23" s="675"/>
      <c r="DS23" s="675"/>
      <c r="DT23" s="675"/>
      <c r="DU23" s="675"/>
      <c r="DV23" s="676"/>
      <c r="DW23" s="625" t="s">
        <v>218</v>
      </c>
      <c r="DX23" s="626"/>
      <c r="DY23" s="626"/>
      <c r="DZ23" s="626"/>
      <c r="EA23" s="626"/>
      <c r="EB23" s="626"/>
      <c r="EC23" s="627"/>
    </row>
    <row r="24" spans="2:133" ht="11.25" customHeight="1" x14ac:dyDescent="0.2">
      <c r="B24" s="640" t="s">
        <v>219</v>
      </c>
      <c r="C24" s="641"/>
      <c r="D24" s="641"/>
      <c r="E24" s="641"/>
      <c r="F24" s="641"/>
      <c r="G24" s="641"/>
      <c r="H24" s="641"/>
      <c r="I24" s="641"/>
      <c r="J24" s="641"/>
      <c r="K24" s="641"/>
      <c r="L24" s="641"/>
      <c r="M24" s="641"/>
      <c r="N24" s="641"/>
      <c r="O24" s="641"/>
      <c r="P24" s="641"/>
      <c r="Q24" s="642"/>
      <c r="R24" s="643">
        <v>153560</v>
      </c>
      <c r="S24" s="644"/>
      <c r="T24" s="644"/>
      <c r="U24" s="644"/>
      <c r="V24" s="644"/>
      <c r="W24" s="644"/>
      <c r="X24" s="644"/>
      <c r="Y24" s="645"/>
      <c r="Z24" s="646">
        <v>2.5</v>
      </c>
      <c r="AA24" s="646"/>
      <c r="AB24" s="646"/>
      <c r="AC24" s="646"/>
      <c r="AD24" s="647" t="s">
        <v>63</v>
      </c>
      <c r="AE24" s="647"/>
      <c r="AF24" s="647"/>
      <c r="AG24" s="647"/>
      <c r="AH24" s="647"/>
      <c r="AI24" s="647"/>
      <c r="AJ24" s="647"/>
      <c r="AK24" s="647"/>
      <c r="AL24" s="648" t="s">
        <v>63</v>
      </c>
      <c r="AM24" s="649"/>
      <c r="AN24" s="649"/>
      <c r="AO24" s="650"/>
      <c r="AP24" s="662" t="s">
        <v>220</v>
      </c>
      <c r="AQ24" s="663"/>
      <c r="AR24" s="663"/>
      <c r="AS24" s="663"/>
      <c r="AT24" s="663"/>
      <c r="AU24" s="663"/>
      <c r="AV24" s="663"/>
      <c r="AW24" s="663"/>
      <c r="AX24" s="663"/>
      <c r="AY24" s="663"/>
      <c r="AZ24" s="663"/>
      <c r="BA24" s="663"/>
      <c r="BB24" s="663"/>
      <c r="BC24" s="663"/>
      <c r="BD24" s="663"/>
      <c r="BE24" s="663"/>
      <c r="BF24" s="664"/>
      <c r="BG24" s="643" t="s">
        <v>63</v>
      </c>
      <c r="BH24" s="644"/>
      <c r="BI24" s="644"/>
      <c r="BJ24" s="644"/>
      <c r="BK24" s="644"/>
      <c r="BL24" s="644"/>
      <c r="BM24" s="644"/>
      <c r="BN24" s="645"/>
      <c r="BO24" s="646" t="s">
        <v>63</v>
      </c>
      <c r="BP24" s="646"/>
      <c r="BQ24" s="646"/>
      <c r="BR24" s="646"/>
      <c r="BS24" s="652" t="s">
        <v>63</v>
      </c>
      <c r="BT24" s="644"/>
      <c r="BU24" s="644"/>
      <c r="BV24" s="644"/>
      <c r="BW24" s="644"/>
      <c r="BX24" s="644"/>
      <c r="BY24" s="644"/>
      <c r="BZ24" s="644"/>
      <c r="CA24" s="644"/>
      <c r="CB24" s="653"/>
      <c r="CD24" s="654" t="s">
        <v>221</v>
      </c>
      <c r="CE24" s="655"/>
      <c r="CF24" s="655"/>
      <c r="CG24" s="655"/>
      <c r="CH24" s="655"/>
      <c r="CI24" s="655"/>
      <c r="CJ24" s="655"/>
      <c r="CK24" s="655"/>
      <c r="CL24" s="655"/>
      <c r="CM24" s="655"/>
      <c r="CN24" s="655"/>
      <c r="CO24" s="655"/>
      <c r="CP24" s="655"/>
      <c r="CQ24" s="656"/>
      <c r="CR24" s="632">
        <v>1424890</v>
      </c>
      <c r="CS24" s="633"/>
      <c r="CT24" s="633"/>
      <c r="CU24" s="633"/>
      <c r="CV24" s="633"/>
      <c r="CW24" s="633"/>
      <c r="CX24" s="633"/>
      <c r="CY24" s="634"/>
      <c r="CZ24" s="637">
        <v>23.6</v>
      </c>
      <c r="DA24" s="638"/>
      <c r="DB24" s="638"/>
      <c r="DC24" s="657"/>
      <c r="DD24" s="679">
        <v>1227383</v>
      </c>
      <c r="DE24" s="633"/>
      <c r="DF24" s="633"/>
      <c r="DG24" s="633"/>
      <c r="DH24" s="633"/>
      <c r="DI24" s="633"/>
      <c r="DJ24" s="633"/>
      <c r="DK24" s="634"/>
      <c r="DL24" s="679">
        <v>1206396</v>
      </c>
      <c r="DM24" s="633"/>
      <c r="DN24" s="633"/>
      <c r="DO24" s="633"/>
      <c r="DP24" s="633"/>
      <c r="DQ24" s="633"/>
      <c r="DR24" s="633"/>
      <c r="DS24" s="633"/>
      <c r="DT24" s="633"/>
      <c r="DU24" s="633"/>
      <c r="DV24" s="634"/>
      <c r="DW24" s="637">
        <v>45</v>
      </c>
      <c r="DX24" s="638"/>
      <c r="DY24" s="638"/>
      <c r="DZ24" s="638"/>
      <c r="EA24" s="638"/>
      <c r="EB24" s="638"/>
      <c r="EC24" s="639"/>
    </row>
    <row r="25" spans="2:133" ht="11.25" customHeight="1" x14ac:dyDescent="0.2">
      <c r="B25" s="640" t="s">
        <v>222</v>
      </c>
      <c r="C25" s="641"/>
      <c r="D25" s="641"/>
      <c r="E25" s="641"/>
      <c r="F25" s="641"/>
      <c r="G25" s="641"/>
      <c r="H25" s="641"/>
      <c r="I25" s="641"/>
      <c r="J25" s="641"/>
      <c r="K25" s="641"/>
      <c r="L25" s="641"/>
      <c r="M25" s="641"/>
      <c r="N25" s="641"/>
      <c r="O25" s="641"/>
      <c r="P25" s="641"/>
      <c r="Q25" s="642"/>
      <c r="R25" s="643" t="s">
        <v>63</v>
      </c>
      <c r="S25" s="644"/>
      <c r="T25" s="644"/>
      <c r="U25" s="644"/>
      <c r="V25" s="644"/>
      <c r="W25" s="644"/>
      <c r="X25" s="644"/>
      <c r="Y25" s="645"/>
      <c r="Z25" s="646" t="s">
        <v>63</v>
      </c>
      <c r="AA25" s="646"/>
      <c r="AB25" s="646"/>
      <c r="AC25" s="646"/>
      <c r="AD25" s="647" t="s">
        <v>63</v>
      </c>
      <c r="AE25" s="647"/>
      <c r="AF25" s="647"/>
      <c r="AG25" s="647"/>
      <c r="AH25" s="647"/>
      <c r="AI25" s="647"/>
      <c r="AJ25" s="647"/>
      <c r="AK25" s="647"/>
      <c r="AL25" s="648" t="s">
        <v>63</v>
      </c>
      <c r="AM25" s="649"/>
      <c r="AN25" s="649"/>
      <c r="AO25" s="650"/>
      <c r="AP25" s="662" t="s">
        <v>223</v>
      </c>
      <c r="AQ25" s="663"/>
      <c r="AR25" s="663"/>
      <c r="AS25" s="663"/>
      <c r="AT25" s="663"/>
      <c r="AU25" s="663"/>
      <c r="AV25" s="663"/>
      <c r="AW25" s="663"/>
      <c r="AX25" s="663"/>
      <c r="AY25" s="663"/>
      <c r="AZ25" s="663"/>
      <c r="BA25" s="663"/>
      <c r="BB25" s="663"/>
      <c r="BC25" s="663"/>
      <c r="BD25" s="663"/>
      <c r="BE25" s="663"/>
      <c r="BF25" s="664"/>
      <c r="BG25" s="643" t="s">
        <v>63</v>
      </c>
      <c r="BH25" s="644"/>
      <c r="BI25" s="644"/>
      <c r="BJ25" s="644"/>
      <c r="BK25" s="644"/>
      <c r="BL25" s="644"/>
      <c r="BM25" s="644"/>
      <c r="BN25" s="645"/>
      <c r="BO25" s="646" t="s">
        <v>63</v>
      </c>
      <c r="BP25" s="646"/>
      <c r="BQ25" s="646"/>
      <c r="BR25" s="646"/>
      <c r="BS25" s="652" t="s">
        <v>63</v>
      </c>
      <c r="BT25" s="644"/>
      <c r="BU25" s="644"/>
      <c r="BV25" s="644"/>
      <c r="BW25" s="644"/>
      <c r="BX25" s="644"/>
      <c r="BY25" s="644"/>
      <c r="BZ25" s="644"/>
      <c r="CA25" s="644"/>
      <c r="CB25" s="653"/>
      <c r="CD25" s="658" t="s">
        <v>224</v>
      </c>
      <c r="CE25" s="659"/>
      <c r="CF25" s="659"/>
      <c r="CG25" s="659"/>
      <c r="CH25" s="659"/>
      <c r="CI25" s="659"/>
      <c r="CJ25" s="659"/>
      <c r="CK25" s="659"/>
      <c r="CL25" s="659"/>
      <c r="CM25" s="659"/>
      <c r="CN25" s="659"/>
      <c r="CO25" s="659"/>
      <c r="CP25" s="659"/>
      <c r="CQ25" s="660"/>
      <c r="CR25" s="643">
        <v>852665</v>
      </c>
      <c r="CS25" s="680"/>
      <c r="CT25" s="680"/>
      <c r="CU25" s="680"/>
      <c r="CV25" s="680"/>
      <c r="CW25" s="680"/>
      <c r="CX25" s="680"/>
      <c r="CY25" s="681"/>
      <c r="CZ25" s="648">
        <v>14.1</v>
      </c>
      <c r="DA25" s="677"/>
      <c r="DB25" s="677"/>
      <c r="DC25" s="682"/>
      <c r="DD25" s="652">
        <v>826973</v>
      </c>
      <c r="DE25" s="680"/>
      <c r="DF25" s="680"/>
      <c r="DG25" s="680"/>
      <c r="DH25" s="680"/>
      <c r="DI25" s="680"/>
      <c r="DJ25" s="680"/>
      <c r="DK25" s="681"/>
      <c r="DL25" s="652">
        <v>805986</v>
      </c>
      <c r="DM25" s="680"/>
      <c r="DN25" s="680"/>
      <c r="DO25" s="680"/>
      <c r="DP25" s="680"/>
      <c r="DQ25" s="680"/>
      <c r="DR25" s="680"/>
      <c r="DS25" s="680"/>
      <c r="DT25" s="680"/>
      <c r="DU25" s="680"/>
      <c r="DV25" s="681"/>
      <c r="DW25" s="648">
        <v>30</v>
      </c>
      <c r="DX25" s="677"/>
      <c r="DY25" s="677"/>
      <c r="DZ25" s="677"/>
      <c r="EA25" s="677"/>
      <c r="EB25" s="677"/>
      <c r="EC25" s="678"/>
    </row>
    <row r="26" spans="2:133" ht="11.25" customHeight="1" x14ac:dyDescent="0.2">
      <c r="B26" s="640" t="s">
        <v>225</v>
      </c>
      <c r="C26" s="641"/>
      <c r="D26" s="641"/>
      <c r="E26" s="641"/>
      <c r="F26" s="641"/>
      <c r="G26" s="641"/>
      <c r="H26" s="641"/>
      <c r="I26" s="641"/>
      <c r="J26" s="641"/>
      <c r="K26" s="641"/>
      <c r="L26" s="641"/>
      <c r="M26" s="641"/>
      <c r="N26" s="641"/>
      <c r="O26" s="641"/>
      <c r="P26" s="641"/>
      <c r="Q26" s="642"/>
      <c r="R26" s="643">
        <v>2652563</v>
      </c>
      <c r="S26" s="644"/>
      <c r="T26" s="644"/>
      <c r="U26" s="644"/>
      <c r="V26" s="644"/>
      <c r="W26" s="644"/>
      <c r="X26" s="644"/>
      <c r="Y26" s="645"/>
      <c r="Z26" s="646">
        <v>42.9</v>
      </c>
      <c r="AA26" s="646"/>
      <c r="AB26" s="646"/>
      <c r="AC26" s="646"/>
      <c r="AD26" s="647">
        <v>2387621</v>
      </c>
      <c r="AE26" s="647"/>
      <c r="AF26" s="647"/>
      <c r="AG26" s="647"/>
      <c r="AH26" s="647"/>
      <c r="AI26" s="647"/>
      <c r="AJ26" s="647"/>
      <c r="AK26" s="647"/>
      <c r="AL26" s="648">
        <v>99.5</v>
      </c>
      <c r="AM26" s="649"/>
      <c r="AN26" s="649"/>
      <c r="AO26" s="650"/>
      <c r="AP26" s="662" t="s">
        <v>226</v>
      </c>
      <c r="AQ26" s="683"/>
      <c r="AR26" s="683"/>
      <c r="AS26" s="683"/>
      <c r="AT26" s="683"/>
      <c r="AU26" s="683"/>
      <c r="AV26" s="683"/>
      <c r="AW26" s="683"/>
      <c r="AX26" s="683"/>
      <c r="AY26" s="683"/>
      <c r="AZ26" s="683"/>
      <c r="BA26" s="683"/>
      <c r="BB26" s="683"/>
      <c r="BC26" s="683"/>
      <c r="BD26" s="683"/>
      <c r="BE26" s="683"/>
      <c r="BF26" s="664"/>
      <c r="BG26" s="643" t="s">
        <v>63</v>
      </c>
      <c r="BH26" s="644"/>
      <c r="BI26" s="644"/>
      <c r="BJ26" s="644"/>
      <c r="BK26" s="644"/>
      <c r="BL26" s="644"/>
      <c r="BM26" s="644"/>
      <c r="BN26" s="645"/>
      <c r="BO26" s="646" t="s">
        <v>63</v>
      </c>
      <c r="BP26" s="646"/>
      <c r="BQ26" s="646"/>
      <c r="BR26" s="646"/>
      <c r="BS26" s="652" t="s">
        <v>63</v>
      </c>
      <c r="BT26" s="644"/>
      <c r="BU26" s="644"/>
      <c r="BV26" s="644"/>
      <c r="BW26" s="644"/>
      <c r="BX26" s="644"/>
      <c r="BY26" s="644"/>
      <c r="BZ26" s="644"/>
      <c r="CA26" s="644"/>
      <c r="CB26" s="653"/>
      <c r="CD26" s="658" t="s">
        <v>227</v>
      </c>
      <c r="CE26" s="659"/>
      <c r="CF26" s="659"/>
      <c r="CG26" s="659"/>
      <c r="CH26" s="659"/>
      <c r="CI26" s="659"/>
      <c r="CJ26" s="659"/>
      <c r="CK26" s="659"/>
      <c r="CL26" s="659"/>
      <c r="CM26" s="659"/>
      <c r="CN26" s="659"/>
      <c r="CO26" s="659"/>
      <c r="CP26" s="659"/>
      <c r="CQ26" s="660"/>
      <c r="CR26" s="643">
        <v>524191</v>
      </c>
      <c r="CS26" s="644"/>
      <c r="CT26" s="644"/>
      <c r="CU26" s="644"/>
      <c r="CV26" s="644"/>
      <c r="CW26" s="644"/>
      <c r="CX26" s="644"/>
      <c r="CY26" s="645"/>
      <c r="CZ26" s="648">
        <v>8.6999999999999993</v>
      </c>
      <c r="DA26" s="677"/>
      <c r="DB26" s="677"/>
      <c r="DC26" s="682"/>
      <c r="DD26" s="652">
        <v>505789</v>
      </c>
      <c r="DE26" s="644"/>
      <c r="DF26" s="644"/>
      <c r="DG26" s="644"/>
      <c r="DH26" s="644"/>
      <c r="DI26" s="644"/>
      <c r="DJ26" s="644"/>
      <c r="DK26" s="645"/>
      <c r="DL26" s="652" t="s">
        <v>63</v>
      </c>
      <c r="DM26" s="644"/>
      <c r="DN26" s="644"/>
      <c r="DO26" s="644"/>
      <c r="DP26" s="644"/>
      <c r="DQ26" s="644"/>
      <c r="DR26" s="644"/>
      <c r="DS26" s="644"/>
      <c r="DT26" s="644"/>
      <c r="DU26" s="644"/>
      <c r="DV26" s="645"/>
      <c r="DW26" s="648" t="s">
        <v>63</v>
      </c>
      <c r="DX26" s="677"/>
      <c r="DY26" s="677"/>
      <c r="DZ26" s="677"/>
      <c r="EA26" s="677"/>
      <c r="EB26" s="677"/>
      <c r="EC26" s="678"/>
    </row>
    <row r="27" spans="2:133" ht="11.25" customHeight="1" x14ac:dyDescent="0.2">
      <c r="B27" s="640" t="s">
        <v>228</v>
      </c>
      <c r="C27" s="641"/>
      <c r="D27" s="641"/>
      <c r="E27" s="641"/>
      <c r="F27" s="641"/>
      <c r="G27" s="641"/>
      <c r="H27" s="641"/>
      <c r="I27" s="641"/>
      <c r="J27" s="641"/>
      <c r="K27" s="641"/>
      <c r="L27" s="641"/>
      <c r="M27" s="641"/>
      <c r="N27" s="641"/>
      <c r="O27" s="641"/>
      <c r="P27" s="641"/>
      <c r="Q27" s="642"/>
      <c r="R27" s="643">
        <v>739</v>
      </c>
      <c r="S27" s="644"/>
      <c r="T27" s="644"/>
      <c r="U27" s="644"/>
      <c r="V27" s="644"/>
      <c r="W27" s="644"/>
      <c r="X27" s="644"/>
      <c r="Y27" s="645"/>
      <c r="Z27" s="646">
        <v>0</v>
      </c>
      <c r="AA27" s="646"/>
      <c r="AB27" s="646"/>
      <c r="AC27" s="646"/>
      <c r="AD27" s="647">
        <v>739</v>
      </c>
      <c r="AE27" s="647"/>
      <c r="AF27" s="647"/>
      <c r="AG27" s="647"/>
      <c r="AH27" s="647"/>
      <c r="AI27" s="647"/>
      <c r="AJ27" s="647"/>
      <c r="AK27" s="647"/>
      <c r="AL27" s="648">
        <v>0</v>
      </c>
      <c r="AM27" s="649"/>
      <c r="AN27" s="649"/>
      <c r="AO27" s="650"/>
      <c r="AP27" s="640" t="s">
        <v>229</v>
      </c>
      <c r="AQ27" s="641"/>
      <c r="AR27" s="641"/>
      <c r="AS27" s="641"/>
      <c r="AT27" s="641"/>
      <c r="AU27" s="641"/>
      <c r="AV27" s="641"/>
      <c r="AW27" s="641"/>
      <c r="AX27" s="641"/>
      <c r="AY27" s="641"/>
      <c r="AZ27" s="641"/>
      <c r="BA27" s="641"/>
      <c r="BB27" s="641"/>
      <c r="BC27" s="641"/>
      <c r="BD27" s="641"/>
      <c r="BE27" s="641"/>
      <c r="BF27" s="642"/>
      <c r="BG27" s="643">
        <v>1618932</v>
      </c>
      <c r="BH27" s="644"/>
      <c r="BI27" s="644"/>
      <c r="BJ27" s="644"/>
      <c r="BK27" s="644"/>
      <c r="BL27" s="644"/>
      <c r="BM27" s="644"/>
      <c r="BN27" s="645"/>
      <c r="BO27" s="646">
        <v>100</v>
      </c>
      <c r="BP27" s="646"/>
      <c r="BQ27" s="646"/>
      <c r="BR27" s="646"/>
      <c r="BS27" s="652">
        <v>28939</v>
      </c>
      <c r="BT27" s="644"/>
      <c r="BU27" s="644"/>
      <c r="BV27" s="644"/>
      <c r="BW27" s="644"/>
      <c r="BX27" s="644"/>
      <c r="BY27" s="644"/>
      <c r="BZ27" s="644"/>
      <c r="CA27" s="644"/>
      <c r="CB27" s="653"/>
      <c r="CD27" s="658" t="s">
        <v>230</v>
      </c>
      <c r="CE27" s="659"/>
      <c r="CF27" s="659"/>
      <c r="CG27" s="659"/>
      <c r="CH27" s="659"/>
      <c r="CI27" s="659"/>
      <c r="CJ27" s="659"/>
      <c r="CK27" s="659"/>
      <c r="CL27" s="659"/>
      <c r="CM27" s="659"/>
      <c r="CN27" s="659"/>
      <c r="CO27" s="659"/>
      <c r="CP27" s="659"/>
      <c r="CQ27" s="660"/>
      <c r="CR27" s="643">
        <v>252879</v>
      </c>
      <c r="CS27" s="680"/>
      <c r="CT27" s="680"/>
      <c r="CU27" s="680"/>
      <c r="CV27" s="680"/>
      <c r="CW27" s="680"/>
      <c r="CX27" s="680"/>
      <c r="CY27" s="681"/>
      <c r="CZ27" s="648">
        <v>4.2</v>
      </c>
      <c r="DA27" s="677"/>
      <c r="DB27" s="677"/>
      <c r="DC27" s="682"/>
      <c r="DD27" s="652">
        <v>81064</v>
      </c>
      <c r="DE27" s="680"/>
      <c r="DF27" s="680"/>
      <c r="DG27" s="680"/>
      <c r="DH27" s="680"/>
      <c r="DI27" s="680"/>
      <c r="DJ27" s="680"/>
      <c r="DK27" s="681"/>
      <c r="DL27" s="652">
        <v>81064</v>
      </c>
      <c r="DM27" s="680"/>
      <c r="DN27" s="680"/>
      <c r="DO27" s="680"/>
      <c r="DP27" s="680"/>
      <c r="DQ27" s="680"/>
      <c r="DR27" s="680"/>
      <c r="DS27" s="680"/>
      <c r="DT27" s="680"/>
      <c r="DU27" s="680"/>
      <c r="DV27" s="681"/>
      <c r="DW27" s="648">
        <v>3</v>
      </c>
      <c r="DX27" s="677"/>
      <c r="DY27" s="677"/>
      <c r="DZ27" s="677"/>
      <c r="EA27" s="677"/>
      <c r="EB27" s="677"/>
      <c r="EC27" s="678"/>
    </row>
    <row r="28" spans="2:133" ht="11.25" customHeight="1" x14ac:dyDescent="0.2">
      <c r="B28" s="640" t="s">
        <v>231</v>
      </c>
      <c r="C28" s="641"/>
      <c r="D28" s="641"/>
      <c r="E28" s="641"/>
      <c r="F28" s="641"/>
      <c r="G28" s="641"/>
      <c r="H28" s="641"/>
      <c r="I28" s="641"/>
      <c r="J28" s="641"/>
      <c r="K28" s="641"/>
      <c r="L28" s="641"/>
      <c r="M28" s="641"/>
      <c r="N28" s="641"/>
      <c r="O28" s="641"/>
      <c r="P28" s="641"/>
      <c r="Q28" s="642"/>
      <c r="R28" s="643">
        <v>37998</v>
      </c>
      <c r="S28" s="644"/>
      <c r="T28" s="644"/>
      <c r="U28" s="644"/>
      <c r="V28" s="644"/>
      <c r="W28" s="644"/>
      <c r="X28" s="644"/>
      <c r="Y28" s="645"/>
      <c r="Z28" s="646">
        <v>0.6</v>
      </c>
      <c r="AA28" s="646"/>
      <c r="AB28" s="646"/>
      <c r="AC28" s="646"/>
      <c r="AD28" s="647" t="s">
        <v>63</v>
      </c>
      <c r="AE28" s="647"/>
      <c r="AF28" s="647"/>
      <c r="AG28" s="647"/>
      <c r="AH28" s="647"/>
      <c r="AI28" s="647"/>
      <c r="AJ28" s="647"/>
      <c r="AK28" s="647"/>
      <c r="AL28" s="648" t="s">
        <v>63</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232</v>
      </c>
      <c r="CE28" s="659"/>
      <c r="CF28" s="659"/>
      <c r="CG28" s="659"/>
      <c r="CH28" s="659"/>
      <c r="CI28" s="659"/>
      <c r="CJ28" s="659"/>
      <c r="CK28" s="659"/>
      <c r="CL28" s="659"/>
      <c r="CM28" s="659"/>
      <c r="CN28" s="659"/>
      <c r="CO28" s="659"/>
      <c r="CP28" s="659"/>
      <c r="CQ28" s="660"/>
      <c r="CR28" s="643">
        <v>319346</v>
      </c>
      <c r="CS28" s="644"/>
      <c r="CT28" s="644"/>
      <c r="CU28" s="644"/>
      <c r="CV28" s="644"/>
      <c r="CW28" s="644"/>
      <c r="CX28" s="644"/>
      <c r="CY28" s="645"/>
      <c r="CZ28" s="648">
        <v>5.3</v>
      </c>
      <c r="DA28" s="677"/>
      <c r="DB28" s="677"/>
      <c r="DC28" s="682"/>
      <c r="DD28" s="652">
        <v>319346</v>
      </c>
      <c r="DE28" s="644"/>
      <c r="DF28" s="644"/>
      <c r="DG28" s="644"/>
      <c r="DH28" s="644"/>
      <c r="DI28" s="644"/>
      <c r="DJ28" s="644"/>
      <c r="DK28" s="645"/>
      <c r="DL28" s="652">
        <v>319346</v>
      </c>
      <c r="DM28" s="644"/>
      <c r="DN28" s="644"/>
      <c r="DO28" s="644"/>
      <c r="DP28" s="644"/>
      <c r="DQ28" s="644"/>
      <c r="DR28" s="644"/>
      <c r="DS28" s="644"/>
      <c r="DT28" s="644"/>
      <c r="DU28" s="644"/>
      <c r="DV28" s="645"/>
      <c r="DW28" s="648">
        <v>11.9</v>
      </c>
      <c r="DX28" s="677"/>
      <c r="DY28" s="677"/>
      <c r="DZ28" s="677"/>
      <c r="EA28" s="677"/>
      <c r="EB28" s="677"/>
      <c r="EC28" s="678"/>
    </row>
    <row r="29" spans="2:133" ht="11.25" customHeight="1" x14ac:dyDescent="0.2">
      <c r="B29" s="640" t="s">
        <v>233</v>
      </c>
      <c r="C29" s="641"/>
      <c r="D29" s="641"/>
      <c r="E29" s="641"/>
      <c r="F29" s="641"/>
      <c r="G29" s="641"/>
      <c r="H29" s="641"/>
      <c r="I29" s="641"/>
      <c r="J29" s="641"/>
      <c r="K29" s="641"/>
      <c r="L29" s="641"/>
      <c r="M29" s="641"/>
      <c r="N29" s="641"/>
      <c r="O29" s="641"/>
      <c r="P29" s="641"/>
      <c r="Q29" s="642"/>
      <c r="R29" s="643">
        <v>73623</v>
      </c>
      <c r="S29" s="644"/>
      <c r="T29" s="644"/>
      <c r="U29" s="644"/>
      <c r="V29" s="644"/>
      <c r="W29" s="644"/>
      <c r="X29" s="644"/>
      <c r="Y29" s="645"/>
      <c r="Z29" s="646">
        <v>1.2</v>
      </c>
      <c r="AA29" s="646"/>
      <c r="AB29" s="646"/>
      <c r="AC29" s="646"/>
      <c r="AD29" s="647">
        <v>1096</v>
      </c>
      <c r="AE29" s="647"/>
      <c r="AF29" s="647"/>
      <c r="AG29" s="647"/>
      <c r="AH29" s="647"/>
      <c r="AI29" s="647"/>
      <c r="AJ29" s="647"/>
      <c r="AK29" s="647"/>
      <c r="AL29" s="648">
        <v>0</v>
      </c>
      <c r="AM29" s="649"/>
      <c r="AN29" s="649"/>
      <c r="AO29" s="650"/>
      <c r="AP29" s="684"/>
      <c r="AQ29" s="685"/>
      <c r="AR29" s="685"/>
      <c r="AS29" s="685"/>
      <c r="AT29" s="685"/>
      <c r="AU29" s="685"/>
      <c r="AV29" s="685"/>
      <c r="AW29" s="685"/>
      <c r="AX29" s="685"/>
      <c r="AY29" s="685"/>
      <c r="AZ29" s="685"/>
      <c r="BA29" s="685"/>
      <c r="BB29" s="685"/>
      <c r="BC29" s="685"/>
      <c r="BD29" s="685"/>
      <c r="BE29" s="685"/>
      <c r="BF29" s="686"/>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89" t="s">
        <v>234</v>
      </c>
      <c r="CE29" s="690"/>
      <c r="CF29" s="658" t="s">
        <v>235</v>
      </c>
      <c r="CG29" s="659"/>
      <c r="CH29" s="659"/>
      <c r="CI29" s="659"/>
      <c r="CJ29" s="659"/>
      <c r="CK29" s="659"/>
      <c r="CL29" s="659"/>
      <c r="CM29" s="659"/>
      <c r="CN29" s="659"/>
      <c r="CO29" s="659"/>
      <c r="CP29" s="659"/>
      <c r="CQ29" s="660"/>
      <c r="CR29" s="643">
        <v>319346</v>
      </c>
      <c r="CS29" s="680"/>
      <c r="CT29" s="680"/>
      <c r="CU29" s="680"/>
      <c r="CV29" s="680"/>
      <c r="CW29" s="680"/>
      <c r="CX29" s="680"/>
      <c r="CY29" s="681"/>
      <c r="CZ29" s="648">
        <v>5.3</v>
      </c>
      <c r="DA29" s="677"/>
      <c r="DB29" s="677"/>
      <c r="DC29" s="682"/>
      <c r="DD29" s="652">
        <v>319346</v>
      </c>
      <c r="DE29" s="680"/>
      <c r="DF29" s="680"/>
      <c r="DG29" s="680"/>
      <c r="DH29" s="680"/>
      <c r="DI29" s="680"/>
      <c r="DJ29" s="680"/>
      <c r="DK29" s="681"/>
      <c r="DL29" s="652">
        <v>319346</v>
      </c>
      <c r="DM29" s="680"/>
      <c r="DN29" s="680"/>
      <c r="DO29" s="680"/>
      <c r="DP29" s="680"/>
      <c r="DQ29" s="680"/>
      <c r="DR29" s="680"/>
      <c r="DS29" s="680"/>
      <c r="DT29" s="680"/>
      <c r="DU29" s="680"/>
      <c r="DV29" s="681"/>
      <c r="DW29" s="648">
        <v>11.9</v>
      </c>
      <c r="DX29" s="677"/>
      <c r="DY29" s="677"/>
      <c r="DZ29" s="677"/>
      <c r="EA29" s="677"/>
      <c r="EB29" s="677"/>
      <c r="EC29" s="678"/>
    </row>
    <row r="30" spans="2:133" ht="11.25" customHeight="1" x14ac:dyDescent="0.2">
      <c r="B30" s="640" t="s">
        <v>236</v>
      </c>
      <c r="C30" s="641"/>
      <c r="D30" s="641"/>
      <c r="E30" s="641"/>
      <c r="F30" s="641"/>
      <c r="G30" s="641"/>
      <c r="H30" s="641"/>
      <c r="I30" s="641"/>
      <c r="J30" s="641"/>
      <c r="K30" s="641"/>
      <c r="L30" s="641"/>
      <c r="M30" s="641"/>
      <c r="N30" s="641"/>
      <c r="O30" s="641"/>
      <c r="P30" s="641"/>
      <c r="Q30" s="642"/>
      <c r="R30" s="643">
        <v>6195</v>
      </c>
      <c r="S30" s="644"/>
      <c r="T30" s="644"/>
      <c r="U30" s="644"/>
      <c r="V30" s="644"/>
      <c r="W30" s="644"/>
      <c r="X30" s="644"/>
      <c r="Y30" s="645"/>
      <c r="Z30" s="646">
        <v>0.1</v>
      </c>
      <c r="AA30" s="646"/>
      <c r="AB30" s="646"/>
      <c r="AC30" s="646"/>
      <c r="AD30" s="647" t="s">
        <v>63</v>
      </c>
      <c r="AE30" s="647"/>
      <c r="AF30" s="647"/>
      <c r="AG30" s="647"/>
      <c r="AH30" s="647"/>
      <c r="AI30" s="647"/>
      <c r="AJ30" s="647"/>
      <c r="AK30" s="647"/>
      <c r="AL30" s="648" t="s">
        <v>63</v>
      </c>
      <c r="AM30" s="649"/>
      <c r="AN30" s="649"/>
      <c r="AO30" s="650"/>
      <c r="AP30" s="622" t="s">
        <v>153</v>
      </c>
      <c r="AQ30" s="623"/>
      <c r="AR30" s="623"/>
      <c r="AS30" s="623"/>
      <c r="AT30" s="623"/>
      <c r="AU30" s="623"/>
      <c r="AV30" s="623"/>
      <c r="AW30" s="623"/>
      <c r="AX30" s="623"/>
      <c r="AY30" s="623"/>
      <c r="AZ30" s="623"/>
      <c r="BA30" s="623"/>
      <c r="BB30" s="623"/>
      <c r="BC30" s="623"/>
      <c r="BD30" s="623"/>
      <c r="BE30" s="623"/>
      <c r="BF30" s="624"/>
      <c r="BG30" s="622" t="s">
        <v>237</v>
      </c>
      <c r="BH30" s="687"/>
      <c r="BI30" s="687"/>
      <c r="BJ30" s="687"/>
      <c r="BK30" s="687"/>
      <c r="BL30" s="687"/>
      <c r="BM30" s="687"/>
      <c r="BN30" s="687"/>
      <c r="BO30" s="687"/>
      <c r="BP30" s="687"/>
      <c r="BQ30" s="688"/>
      <c r="BR30" s="622" t="s">
        <v>238</v>
      </c>
      <c r="BS30" s="687"/>
      <c r="BT30" s="687"/>
      <c r="BU30" s="687"/>
      <c r="BV30" s="687"/>
      <c r="BW30" s="687"/>
      <c r="BX30" s="687"/>
      <c r="BY30" s="687"/>
      <c r="BZ30" s="687"/>
      <c r="CA30" s="687"/>
      <c r="CB30" s="688"/>
      <c r="CD30" s="691"/>
      <c r="CE30" s="692"/>
      <c r="CF30" s="658" t="s">
        <v>239</v>
      </c>
      <c r="CG30" s="659"/>
      <c r="CH30" s="659"/>
      <c r="CI30" s="659"/>
      <c r="CJ30" s="659"/>
      <c r="CK30" s="659"/>
      <c r="CL30" s="659"/>
      <c r="CM30" s="659"/>
      <c r="CN30" s="659"/>
      <c r="CO30" s="659"/>
      <c r="CP30" s="659"/>
      <c r="CQ30" s="660"/>
      <c r="CR30" s="643">
        <v>303911</v>
      </c>
      <c r="CS30" s="644"/>
      <c r="CT30" s="644"/>
      <c r="CU30" s="644"/>
      <c r="CV30" s="644"/>
      <c r="CW30" s="644"/>
      <c r="CX30" s="644"/>
      <c r="CY30" s="645"/>
      <c r="CZ30" s="648">
        <v>5</v>
      </c>
      <c r="DA30" s="677"/>
      <c r="DB30" s="677"/>
      <c r="DC30" s="682"/>
      <c r="DD30" s="652">
        <v>303911</v>
      </c>
      <c r="DE30" s="644"/>
      <c r="DF30" s="644"/>
      <c r="DG30" s="644"/>
      <c r="DH30" s="644"/>
      <c r="DI30" s="644"/>
      <c r="DJ30" s="644"/>
      <c r="DK30" s="645"/>
      <c r="DL30" s="652">
        <v>303911</v>
      </c>
      <c r="DM30" s="644"/>
      <c r="DN30" s="644"/>
      <c r="DO30" s="644"/>
      <c r="DP30" s="644"/>
      <c r="DQ30" s="644"/>
      <c r="DR30" s="644"/>
      <c r="DS30" s="644"/>
      <c r="DT30" s="644"/>
      <c r="DU30" s="644"/>
      <c r="DV30" s="645"/>
      <c r="DW30" s="648">
        <v>11.3</v>
      </c>
      <c r="DX30" s="677"/>
      <c r="DY30" s="677"/>
      <c r="DZ30" s="677"/>
      <c r="EA30" s="677"/>
      <c r="EB30" s="677"/>
      <c r="EC30" s="678"/>
    </row>
    <row r="31" spans="2:133" ht="11.25" customHeight="1" x14ac:dyDescent="0.2">
      <c r="B31" s="640" t="s">
        <v>240</v>
      </c>
      <c r="C31" s="641"/>
      <c r="D31" s="641"/>
      <c r="E31" s="641"/>
      <c r="F31" s="641"/>
      <c r="G31" s="641"/>
      <c r="H31" s="641"/>
      <c r="I31" s="641"/>
      <c r="J31" s="641"/>
      <c r="K31" s="641"/>
      <c r="L31" s="641"/>
      <c r="M31" s="641"/>
      <c r="N31" s="641"/>
      <c r="O31" s="641"/>
      <c r="P31" s="641"/>
      <c r="Q31" s="642"/>
      <c r="R31" s="643">
        <v>1108248</v>
      </c>
      <c r="S31" s="644"/>
      <c r="T31" s="644"/>
      <c r="U31" s="644"/>
      <c r="V31" s="644"/>
      <c r="W31" s="644"/>
      <c r="X31" s="644"/>
      <c r="Y31" s="645"/>
      <c r="Z31" s="646">
        <v>17.899999999999999</v>
      </c>
      <c r="AA31" s="646"/>
      <c r="AB31" s="646"/>
      <c r="AC31" s="646"/>
      <c r="AD31" s="647" t="s">
        <v>63</v>
      </c>
      <c r="AE31" s="647"/>
      <c r="AF31" s="647"/>
      <c r="AG31" s="647"/>
      <c r="AH31" s="647"/>
      <c r="AI31" s="647"/>
      <c r="AJ31" s="647"/>
      <c r="AK31" s="647"/>
      <c r="AL31" s="648" t="s">
        <v>63</v>
      </c>
      <c r="AM31" s="649"/>
      <c r="AN31" s="649"/>
      <c r="AO31" s="650"/>
      <c r="AP31" s="700" t="s">
        <v>241</v>
      </c>
      <c r="AQ31" s="701"/>
      <c r="AR31" s="701"/>
      <c r="AS31" s="701"/>
      <c r="AT31" s="706" t="s">
        <v>242</v>
      </c>
      <c r="AU31" s="86"/>
      <c r="AV31" s="86"/>
      <c r="AW31" s="86"/>
      <c r="AX31" s="629" t="s">
        <v>119</v>
      </c>
      <c r="AY31" s="630"/>
      <c r="AZ31" s="630"/>
      <c r="BA31" s="630"/>
      <c r="BB31" s="630"/>
      <c r="BC31" s="630"/>
      <c r="BD31" s="630"/>
      <c r="BE31" s="630"/>
      <c r="BF31" s="631"/>
      <c r="BG31" s="699">
        <v>92.3</v>
      </c>
      <c r="BH31" s="695"/>
      <c r="BI31" s="695"/>
      <c r="BJ31" s="695"/>
      <c r="BK31" s="695"/>
      <c r="BL31" s="695"/>
      <c r="BM31" s="638">
        <v>89.2</v>
      </c>
      <c r="BN31" s="695"/>
      <c r="BO31" s="695"/>
      <c r="BP31" s="695"/>
      <c r="BQ31" s="696"/>
      <c r="BR31" s="699">
        <v>98.3</v>
      </c>
      <c r="BS31" s="695"/>
      <c r="BT31" s="695"/>
      <c r="BU31" s="695"/>
      <c r="BV31" s="695"/>
      <c r="BW31" s="695"/>
      <c r="BX31" s="638">
        <v>94.4</v>
      </c>
      <c r="BY31" s="695"/>
      <c r="BZ31" s="695"/>
      <c r="CA31" s="695"/>
      <c r="CB31" s="696"/>
      <c r="CD31" s="691"/>
      <c r="CE31" s="692"/>
      <c r="CF31" s="658" t="s">
        <v>243</v>
      </c>
      <c r="CG31" s="659"/>
      <c r="CH31" s="659"/>
      <c r="CI31" s="659"/>
      <c r="CJ31" s="659"/>
      <c r="CK31" s="659"/>
      <c r="CL31" s="659"/>
      <c r="CM31" s="659"/>
      <c r="CN31" s="659"/>
      <c r="CO31" s="659"/>
      <c r="CP31" s="659"/>
      <c r="CQ31" s="660"/>
      <c r="CR31" s="643">
        <v>15435</v>
      </c>
      <c r="CS31" s="680"/>
      <c r="CT31" s="680"/>
      <c r="CU31" s="680"/>
      <c r="CV31" s="680"/>
      <c r="CW31" s="680"/>
      <c r="CX31" s="680"/>
      <c r="CY31" s="681"/>
      <c r="CZ31" s="648">
        <v>0.3</v>
      </c>
      <c r="DA31" s="677"/>
      <c r="DB31" s="677"/>
      <c r="DC31" s="682"/>
      <c r="DD31" s="652">
        <v>15435</v>
      </c>
      <c r="DE31" s="680"/>
      <c r="DF31" s="680"/>
      <c r="DG31" s="680"/>
      <c r="DH31" s="680"/>
      <c r="DI31" s="680"/>
      <c r="DJ31" s="680"/>
      <c r="DK31" s="681"/>
      <c r="DL31" s="652">
        <v>15435</v>
      </c>
      <c r="DM31" s="680"/>
      <c r="DN31" s="680"/>
      <c r="DO31" s="680"/>
      <c r="DP31" s="680"/>
      <c r="DQ31" s="680"/>
      <c r="DR31" s="680"/>
      <c r="DS31" s="680"/>
      <c r="DT31" s="680"/>
      <c r="DU31" s="680"/>
      <c r="DV31" s="681"/>
      <c r="DW31" s="648">
        <v>0.6</v>
      </c>
      <c r="DX31" s="677"/>
      <c r="DY31" s="677"/>
      <c r="DZ31" s="677"/>
      <c r="EA31" s="677"/>
      <c r="EB31" s="677"/>
      <c r="EC31" s="678"/>
    </row>
    <row r="32" spans="2:133" ht="11.25" customHeight="1" x14ac:dyDescent="0.2">
      <c r="B32" s="710" t="s">
        <v>244</v>
      </c>
      <c r="C32" s="711"/>
      <c r="D32" s="711"/>
      <c r="E32" s="711"/>
      <c r="F32" s="711"/>
      <c r="G32" s="711"/>
      <c r="H32" s="711"/>
      <c r="I32" s="711"/>
      <c r="J32" s="711"/>
      <c r="K32" s="711"/>
      <c r="L32" s="711"/>
      <c r="M32" s="711"/>
      <c r="N32" s="711"/>
      <c r="O32" s="711"/>
      <c r="P32" s="711"/>
      <c r="Q32" s="712"/>
      <c r="R32" s="643" t="s">
        <v>63</v>
      </c>
      <c r="S32" s="644"/>
      <c r="T32" s="644"/>
      <c r="U32" s="644"/>
      <c r="V32" s="644"/>
      <c r="W32" s="644"/>
      <c r="X32" s="644"/>
      <c r="Y32" s="645"/>
      <c r="Z32" s="646" t="s">
        <v>63</v>
      </c>
      <c r="AA32" s="646"/>
      <c r="AB32" s="646"/>
      <c r="AC32" s="646"/>
      <c r="AD32" s="647" t="s">
        <v>63</v>
      </c>
      <c r="AE32" s="647"/>
      <c r="AF32" s="647"/>
      <c r="AG32" s="647"/>
      <c r="AH32" s="647"/>
      <c r="AI32" s="647"/>
      <c r="AJ32" s="647"/>
      <c r="AK32" s="647"/>
      <c r="AL32" s="648" t="s">
        <v>63</v>
      </c>
      <c r="AM32" s="649"/>
      <c r="AN32" s="649"/>
      <c r="AO32" s="650"/>
      <c r="AP32" s="702"/>
      <c r="AQ32" s="703"/>
      <c r="AR32" s="703"/>
      <c r="AS32" s="703"/>
      <c r="AT32" s="707"/>
      <c r="AU32" s="85" t="s">
        <v>245</v>
      </c>
      <c r="AV32" s="85"/>
      <c r="AW32" s="85"/>
      <c r="AX32" s="640" t="s">
        <v>246</v>
      </c>
      <c r="AY32" s="641"/>
      <c r="AZ32" s="641"/>
      <c r="BA32" s="641"/>
      <c r="BB32" s="641"/>
      <c r="BC32" s="641"/>
      <c r="BD32" s="641"/>
      <c r="BE32" s="641"/>
      <c r="BF32" s="642"/>
      <c r="BG32" s="709">
        <v>97.2</v>
      </c>
      <c r="BH32" s="680"/>
      <c r="BI32" s="680"/>
      <c r="BJ32" s="680"/>
      <c r="BK32" s="680"/>
      <c r="BL32" s="680"/>
      <c r="BM32" s="649">
        <v>94.3</v>
      </c>
      <c r="BN32" s="697"/>
      <c r="BO32" s="697"/>
      <c r="BP32" s="697"/>
      <c r="BQ32" s="698"/>
      <c r="BR32" s="709">
        <v>98.5</v>
      </c>
      <c r="BS32" s="680"/>
      <c r="BT32" s="680"/>
      <c r="BU32" s="680"/>
      <c r="BV32" s="680"/>
      <c r="BW32" s="680"/>
      <c r="BX32" s="649">
        <v>94.8</v>
      </c>
      <c r="BY32" s="697"/>
      <c r="BZ32" s="697"/>
      <c r="CA32" s="697"/>
      <c r="CB32" s="698"/>
      <c r="CD32" s="693"/>
      <c r="CE32" s="694"/>
      <c r="CF32" s="658" t="s">
        <v>247</v>
      </c>
      <c r="CG32" s="659"/>
      <c r="CH32" s="659"/>
      <c r="CI32" s="659"/>
      <c r="CJ32" s="659"/>
      <c r="CK32" s="659"/>
      <c r="CL32" s="659"/>
      <c r="CM32" s="659"/>
      <c r="CN32" s="659"/>
      <c r="CO32" s="659"/>
      <c r="CP32" s="659"/>
      <c r="CQ32" s="660"/>
      <c r="CR32" s="643" t="s">
        <v>63</v>
      </c>
      <c r="CS32" s="644"/>
      <c r="CT32" s="644"/>
      <c r="CU32" s="644"/>
      <c r="CV32" s="644"/>
      <c r="CW32" s="644"/>
      <c r="CX32" s="644"/>
      <c r="CY32" s="645"/>
      <c r="CZ32" s="648" t="s">
        <v>63</v>
      </c>
      <c r="DA32" s="677"/>
      <c r="DB32" s="677"/>
      <c r="DC32" s="682"/>
      <c r="DD32" s="652" t="s">
        <v>63</v>
      </c>
      <c r="DE32" s="644"/>
      <c r="DF32" s="644"/>
      <c r="DG32" s="644"/>
      <c r="DH32" s="644"/>
      <c r="DI32" s="644"/>
      <c r="DJ32" s="644"/>
      <c r="DK32" s="645"/>
      <c r="DL32" s="652" t="s">
        <v>63</v>
      </c>
      <c r="DM32" s="644"/>
      <c r="DN32" s="644"/>
      <c r="DO32" s="644"/>
      <c r="DP32" s="644"/>
      <c r="DQ32" s="644"/>
      <c r="DR32" s="644"/>
      <c r="DS32" s="644"/>
      <c r="DT32" s="644"/>
      <c r="DU32" s="644"/>
      <c r="DV32" s="645"/>
      <c r="DW32" s="648" t="s">
        <v>63</v>
      </c>
      <c r="DX32" s="677"/>
      <c r="DY32" s="677"/>
      <c r="DZ32" s="677"/>
      <c r="EA32" s="677"/>
      <c r="EB32" s="677"/>
      <c r="EC32" s="678"/>
    </row>
    <row r="33" spans="2:133" ht="11.25" customHeight="1" x14ac:dyDescent="0.2">
      <c r="B33" s="640" t="s">
        <v>248</v>
      </c>
      <c r="C33" s="641"/>
      <c r="D33" s="641"/>
      <c r="E33" s="641"/>
      <c r="F33" s="641"/>
      <c r="G33" s="641"/>
      <c r="H33" s="641"/>
      <c r="I33" s="641"/>
      <c r="J33" s="641"/>
      <c r="K33" s="641"/>
      <c r="L33" s="641"/>
      <c r="M33" s="641"/>
      <c r="N33" s="641"/>
      <c r="O33" s="641"/>
      <c r="P33" s="641"/>
      <c r="Q33" s="642"/>
      <c r="R33" s="643">
        <v>158243</v>
      </c>
      <c r="S33" s="644"/>
      <c r="T33" s="644"/>
      <c r="U33" s="644"/>
      <c r="V33" s="644"/>
      <c r="W33" s="644"/>
      <c r="X33" s="644"/>
      <c r="Y33" s="645"/>
      <c r="Z33" s="646">
        <v>2.6</v>
      </c>
      <c r="AA33" s="646"/>
      <c r="AB33" s="646"/>
      <c r="AC33" s="646"/>
      <c r="AD33" s="647" t="s">
        <v>63</v>
      </c>
      <c r="AE33" s="647"/>
      <c r="AF33" s="647"/>
      <c r="AG33" s="647"/>
      <c r="AH33" s="647"/>
      <c r="AI33" s="647"/>
      <c r="AJ33" s="647"/>
      <c r="AK33" s="647"/>
      <c r="AL33" s="648" t="s">
        <v>63</v>
      </c>
      <c r="AM33" s="649"/>
      <c r="AN33" s="649"/>
      <c r="AO33" s="650"/>
      <c r="AP33" s="704"/>
      <c r="AQ33" s="705"/>
      <c r="AR33" s="705"/>
      <c r="AS33" s="705"/>
      <c r="AT33" s="708"/>
      <c r="AU33" s="87"/>
      <c r="AV33" s="87"/>
      <c r="AW33" s="87"/>
      <c r="AX33" s="684" t="s">
        <v>249</v>
      </c>
      <c r="AY33" s="685"/>
      <c r="AZ33" s="685"/>
      <c r="BA33" s="685"/>
      <c r="BB33" s="685"/>
      <c r="BC33" s="685"/>
      <c r="BD33" s="685"/>
      <c r="BE33" s="685"/>
      <c r="BF33" s="686"/>
      <c r="BG33" s="713">
        <v>88.7</v>
      </c>
      <c r="BH33" s="714"/>
      <c r="BI33" s="714"/>
      <c r="BJ33" s="714"/>
      <c r="BK33" s="714"/>
      <c r="BL33" s="714"/>
      <c r="BM33" s="715">
        <v>85.1</v>
      </c>
      <c r="BN33" s="714"/>
      <c r="BO33" s="714"/>
      <c r="BP33" s="714"/>
      <c r="BQ33" s="716"/>
      <c r="BR33" s="713">
        <v>97.9</v>
      </c>
      <c r="BS33" s="714"/>
      <c r="BT33" s="714"/>
      <c r="BU33" s="714"/>
      <c r="BV33" s="714"/>
      <c r="BW33" s="714"/>
      <c r="BX33" s="715">
        <v>93</v>
      </c>
      <c r="BY33" s="714"/>
      <c r="BZ33" s="714"/>
      <c r="CA33" s="714"/>
      <c r="CB33" s="716"/>
      <c r="CD33" s="658" t="s">
        <v>250</v>
      </c>
      <c r="CE33" s="659"/>
      <c r="CF33" s="659"/>
      <c r="CG33" s="659"/>
      <c r="CH33" s="659"/>
      <c r="CI33" s="659"/>
      <c r="CJ33" s="659"/>
      <c r="CK33" s="659"/>
      <c r="CL33" s="659"/>
      <c r="CM33" s="659"/>
      <c r="CN33" s="659"/>
      <c r="CO33" s="659"/>
      <c r="CP33" s="659"/>
      <c r="CQ33" s="660"/>
      <c r="CR33" s="643">
        <v>3863915</v>
      </c>
      <c r="CS33" s="680"/>
      <c r="CT33" s="680"/>
      <c r="CU33" s="680"/>
      <c r="CV33" s="680"/>
      <c r="CW33" s="680"/>
      <c r="CX33" s="680"/>
      <c r="CY33" s="681"/>
      <c r="CZ33" s="648">
        <v>64.099999999999994</v>
      </c>
      <c r="DA33" s="677"/>
      <c r="DB33" s="677"/>
      <c r="DC33" s="682"/>
      <c r="DD33" s="652">
        <v>1912765</v>
      </c>
      <c r="DE33" s="680"/>
      <c r="DF33" s="680"/>
      <c r="DG33" s="680"/>
      <c r="DH33" s="680"/>
      <c r="DI33" s="680"/>
      <c r="DJ33" s="680"/>
      <c r="DK33" s="681"/>
      <c r="DL33" s="652">
        <v>1306564</v>
      </c>
      <c r="DM33" s="680"/>
      <c r="DN33" s="680"/>
      <c r="DO33" s="680"/>
      <c r="DP33" s="680"/>
      <c r="DQ33" s="680"/>
      <c r="DR33" s="680"/>
      <c r="DS33" s="680"/>
      <c r="DT33" s="680"/>
      <c r="DU33" s="680"/>
      <c r="DV33" s="681"/>
      <c r="DW33" s="648">
        <v>48.7</v>
      </c>
      <c r="DX33" s="677"/>
      <c r="DY33" s="677"/>
      <c r="DZ33" s="677"/>
      <c r="EA33" s="677"/>
      <c r="EB33" s="677"/>
      <c r="EC33" s="678"/>
    </row>
    <row r="34" spans="2:133" ht="11.25" customHeight="1" x14ac:dyDescent="0.2">
      <c r="B34" s="640" t="s">
        <v>251</v>
      </c>
      <c r="C34" s="641"/>
      <c r="D34" s="641"/>
      <c r="E34" s="641"/>
      <c r="F34" s="641"/>
      <c r="G34" s="641"/>
      <c r="H34" s="641"/>
      <c r="I34" s="641"/>
      <c r="J34" s="641"/>
      <c r="K34" s="641"/>
      <c r="L34" s="641"/>
      <c r="M34" s="641"/>
      <c r="N34" s="641"/>
      <c r="O34" s="641"/>
      <c r="P34" s="641"/>
      <c r="Q34" s="642"/>
      <c r="R34" s="643">
        <v>10663</v>
      </c>
      <c r="S34" s="644"/>
      <c r="T34" s="644"/>
      <c r="U34" s="644"/>
      <c r="V34" s="644"/>
      <c r="W34" s="644"/>
      <c r="X34" s="644"/>
      <c r="Y34" s="645"/>
      <c r="Z34" s="646">
        <v>0.2</v>
      </c>
      <c r="AA34" s="646"/>
      <c r="AB34" s="646"/>
      <c r="AC34" s="646"/>
      <c r="AD34" s="647">
        <v>9867</v>
      </c>
      <c r="AE34" s="647"/>
      <c r="AF34" s="647"/>
      <c r="AG34" s="647"/>
      <c r="AH34" s="647"/>
      <c r="AI34" s="647"/>
      <c r="AJ34" s="647"/>
      <c r="AK34" s="647"/>
      <c r="AL34" s="648">
        <v>0.4</v>
      </c>
      <c r="AM34" s="649"/>
      <c r="AN34" s="649"/>
      <c r="AO34" s="650"/>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8" t="s">
        <v>252</v>
      </c>
      <c r="CE34" s="659"/>
      <c r="CF34" s="659"/>
      <c r="CG34" s="659"/>
      <c r="CH34" s="659"/>
      <c r="CI34" s="659"/>
      <c r="CJ34" s="659"/>
      <c r="CK34" s="659"/>
      <c r="CL34" s="659"/>
      <c r="CM34" s="659"/>
      <c r="CN34" s="659"/>
      <c r="CO34" s="659"/>
      <c r="CP34" s="659"/>
      <c r="CQ34" s="660"/>
      <c r="CR34" s="643">
        <v>873595</v>
      </c>
      <c r="CS34" s="644"/>
      <c r="CT34" s="644"/>
      <c r="CU34" s="644"/>
      <c r="CV34" s="644"/>
      <c r="CW34" s="644"/>
      <c r="CX34" s="644"/>
      <c r="CY34" s="645"/>
      <c r="CZ34" s="648">
        <v>14.5</v>
      </c>
      <c r="DA34" s="677"/>
      <c r="DB34" s="677"/>
      <c r="DC34" s="682"/>
      <c r="DD34" s="652">
        <v>672411</v>
      </c>
      <c r="DE34" s="644"/>
      <c r="DF34" s="644"/>
      <c r="DG34" s="644"/>
      <c r="DH34" s="644"/>
      <c r="DI34" s="644"/>
      <c r="DJ34" s="644"/>
      <c r="DK34" s="645"/>
      <c r="DL34" s="652">
        <v>587640</v>
      </c>
      <c r="DM34" s="644"/>
      <c r="DN34" s="644"/>
      <c r="DO34" s="644"/>
      <c r="DP34" s="644"/>
      <c r="DQ34" s="644"/>
      <c r="DR34" s="644"/>
      <c r="DS34" s="644"/>
      <c r="DT34" s="644"/>
      <c r="DU34" s="644"/>
      <c r="DV34" s="645"/>
      <c r="DW34" s="648">
        <v>21.9</v>
      </c>
      <c r="DX34" s="677"/>
      <c r="DY34" s="677"/>
      <c r="DZ34" s="677"/>
      <c r="EA34" s="677"/>
      <c r="EB34" s="677"/>
      <c r="EC34" s="678"/>
    </row>
    <row r="35" spans="2:133" ht="11.25" customHeight="1" x14ac:dyDescent="0.2">
      <c r="B35" s="640" t="s">
        <v>253</v>
      </c>
      <c r="C35" s="641"/>
      <c r="D35" s="641"/>
      <c r="E35" s="641"/>
      <c r="F35" s="641"/>
      <c r="G35" s="641"/>
      <c r="H35" s="641"/>
      <c r="I35" s="641"/>
      <c r="J35" s="641"/>
      <c r="K35" s="641"/>
      <c r="L35" s="641"/>
      <c r="M35" s="641"/>
      <c r="N35" s="641"/>
      <c r="O35" s="641"/>
      <c r="P35" s="641"/>
      <c r="Q35" s="642"/>
      <c r="R35" s="643">
        <v>708617</v>
      </c>
      <c r="S35" s="644"/>
      <c r="T35" s="644"/>
      <c r="U35" s="644"/>
      <c r="V35" s="644"/>
      <c r="W35" s="644"/>
      <c r="X35" s="644"/>
      <c r="Y35" s="645"/>
      <c r="Z35" s="646">
        <v>11.5</v>
      </c>
      <c r="AA35" s="646"/>
      <c r="AB35" s="646"/>
      <c r="AC35" s="646"/>
      <c r="AD35" s="647" t="s">
        <v>63</v>
      </c>
      <c r="AE35" s="647"/>
      <c r="AF35" s="647"/>
      <c r="AG35" s="647"/>
      <c r="AH35" s="647"/>
      <c r="AI35" s="647"/>
      <c r="AJ35" s="647"/>
      <c r="AK35" s="647"/>
      <c r="AL35" s="648" t="s">
        <v>63</v>
      </c>
      <c r="AM35" s="649"/>
      <c r="AN35" s="649"/>
      <c r="AO35" s="650"/>
      <c r="AP35" s="90"/>
      <c r="AQ35" s="622" t="s">
        <v>254</v>
      </c>
      <c r="AR35" s="623"/>
      <c r="AS35" s="623"/>
      <c r="AT35" s="623"/>
      <c r="AU35" s="623"/>
      <c r="AV35" s="623"/>
      <c r="AW35" s="623"/>
      <c r="AX35" s="623"/>
      <c r="AY35" s="623"/>
      <c r="AZ35" s="623"/>
      <c r="BA35" s="623"/>
      <c r="BB35" s="623"/>
      <c r="BC35" s="623"/>
      <c r="BD35" s="623"/>
      <c r="BE35" s="623"/>
      <c r="BF35" s="624"/>
      <c r="BG35" s="622" t="s">
        <v>255</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256</v>
      </c>
      <c r="CE35" s="659"/>
      <c r="CF35" s="659"/>
      <c r="CG35" s="659"/>
      <c r="CH35" s="659"/>
      <c r="CI35" s="659"/>
      <c r="CJ35" s="659"/>
      <c r="CK35" s="659"/>
      <c r="CL35" s="659"/>
      <c r="CM35" s="659"/>
      <c r="CN35" s="659"/>
      <c r="CO35" s="659"/>
      <c r="CP35" s="659"/>
      <c r="CQ35" s="660"/>
      <c r="CR35" s="643">
        <v>100677</v>
      </c>
      <c r="CS35" s="680"/>
      <c r="CT35" s="680"/>
      <c r="CU35" s="680"/>
      <c r="CV35" s="680"/>
      <c r="CW35" s="680"/>
      <c r="CX35" s="680"/>
      <c r="CY35" s="681"/>
      <c r="CZ35" s="648">
        <v>1.7</v>
      </c>
      <c r="DA35" s="677"/>
      <c r="DB35" s="677"/>
      <c r="DC35" s="682"/>
      <c r="DD35" s="652">
        <v>65405</v>
      </c>
      <c r="DE35" s="680"/>
      <c r="DF35" s="680"/>
      <c r="DG35" s="680"/>
      <c r="DH35" s="680"/>
      <c r="DI35" s="680"/>
      <c r="DJ35" s="680"/>
      <c r="DK35" s="681"/>
      <c r="DL35" s="652">
        <v>64423</v>
      </c>
      <c r="DM35" s="680"/>
      <c r="DN35" s="680"/>
      <c r="DO35" s="680"/>
      <c r="DP35" s="680"/>
      <c r="DQ35" s="680"/>
      <c r="DR35" s="680"/>
      <c r="DS35" s="680"/>
      <c r="DT35" s="680"/>
      <c r="DU35" s="680"/>
      <c r="DV35" s="681"/>
      <c r="DW35" s="648">
        <v>2.4</v>
      </c>
      <c r="DX35" s="677"/>
      <c r="DY35" s="677"/>
      <c r="DZ35" s="677"/>
      <c r="EA35" s="677"/>
      <c r="EB35" s="677"/>
      <c r="EC35" s="678"/>
    </row>
    <row r="36" spans="2:133" ht="11.25" customHeight="1" x14ac:dyDescent="0.2">
      <c r="B36" s="640" t="s">
        <v>257</v>
      </c>
      <c r="C36" s="641"/>
      <c r="D36" s="641"/>
      <c r="E36" s="641"/>
      <c r="F36" s="641"/>
      <c r="G36" s="641"/>
      <c r="H36" s="641"/>
      <c r="I36" s="641"/>
      <c r="J36" s="641"/>
      <c r="K36" s="641"/>
      <c r="L36" s="641"/>
      <c r="M36" s="641"/>
      <c r="N36" s="641"/>
      <c r="O36" s="641"/>
      <c r="P36" s="641"/>
      <c r="Q36" s="642"/>
      <c r="R36" s="643">
        <v>913632</v>
      </c>
      <c r="S36" s="644"/>
      <c r="T36" s="644"/>
      <c r="U36" s="644"/>
      <c r="V36" s="644"/>
      <c r="W36" s="644"/>
      <c r="X36" s="644"/>
      <c r="Y36" s="645"/>
      <c r="Z36" s="646">
        <v>14.8</v>
      </c>
      <c r="AA36" s="646"/>
      <c r="AB36" s="646"/>
      <c r="AC36" s="646"/>
      <c r="AD36" s="647" t="s">
        <v>63</v>
      </c>
      <c r="AE36" s="647"/>
      <c r="AF36" s="647"/>
      <c r="AG36" s="647"/>
      <c r="AH36" s="647"/>
      <c r="AI36" s="647"/>
      <c r="AJ36" s="647"/>
      <c r="AK36" s="647"/>
      <c r="AL36" s="648" t="s">
        <v>63</v>
      </c>
      <c r="AM36" s="649"/>
      <c r="AN36" s="649"/>
      <c r="AO36" s="650"/>
      <c r="AP36" s="90"/>
      <c r="AQ36" s="717" t="s">
        <v>258</v>
      </c>
      <c r="AR36" s="718"/>
      <c r="AS36" s="718"/>
      <c r="AT36" s="718"/>
      <c r="AU36" s="718"/>
      <c r="AV36" s="718"/>
      <c r="AW36" s="718"/>
      <c r="AX36" s="718"/>
      <c r="AY36" s="719"/>
      <c r="AZ36" s="632">
        <v>421618</v>
      </c>
      <c r="BA36" s="633"/>
      <c r="BB36" s="633"/>
      <c r="BC36" s="633"/>
      <c r="BD36" s="633"/>
      <c r="BE36" s="633"/>
      <c r="BF36" s="720"/>
      <c r="BG36" s="654" t="s">
        <v>259</v>
      </c>
      <c r="BH36" s="655"/>
      <c r="BI36" s="655"/>
      <c r="BJ36" s="655"/>
      <c r="BK36" s="655"/>
      <c r="BL36" s="655"/>
      <c r="BM36" s="655"/>
      <c r="BN36" s="655"/>
      <c r="BO36" s="655"/>
      <c r="BP36" s="655"/>
      <c r="BQ36" s="655"/>
      <c r="BR36" s="655"/>
      <c r="BS36" s="655"/>
      <c r="BT36" s="655"/>
      <c r="BU36" s="656"/>
      <c r="BV36" s="632">
        <v>6599</v>
      </c>
      <c r="BW36" s="633"/>
      <c r="BX36" s="633"/>
      <c r="BY36" s="633"/>
      <c r="BZ36" s="633"/>
      <c r="CA36" s="633"/>
      <c r="CB36" s="720"/>
      <c r="CD36" s="658" t="s">
        <v>260</v>
      </c>
      <c r="CE36" s="659"/>
      <c r="CF36" s="659"/>
      <c r="CG36" s="659"/>
      <c r="CH36" s="659"/>
      <c r="CI36" s="659"/>
      <c r="CJ36" s="659"/>
      <c r="CK36" s="659"/>
      <c r="CL36" s="659"/>
      <c r="CM36" s="659"/>
      <c r="CN36" s="659"/>
      <c r="CO36" s="659"/>
      <c r="CP36" s="659"/>
      <c r="CQ36" s="660"/>
      <c r="CR36" s="643">
        <v>1477324</v>
      </c>
      <c r="CS36" s="644"/>
      <c r="CT36" s="644"/>
      <c r="CU36" s="644"/>
      <c r="CV36" s="644"/>
      <c r="CW36" s="644"/>
      <c r="CX36" s="644"/>
      <c r="CY36" s="645"/>
      <c r="CZ36" s="648">
        <v>24.5</v>
      </c>
      <c r="DA36" s="677"/>
      <c r="DB36" s="677"/>
      <c r="DC36" s="682"/>
      <c r="DD36" s="652">
        <v>582197</v>
      </c>
      <c r="DE36" s="644"/>
      <c r="DF36" s="644"/>
      <c r="DG36" s="644"/>
      <c r="DH36" s="644"/>
      <c r="DI36" s="644"/>
      <c r="DJ36" s="644"/>
      <c r="DK36" s="645"/>
      <c r="DL36" s="652">
        <v>419027</v>
      </c>
      <c r="DM36" s="644"/>
      <c r="DN36" s="644"/>
      <c r="DO36" s="644"/>
      <c r="DP36" s="644"/>
      <c r="DQ36" s="644"/>
      <c r="DR36" s="644"/>
      <c r="DS36" s="644"/>
      <c r="DT36" s="644"/>
      <c r="DU36" s="644"/>
      <c r="DV36" s="645"/>
      <c r="DW36" s="648">
        <v>15.6</v>
      </c>
      <c r="DX36" s="677"/>
      <c r="DY36" s="677"/>
      <c r="DZ36" s="677"/>
      <c r="EA36" s="677"/>
      <c r="EB36" s="677"/>
      <c r="EC36" s="678"/>
    </row>
    <row r="37" spans="2:133" ht="11.25" customHeight="1" x14ac:dyDescent="0.2">
      <c r="B37" s="640" t="s">
        <v>261</v>
      </c>
      <c r="C37" s="641"/>
      <c r="D37" s="641"/>
      <c r="E37" s="641"/>
      <c r="F37" s="641"/>
      <c r="G37" s="641"/>
      <c r="H37" s="641"/>
      <c r="I37" s="641"/>
      <c r="J37" s="641"/>
      <c r="K37" s="641"/>
      <c r="L37" s="641"/>
      <c r="M37" s="641"/>
      <c r="N37" s="641"/>
      <c r="O37" s="641"/>
      <c r="P37" s="641"/>
      <c r="Q37" s="642"/>
      <c r="R37" s="643">
        <v>81412</v>
      </c>
      <c r="S37" s="644"/>
      <c r="T37" s="644"/>
      <c r="U37" s="644"/>
      <c r="V37" s="644"/>
      <c r="W37" s="644"/>
      <c r="X37" s="644"/>
      <c r="Y37" s="645"/>
      <c r="Z37" s="646">
        <v>1.3</v>
      </c>
      <c r="AA37" s="646"/>
      <c r="AB37" s="646"/>
      <c r="AC37" s="646"/>
      <c r="AD37" s="647" t="s">
        <v>63</v>
      </c>
      <c r="AE37" s="647"/>
      <c r="AF37" s="647"/>
      <c r="AG37" s="647"/>
      <c r="AH37" s="647"/>
      <c r="AI37" s="647"/>
      <c r="AJ37" s="647"/>
      <c r="AK37" s="647"/>
      <c r="AL37" s="648" t="s">
        <v>63</v>
      </c>
      <c r="AM37" s="649"/>
      <c r="AN37" s="649"/>
      <c r="AO37" s="650"/>
      <c r="AQ37" s="721" t="s">
        <v>262</v>
      </c>
      <c r="AR37" s="722"/>
      <c r="AS37" s="722"/>
      <c r="AT37" s="722"/>
      <c r="AU37" s="722"/>
      <c r="AV37" s="722"/>
      <c r="AW37" s="722"/>
      <c r="AX37" s="722"/>
      <c r="AY37" s="723"/>
      <c r="AZ37" s="643">
        <v>79643</v>
      </c>
      <c r="BA37" s="644"/>
      <c r="BB37" s="644"/>
      <c r="BC37" s="644"/>
      <c r="BD37" s="680"/>
      <c r="BE37" s="680"/>
      <c r="BF37" s="698"/>
      <c r="BG37" s="658" t="s">
        <v>263</v>
      </c>
      <c r="BH37" s="659"/>
      <c r="BI37" s="659"/>
      <c r="BJ37" s="659"/>
      <c r="BK37" s="659"/>
      <c r="BL37" s="659"/>
      <c r="BM37" s="659"/>
      <c r="BN37" s="659"/>
      <c r="BO37" s="659"/>
      <c r="BP37" s="659"/>
      <c r="BQ37" s="659"/>
      <c r="BR37" s="659"/>
      <c r="BS37" s="659"/>
      <c r="BT37" s="659"/>
      <c r="BU37" s="660"/>
      <c r="BV37" s="643">
        <v>2045</v>
      </c>
      <c r="BW37" s="644"/>
      <c r="BX37" s="644"/>
      <c r="BY37" s="644"/>
      <c r="BZ37" s="644"/>
      <c r="CA37" s="644"/>
      <c r="CB37" s="653"/>
      <c r="CD37" s="658" t="s">
        <v>264</v>
      </c>
      <c r="CE37" s="659"/>
      <c r="CF37" s="659"/>
      <c r="CG37" s="659"/>
      <c r="CH37" s="659"/>
      <c r="CI37" s="659"/>
      <c r="CJ37" s="659"/>
      <c r="CK37" s="659"/>
      <c r="CL37" s="659"/>
      <c r="CM37" s="659"/>
      <c r="CN37" s="659"/>
      <c r="CO37" s="659"/>
      <c r="CP37" s="659"/>
      <c r="CQ37" s="660"/>
      <c r="CR37" s="643">
        <v>186887</v>
      </c>
      <c r="CS37" s="680"/>
      <c r="CT37" s="680"/>
      <c r="CU37" s="680"/>
      <c r="CV37" s="680"/>
      <c r="CW37" s="680"/>
      <c r="CX37" s="680"/>
      <c r="CY37" s="681"/>
      <c r="CZ37" s="648">
        <v>3.1</v>
      </c>
      <c r="DA37" s="677"/>
      <c r="DB37" s="677"/>
      <c r="DC37" s="682"/>
      <c r="DD37" s="652">
        <v>186887</v>
      </c>
      <c r="DE37" s="680"/>
      <c r="DF37" s="680"/>
      <c r="DG37" s="680"/>
      <c r="DH37" s="680"/>
      <c r="DI37" s="680"/>
      <c r="DJ37" s="680"/>
      <c r="DK37" s="681"/>
      <c r="DL37" s="652">
        <v>172659</v>
      </c>
      <c r="DM37" s="680"/>
      <c r="DN37" s="680"/>
      <c r="DO37" s="680"/>
      <c r="DP37" s="680"/>
      <c r="DQ37" s="680"/>
      <c r="DR37" s="680"/>
      <c r="DS37" s="680"/>
      <c r="DT37" s="680"/>
      <c r="DU37" s="680"/>
      <c r="DV37" s="681"/>
      <c r="DW37" s="648">
        <v>6.4</v>
      </c>
      <c r="DX37" s="677"/>
      <c r="DY37" s="677"/>
      <c r="DZ37" s="677"/>
      <c r="EA37" s="677"/>
      <c r="EB37" s="677"/>
      <c r="EC37" s="678"/>
    </row>
    <row r="38" spans="2:133" ht="11.25" customHeight="1" x14ac:dyDescent="0.2">
      <c r="B38" s="640" t="s">
        <v>265</v>
      </c>
      <c r="C38" s="641"/>
      <c r="D38" s="641"/>
      <c r="E38" s="641"/>
      <c r="F38" s="641"/>
      <c r="G38" s="641"/>
      <c r="H38" s="641"/>
      <c r="I38" s="641"/>
      <c r="J38" s="641"/>
      <c r="K38" s="641"/>
      <c r="L38" s="641"/>
      <c r="M38" s="641"/>
      <c r="N38" s="641"/>
      <c r="O38" s="641"/>
      <c r="P38" s="641"/>
      <c r="Q38" s="642"/>
      <c r="R38" s="643">
        <v>44629</v>
      </c>
      <c r="S38" s="644"/>
      <c r="T38" s="644"/>
      <c r="U38" s="644"/>
      <c r="V38" s="644"/>
      <c r="W38" s="644"/>
      <c r="X38" s="644"/>
      <c r="Y38" s="645"/>
      <c r="Z38" s="646">
        <v>0.7</v>
      </c>
      <c r="AA38" s="646"/>
      <c r="AB38" s="646"/>
      <c r="AC38" s="646"/>
      <c r="AD38" s="647">
        <v>348</v>
      </c>
      <c r="AE38" s="647"/>
      <c r="AF38" s="647"/>
      <c r="AG38" s="647"/>
      <c r="AH38" s="647"/>
      <c r="AI38" s="647"/>
      <c r="AJ38" s="647"/>
      <c r="AK38" s="647"/>
      <c r="AL38" s="648">
        <v>0</v>
      </c>
      <c r="AM38" s="649"/>
      <c r="AN38" s="649"/>
      <c r="AO38" s="650"/>
      <c r="AQ38" s="721" t="s">
        <v>266</v>
      </c>
      <c r="AR38" s="722"/>
      <c r="AS38" s="722"/>
      <c r="AT38" s="722"/>
      <c r="AU38" s="722"/>
      <c r="AV38" s="722"/>
      <c r="AW38" s="722"/>
      <c r="AX38" s="722"/>
      <c r="AY38" s="723"/>
      <c r="AZ38" s="643">
        <v>26034</v>
      </c>
      <c r="BA38" s="644"/>
      <c r="BB38" s="644"/>
      <c r="BC38" s="644"/>
      <c r="BD38" s="680"/>
      <c r="BE38" s="680"/>
      <c r="BF38" s="698"/>
      <c r="BG38" s="658" t="s">
        <v>267</v>
      </c>
      <c r="BH38" s="659"/>
      <c r="BI38" s="659"/>
      <c r="BJ38" s="659"/>
      <c r="BK38" s="659"/>
      <c r="BL38" s="659"/>
      <c r="BM38" s="659"/>
      <c r="BN38" s="659"/>
      <c r="BO38" s="659"/>
      <c r="BP38" s="659"/>
      <c r="BQ38" s="659"/>
      <c r="BR38" s="659"/>
      <c r="BS38" s="659"/>
      <c r="BT38" s="659"/>
      <c r="BU38" s="660"/>
      <c r="BV38" s="643">
        <v>1103</v>
      </c>
      <c r="BW38" s="644"/>
      <c r="BX38" s="644"/>
      <c r="BY38" s="644"/>
      <c r="BZ38" s="644"/>
      <c r="CA38" s="644"/>
      <c r="CB38" s="653"/>
      <c r="CD38" s="658" t="s">
        <v>268</v>
      </c>
      <c r="CE38" s="659"/>
      <c r="CF38" s="659"/>
      <c r="CG38" s="659"/>
      <c r="CH38" s="659"/>
      <c r="CI38" s="659"/>
      <c r="CJ38" s="659"/>
      <c r="CK38" s="659"/>
      <c r="CL38" s="659"/>
      <c r="CM38" s="659"/>
      <c r="CN38" s="659"/>
      <c r="CO38" s="659"/>
      <c r="CP38" s="659"/>
      <c r="CQ38" s="660"/>
      <c r="CR38" s="643">
        <v>299926</v>
      </c>
      <c r="CS38" s="644"/>
      <c r="CT38" s="644"/>
      <c r="CU38" s="644"/>
      <c r="CV38" s="644"/>
      <c r="CW38" s="644"/>
      <c r="CX38" s="644"/>
      <c r="CY38" s="645"/>
      <c r="CZ38" s="648">
        <v>5</v>
      </c>
      <c r="DA38" s="677"/>
      <c r="DB38" s="677"/>
      <c r="DC38" s="682"/>
      <c r="DD38" s="652">
        <v>246428</v>
      </c>
      <c r="DE38" s="644"/>
      <c r="DF38" s="644"/>
      <c r="DG38" s="644"/>
      <c r="DH38" s="644"/>
      <c r="DI38" s="644"/>
      <c r="DJ38" s="644"/>
      <c r="DK38" s="645"/>
      <c r="DL38" s="652">
        <v>235474</v>
      </c>
      <c r="DM38" s="644"/>
      <c r="DN38" s="644"/>
      <c r="DO38" s="644"/>
      <c r="DP38" s="644"/>
      <c r="DQ38" s="644"/>
      <c r="DR38" s="644"/>
      <c r="DS38" s="644"/>
      <c r="DT38" s="644"/>
      <c r="DU38" s="644"/>
      <c r="DV38" s="645"/>
      <c r="DW38" s="648">
        <v>8.8000000000000007</v>
      </c>
      <c r="DX38" s="677"/>
      <c r="DY38" s="677"/>
      <c r="DZ38" s="677"/>
      <c r="EA38" s="677"/>
      <c r="EB38" s="677"/>
      <c r="EC38" s="678"/>
    </row>
    <row r="39" spans="2:133" ht="11.25" customHeight="1" x14ac:dyDescent="0.2">
      <c r="B39" s="640" t="s">
        <v>269</v>
      </c>
      <c r="C39" s="641"/>
      <c r="D39" s="641"/>
      <c r="E39" s="641"/>
      <c r="F39" s="641"/>
      <c r="G39" s="641"/>
      <c r="H39" s="641"/>
      <c r="I39" s="641"/>
      <c r="J39" s="641"/>
      <c r="K39" s="641"/>
      <c r="L39" s="641"/>
      <c r="M39" s="641"/>
      <c r="N39" s="641"/>
      <c r="O39" s="641"/>
      <c r="P39" s="641"/>
      <c r="Q39" s="642"/>
      <c r="R39" s="643">
        <v>390300</v>
      </c>
      <c r="S39" s="644"/>
      <c r="T39" s="644"/>
      <c r="U39" s="644"/>
      <c r="V39" s="644"/>
      <c r="W39" s="644"/>
      <c r="X39" s="644"/>
      <c r="Y39" s="645"/>
      <c r="Z39" s="646">
        <v>6.3</v>
      </c>
      <c r="AA39" s="646"/>
      <c r="AB39" s="646"/>
      <c r="AC39" s="646"/>
      <c r="AD39" s="647" t="s">
        <v>63</v>
      </c>
      <c r="AE39" s="647"/>
      <c r="AF39" s="647"/>
      <c r="AG39" s="647"/>
      <c r="AH39" s="647"/>
      <c r="AI39" s="647"/>
      <c r="AJ39" s="647"/>
      <c r="AK39" s="647"/>
      <c r="AL39" s="648" t="s">
        <v>63</v>
      </c>
      <c r="AM39" s="649"/>
      <c r="AN39" s="649"/>
      <c r="AO39" s="650"/>
      <c r="AQ39" s="721" t="s">
        <v>270</v>
      </c>
      <c r="AR39" s="722"/>
      <c r="AS39" s="722"/>
      <c r="AT39" s="722"/>
      <c r="AU39" s="722"/>
      <c r="AV39" s="722"/>
      <c r="AW39" s="722"/>
      <c r="AX39" s="722"/>
      <c r="AY39" s="723"/>
      <c r="AZ39" s="643">
        <v>16015</v>
      </c>
      <c r="BA39" s="644"/>
      <c r="BB39" s="644"/>
      <c r="BC39" s="644"/>
      <c r="BD39" s="680"/>
      <c r="BE39" s="680"/>
      <c r="BF39" s="698"/>
      <c r="BG39" s="658" t="s">
        <v>271</v>
      </c>
      <c r="BH39" s="659"/>
      <c r="BI39" s="659"/>
      <c r="BJ39" s="659"/>
      <c r="BK39" s="659"/>
      <c r="BL39" s="659"/>
      <c r="BM39" s="659"/>
      <c r="BN39" s="659"/>
      <c r="BO39" s="659"/>
      <c r="BP39" s="659"/>
      <c r="BQ39" s="659"/>
      <c r="BR39" s="659"/>
      <c r="BS39" s="659"/>
      <c r="BT39" s="659"/>
      <c r="BU39" s="660"/>
      <c r="BV39" s="643">
        <v>1650</v>
      </c>
      <c r="BW39" s="644"/>
      <c r="BX39" s="644"/>
      <c r="BY39" s="644"/>
      <c r="BZ39" s="644"/>
      <c r="CA39" s="644"/>
      <c r="CB39" s="653"/>
      <c r="CD39" s="658" t="s">
        <v>272</v>
      </c>
      <c r="CE39" s="659"/>
      <c r="CF39" s="659"/>
      <c r="CG39" s="659"/>
      <c r="CH39" s="659"/>
      <c r="CI39" s="659"/>
      <c r="CJ39" s="659"/>
      <c r="CK39" s="659"/>
      <c r="CL39" s="659"/>
      <c r="CM39" s="659"/>
      <c r="CN39" s="659"/>
      <c r="CO39" s="659"/>
      <c r="CP39" s="659"/>
      <c r="CQ39" s="660"/>
      <c r="CR39" s="643">
        <v>1112393</v>
      </c>
      <c r="CS39" s="680"/>
      <c r="CT39" s="680"/>
      <c r="CU39" s="680"/>
      <c r="CV39" s="680"/>
      <c r="CW39" s="680"/>
      <c r="CX39" s="680"/>
      <c r="CY39" s="681"/>
      <c r="CZ39" s="648">
        <v>18.5</v>
      </c>
      <c r="DA39" s="677"/>
      <c r="DB39" s="677"/>
      <c r="DC39" s="682"/>
      <c r="DD39" s="652">
        <v>346324</v>
      </c>
      <c r="DE39" s="680"/>
      <c r="DF39" s="680"/>
      <c r="DG39" s="680"/>
      <c r="DH39" s="680"/>
      <c r="DI39" s="680"/>
      <c r="DJ39" s="680"/>
      <c r="DK39" s="681"/>
      <c r="DL39" s="652" t="s">
        <v>63</v>
      </c>
      <c r="DM39" s="680"/>
      <c r="DN39" s="680"/>
      <c r="DO39" s="680"/>
      <c r="DP39" s="680"/>
      <c r="DQ39" s="680"/>
      <c r="DR39" s="680"/>
      <c r="DS39" s="680"/>
      <c r="DT39" s="680"/>
      <c r="DU39" s="680"/>
      <c r="DV39" s="681"/>
      <c r="DW39" s="648" t="s">
        <v>63</v>
      </c>
      <c r="DX39" s="677"/>
      <c r="DY39" s="677"/>
      <c r="DZ39" s="677"/>
      <c r="EA39" s="677"/>
      <c r="EB39" s="677"/>
      <c r="EC39" s="678"/>
    </row>
    <row r="40" spans="2:133" ht="11.25" customHeight="1" x14ac:dyDescent="0.2">
      <c r="B40" s="640" t="s">
        <v>273</v>
      </c>
      <c r="C40" s="641"/>
      <c r="D40" s="641"/>
      <c r="E40" s="641"/>
      <c r="F40" s="641"/>
      <c r="G40" s="641"/>
      <c r="H40" s="641"/>
      <c r="I40" s="641"/>
      <c r="J40" s="641"/>
      <c r="K40" s="641"/>
      <c r="L40" s="641"/>
      <c r="M40" s="641"/>
      <c r="N40" s="641"/>
      <c r="O40" s="641"/>
      <c r="P40" s="641"/>
      <c r="Q40" s="642"/>
      <c r="R40" s="643" t="s">
        <v>63</v>
      </c>
      <c r="S40" s="644"/>
      <c r="T40" s="644"/>
      <c r="U40" s="644"/>
      <c r="V40" s="644"/>
      <c r="W40" s="644"/>
      <c r="X40" s="644"/>
      <c r="Y40" s="645"/>
      <c r="Z40" s="646" t="s">
        <v>63</v>
      </c>
      <c r="AA40" s="646"/>
      <c r="AB40" s="646"/>
      <c r="AC40" s="646"/>
      <c r="AD40" s="647" t="s">
        <v>63</v>
      </c>
      <c r="AE40" s="647"/>
      <c r="AF40" s="647"/>
      <c r="AG40" s="647"/>
      <c r="AH40" s="647"/>
      <c r="AI40" s="647"/>
      <c r="AJ40" s="647"/>
      <c r="AK40" s="647"/>
      <c r="AL40" s="648" t="s">
        <v>63</v>
      </c>
      <c r="AM40" s="649"/>
      <c r="AN40" s="649"/>
      <c r="AO40" s="650"/>
      <c r="AQ40" s="721" t="s">
        <v>274</v>
      </c>
      <c r="AR40" s="722"/>
      <c r="AS40" s="722"/>
      <c r="AT40" s="722"/>
      <c r="AU40" s="722"/>
      <c r="AV40" s="722"/>
      <c r="AW40" s="722"/>
      <c r="AX40" s="722"/>
      <c r="AY40" s="723"/>
      <c r="AZ40" s="643">
        <v>15538</v>
      </c>
      <c r="BA40" s="644"/>
      <c r="BB40" s="644"/>
      <c r="BC40" s="644"/>
      <c r="BD40" s="680"/>
      <c r="BE40" s="680"/>
      <c r="BF40" s="698"/>
      <c r="BG40" s="724" t="s">
        <v>275</v>
      </c>
      <c r="BH40" s="725"/>
      <c r="BI40" s="725"/>
      <c r="BJ40" s="725"/>
      <c r="BK40" s="725"/>
      <c r="BL40" s="91"/>
      <c r="BM40" s="659" t="s">
        <v>276</v>
      </c>
      <c r="BN40" s="659"/>
      <c r="BO40" s="659"/>
      <c r="BP40" s="659"/>
      <c r="BQ40" s="659"/>
      <c r="BR40" s="659"/>
      <c r="BS40" s="659"/>
      <c r="BT40" s="659"/>
      <c r="BU40" s="660"/>
      <c r="BV40" s="643">
        <v>107</v>
      </c>
      <c r="BW40" s="644"/>
      <c r="BX40" s="644"/>
      <c r="BY40" s="644"/>
      <c r="BZ40" s="644"/>
      <c r="CA40" s="644"/>
      <c r="CB40" s="653"/>
      <c r="CD40" s="658" t="s">
        <v>277</v>
      </c>
      <c r="CE40" s="659"/>
      <c r="CF40" s="659"/>
      <c r="CG40" s="659"/>
      <c r="CH40" s="659"/>
      <c r="CI40" s="659"/>
      <c r="CJ40" s="659"/>
      <c r="CK40" s="659"/>
      <c r="CL40" s="659"/>
      <c r="CM40" s="659"/>
      <c r="CN40" s="659"/>
      <c r="CO40" s="659"/>
      <c r="CP40" s="659"/>
      <c r="CQ40" s="660"/>
      <c r="CR40" s="643" t="s">
        <v>63</v>
      </c>
      <c r="CS40" s="644"/>
      <c r="CT40" s="644"/>
      <c r="CU40" s="644"/>
      <c r="CV40" s="644"/>
      <c r="CW40" s="644"/>
      <c r="CX40" s="644"/>
      <c r="CY40" s="645"/>
      <c r="CZ40" s="648" t="s">
        <v>63</v>
      </c>
      <c r="DA40" s="677"/>
      <c r="DB40" s="677"/>
      <c r="DC40" s="682"/>
      <c r="DD40" s="652" t="s">
        <v>63</v>
      </c>
      <c r="DE40" s="644"/>
      <c r="DF40" s="644"/>
      <c r="DG40" s="644"/>
      <c r="DH40" s="644"/>
      <c r="DI40" s="644"/>
      <c r="DJ40" s="644"/>
      <c r="DK40" s="645"/>
      <c r="DL40" s="652" t="s">
        <v>63</v>
      </c>
      <c r="DM40" s="644"/>
      <c r="DN40" s="644"/>
      <c r="DO40" s="644"/>
      <c r="DP40" s="644"/>
      <c r="DQ40" s="644"/>
      <c r="DR40" s="644"/>
      <c r="DS40" s="644"/>
      <c r="DT40" s="644"/>
      <c r="DU40" s="644"/>
      <c r="DV40" s="645"/>
      <c r="DW40" s="648" t="s">
        <v>63</v>
      </c>
      <c r="DX40" s="677"/>
      <c r="DY40" s="677"/>
      <c r="DZ40" s="677"/>
      <c r="EA40" s="677"/>
      <c r="EB40" s="677"/>
      <c r="EC40" s="678"/>
    </row>
    <row r="41" spans="2:133" ht="11.25" customHeight="1" x14ac:dyDescent="0.2">
      <c r="B41" s="640" t="s">
        <v>278</v>
      </c>
      <c r="C41" s="641"/>
      <c r="D41" s="641"/>
      <c r="E41" s="641"/>
      <c r="F41" s="641"/>
      <c r="G41" s="641"/>
      <c r="H41" s="641"/>
      <c r="I41" s="641"/>
      <c r="J41" s="641"/>
      <c r="K41" s="641"/>
      <c r="L41" s="641"/>
      <c r="M41" s="641"/>
      <c r="N41" s="641"/>
      <c r="O41" s="641"/>
      <c r="P41" s="641"/>
      <c r="Q41" s="642"/>
      <c r="R41" s="643">
        <v>118000</v>
      </c>
      <c r="S41" s="644"/>
      <c r="T41" s="644"/>
      <c r="U41" s="644"/>
      <c r="V41" s="644"/>
      <c r="W41" s="644"/>
      <c r="X41" s="644"/>
      <c r="Y41" s="645"/>
      <c r="Z41" s="646">
        <v>1.9</v>
      </c>
      <c r="AA41" s="646"/>
      <c r="AB41" s="646"/>
      <c r="AC41" s="646"/>
      <c r="AD41" s="647" t="s">
        <v>63</v>
      </c>
      <c r="AE41" s="647"/>
      <c r="AF41" s="647"/>
      <c r="AG41" s="647"/>
      <c r="AH41" s="647"/>
      <c r="AI41" s="647"/>
      <c r="AJ41" s="647"/>
      <c r="AK41" s="647"/>
      <c r="AL41" s="648" t="s">
        <v>63</v>
      </c>
      <c r="AM41" s="649"/>
      <c r="AN41" s="649"/>
      <c r="AO41" s="650"/>
      <c r="AQ41" s="721" t="s">
        <v>279</v>
      </c>
      <c r="AR41" s="722"/>
      <c r="AS41" s="722"/>
      <c r="AT41" s="722"/>
      <c r="AU41" s="722"/>
      <c r="AV41" s="722"/>
      <c r="AW41" s="722"/>
      <c r="AX41" s="722"/>
      <c r="AY41" s="723"/>
      <c r="AZ41" s="643">
        <v>68067</v>
      </c>
      <c r="BA41" s="644"/>
      <c r="BB41" s="644"/>
      <c r="BC41" s="644"/>
      <c r="BD41" s="680"/>
      <c r="BE41" s="680"/>
      <c r="BF41" s="698"/>
      <c r="BG41" s="724"/>
      <c r="BH41" s="725"/>
      <c r="BI41" s="725"/>
      <c r="BJ41" s="725"/>
      <c r="BK41" s="725"/>
      <c r="BL41" s="91"/>
      <c r="BM41" s="659" t="s">
        <v>280</v>
      </c>
      <c r="BN41" s="659"/>
      <c r="BO41" s="659"/>
      <c r="BP41" s="659"/>
      <c r="BQ41" s="659"/>
      <c r="BR41" s="659"/>
      <c r="BS41" s="659"/>
      <c r="BT41" s="659"/>
      <c r="BU41" s="660"/>
      <c r="BV41" s="643" t="s">
        <v>63</v>
      </c>
      <c r="BW41" s="644"/>
      <c r="BX41" s="644"/>
      <c r="BY41" s="644"/>
      <c r="BZ41" s="644"/>
      <c r="CA41" s="644"/>
      <c r="CB41" s="653"/>
      <c r="CD41" s="658" t="s">
        <v>281</v>
      </c>
      <c r="CE41" s="659"/>
      <c r="CF41" s="659"/>
      <c r="CG41" s="659"/>
      <c r="CH41" s="659"/>
      <c r="CI41" s="659"/>
      <c r="CJ41" s="659"/>
      <c r="CK41" s="659"/>
      <c r="CL41" s="659"/>
      <c r="CM41" s="659"/>
      <c r="CN41" s="659"/>
      <c r="CO41" s="659"/>
      <c r="CP41" s="659"/>
      <c r="CQ41" s="660"/>
      <c r="CR41" s="643" t="s">
        <v>63</v>
      </c>
      <c r="CS41" s="680"/>
      <c r="CT41" s="680"/>
      <c r="CU41" s="680"/>
      <c r="CV41" s="680"/>
      <c r="CW41" s="680"/>
      <c r="CX41" s="680"/>
      <c r="CY41" s="681"/>
      <c r="CZ41" s="648" t="s">
        <v>63</v>
      </c>
      <c r="DA41" s="677"/>
      <c r="DB41" s="677"/>
      <c r="DC41" s="682"/>
      <c r="DD41" s="652" t="s">
        <v>63</v>
      </c>
      <c r="DE41" s="680"/>
      <c r="DF41" s="680"/>
      <c r="DG41" s="680"/>
      <c r="DH41" s="680"/>
      <c r="DI41" s="680"/>
      <c r="DJ41" s="680"/>
      <c r="DK41" s="681"/>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0" t="s">
        <v>282</v>
      </c>
      <c r="C42" s="641"/>
      <c r="D42" s="641"/>
      <c r="E42" s="641"/>
      <c r="F42" s="641"/>
      <c r="G42" s="641"/>
      <c r="H42" s="641"/>
      <c r="I42" s="641"/>
      <c r="J42" s="641"/>
      <c r="K42" s="641"/>
      <c r="L42" s="641"/>
      <c r="M42" s="641"/>
      <c r="N42" s="641"/>
      <c r="O42" s="641"/>
      <c r="P42" s="641"/>
      <c r="Q42" s="642"/>
      <c r="R42" s="643">
        <v>166000</v>
      </c>
      <c r="S42" s="644"/>
      <c r="T42" s="644"/>
      <c r="U42" s="644"/>
      <c r="V42" s="644"/>
      <c r="W42" s="644"/>
      <c r="X42" s="644"/>
      <c r="Y42" s="645"/>
      <c r="Z42" s="646">
        <v>2.7</v>
      </c>
      <c r="AA42" s="646"/>
      <c r="AB42" s="646"/>
      <c r="AC42" s="646"/>
      <c r="AD42" s="647" t="s">
        <v>63</v>
      </c>
      <c r="AE42" s="647"/>
      <c r="AF42" s="647"/>
      <c r="AG42" s="647"/>
      <c r="AH42" s="647"/>
      <c r="AI42" s="647"/>
      <c r="AJ42" s="647"/>
      <c r="AK42" s="647"/>
      <c r="AL42" s="648" t="s">
        <v>63</v>
      </c>
      <c r="AM42" s="649"/>
      <c r="AN42" s="649"/>
      <c r="AO42" s="650"/>
      <c r="AQ42" s="742" t="s">
        <v>283</v>
      </c>
      <c r="AR42" s="743"/>
      <c r="AS42" s="743"/>
      <c r="AT42" s="743"/>
      <c r="AU42" s="743"/>
      <c r="AV42" s="743"/>
      <c r="AW42" s="743"/>
      <c r="AX42" s="743"/>
      <c r="AY42" s="744"/>
      <c r="AZ42" s="734">
        <v>216321</v>
      </c>
      <c r="BA42" s="735"/>
      <c r="BB42" s="735"/>
      <c r="BC42" s="735"/>
      <c r="BD42" s="714"/>
      <c r="BE42" s="714"/>
      <c r="BF42" s="716"/>
      <c r="BG42" s="726"/>
      <c r="BH42" s="727"/>
      <c r="BI42" s="727"/>
      <c r="BJ42" s="727"/>
      <c r="BK42" s="727"/>
      <c r="BL42" s="92"/>
      <c r="BM42" s="669" t="s">
        <v>284</v>
      </c>
      <c r="BN42" s="669"/>
      <c r="BO42" s="669"/>
      <c r="BP42" s="669"/>
      <c r="BQ42" s="669"/>
      <c r="BR42" s="669"/>
      <c r="BS42" s="669"/>
      <c r="BT42" s="669"/>
      <c r="BU42" s="670"/>
      <c r="BV42" s="734">
        <v>288</v>
      </c>
      <c r="BW42" s="735"/>
      <c r="BX42" s="735"/>
      <c r="BY42" s="735"/>
      <c r="BZ42" s="735"/>
      <c r="CA42" s="735"/>
      <c r="CB42" s="741"/>
      <c r="CD42" s="640" t="s">
        <v>285</v>
      </c>
      <c r="CE42" s="641"/>
      <c r="CF42" s="641"/>
      <c r="CG42" s="641"/>
      <c r="CH42" s="641"/>
      <c r="CI42" s="641"/>
      <c r="CJ42" s="641"/>
      <c r="CK42" s="641"/>
      <c r="CL42" s="641"/>
      <c r="CM42" s="641"/>
      <c r="CN42" s="641"/>
      <c r="CO42" s="641"/>
      <c r="CP42" s="641"/>
      <c r="CQ42" s="642"/>
      <c r="CR42" s="643">
        <v>739910</v>
      </c>
      <c r="CS42" s="644"/>
      <c r="CT42" s="644"/>
      <c r="CU42" s="644"/>
      <c r="CV42" s="644"/>
      <c r="CW42" s="644"/>
      <c r="CX42" s="644"/>
      <c r="CY42" s="645"/>
      <c r="CZ42" s="648">
        <v>12.3</v>
      </c>
      <c r="DA42" s="649"/>
      <c r="DB42" s="649"/>
      <c r="DC42" s="661"/>
      <c r="DD42" s="652">
        <v>247012</v>
      </c>
      <c r="DE42" s="644"/>
      <c r="DF42" s="644"/>
      <c r="DG42" s="644"/>
      <c r="DH42" s="644"/>
      <c r="DI42" s="644"/>
      <c r="DJ42" s="644"/>
      <c r="DK42" s="645"/>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84" t="s">
        <v>286</v>
      </c>
      <c r="C43" s="685"/>
      <c r="D43" s="685"/>
      <c r="E43" s="685"/>
      <c r="F43" s="685"/>
      <c r="G43" s="685"/>
      <c r="H43" s="685"/>
      <c r="I43" s="685"/>
      <c r="J43" s="685"/>
      <c r="K43" s="685"/>
      <c r="L43" s="685"/>
      <c r="M43" s="685"/>
      <c r="N43" s="685"/>
      <c r="O43" s="685"/>
      <c r="P43" s="685"/>
      <c r="Q43" s="686"/>
      <c r="R43" s="734">
        <v>6186862</v>
      </c>
      <c r="S43" s="735"/>
      <c r="T43" s="735"/>
      <c r="U43" s="735"/>
      <c r="V43" s="735"/>
      <c r="W43" s="735"/>
      <c r="X43" s="735"/>
      <c r="Y43" s="736"/>
      <c r="Z43" s="737">
        <v>100</v>
      </c>
      <c r="AA43" s="737"/>
      <c r="AB43" s="737"/>
      <c r="AC43" s="737"/>
      <c r="AD43" s="738">
        <v>2399671</v>
      </c>
      <c r="AE43" s="738"/>
      <c r="AF43" s="738"/>
      <c r="AG43" s="738"/>
      <c r="AH43" s="738"/>
      <c r="AI43" s="738"/>
      <c r="AJ43" s="738"/>
      <c r="AK43" s="738"/>
      <c r="AL43" s="739">
        <v>100</v>
      </c>
      <c r="AM43" s="715"/>
      <c r="AN43" s="715"/>
      <c r="AO43" s="740"/>
      <c r="BV43" s="93"/>
      <c r="BW43" s="93"/>
      <c r="BX43" s="93"/>
      <c r="BY43" s="93"/>
      <c r="BZ43" s="93"/>
      <c r="CA43" s="93"/>
      <c r="CB43" s="93"/>
      <c r="CD43" s="640" t="s">
        <v>287</v>
      </c>
      <c r="CE43" s="641"/>
      <c r="CF43" s="641"/>
      <c r="CG43" s="641"/>
      <c r="CH43" s="641"/>
      <c r="CI43" s="641"/>
      <c r="CJ43" s="641"/>
      <c r="CK43" s="641"/>
      <c r="CL43" s="641"/>
      <c r="CM43" s="641"/>
      <c r="CN43" s="641"/>
      <c r="CO43" s="641"/>
      <c r="CP43" s="641"/>
      <c r="CQ43" s="642"/>
      <c r="CR43" s="643">
        <v>17891</v>
      </c>
      <c r="CS43" s="680"/>
      <c r="CT43" s="680"/>
      <c r="CU43" s="680"/>
      <c r="CV43" s="680"/>
      <c r="CW43" s="680"/>
      <c r="CX43" s="680"/>
      <c r="CY43" s="681"/>
      <c r="CZ43" s="648">
        <v>0.3</v>
      </c>
      <c r="DA43" s="677"/>
      <c r="DB43" s="677"/>
      <c r="DC43" s="682"/>
      <c r="DD43" s="652">
        <v>17891</v>
      </c>
      <c r="DE43" s="680"/>
      <c r="DF43" s="680"/>
      <c r="DG43" s="680"/>
      <c r="DH43" s="680"/>
      <c r="DI43" s="680"/>
      <c r="DJ43" s="680"/>
      <c r="DK43" s="681"/>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755" t="s">
        <v>234</v>
      </c>
      <c r="CE44" s="756"/>
      <c r="CF44" s="640" t="s">
        <v>288</v>
      </c>
      <c r="CG44" s="641"/>
      <c r="CH44" s="641"/>
      <c r="CI44" s="641"/>
      <c r="CJ44" s="641"/>
      <c r="CK44" s="641"/>
      <c r="CL44" s="641"/>
      <c r="CM44" s="641"/>
      <c r="CN44" s="641"/>
      <c r="CO44" s="641"/>
      <c r="CP44" s="641"/>
      <c r="CQ44" s="642"/>
      <c r="CR44" s="643">
        <v>739910</v>
      </c>
      <c r="CS44" s="644"/>
      <c r="CT44" s="644"/>
      <c r="CU44" s="644"/>
      <c r="CV44" s="644"/>
      <c r="CW44" s="644"/>
      <c r="CX44" s="644"/>
      <c r="CY44" s="645"/>
      <c r="CZ44" s="648">
        <v>12.3</v>
      </c>
      <c r="DA44" s="649"/>
      <c r="DB44" s="649"/>
      <c r="DC44" s="661"/>
      <c r="DD44" s="652">
        <v>247012</v>
      </c>
      <c r="DE44" s="644"/>
      <c r="DF44" s="644"/>
      <c r="DG44" s="644"/>
      <c r="DH44" s="644"/>
      <c r="DI44" s="644"/>
      <c r="DJ44" s="644"/>
      <c r="DK44" s="645"/>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95" t="s">
        <v>289</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757"/>
      <c r="CE45" s="758"/>
      <c r="CF45" s="640" t="s">
        <v>290</v>
      </c>
      <c r="CG45" s="641"/>
      <c r="CH45" s="641"/>
      <c r="CI45" s="641"/>
      <c r="CJ45" s="641"/>
      <c r="CK45" s="641"/>
      <c r="CL45" s="641"/>
      <c r="CM45" s="641"/>
      <c r="CN45" s="641"/>
      <c r="CO45" s="641"/>
      <c r="CP45" s="641"/>
      <c r="CQ45" s="642"/>
      <c r="CR45" s="643">
        <v>514622</v>
      </c>
      <c r="CS45" s="680"/>
      <c r="CT45" s="680"/>
      <c r="CU45" s="680"/>
      <c r="CV45" s="680"/>
      <c r="CW45" s="680"/>
      <c r="CX45" s="680"/>
      <c r="CY45" s="681"/>
      <c r="CZ45" s="648">
        <v>8.5</v>
      </c>
      <c r="DA45" s="677"/>
      <c r="DB45" s="677"/>
      <c r="DC45" s="682"/>
      <c r="DD45" s="652">
        <v>56724</v>
      </c>
      <c r="DE45" s="680"/>
      <c r="DF45" s="680"/>
      <c r="DG45" s="680"/>
      <c r="DH45" s="680"/>
      <c r="DI45" s="680"/>
      <c r="DJ45" s="680"/>
      <c r="DK45" s="681"/>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96" t="s">
        <v>291</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757"/>
      <c r="CE46" s="758"/>
      <c r="CF46" s="640" t="s">
        <v>292</v>
      </c>
      <c r="CG46" s="641"/>
      <c r="CH46" s="641"/>
      <c r="CI46" s="641"/>
      <c r="CJ46" s="641"/>
      <c r="CK46" s="641"/>
      <c r="CL46" s="641"/>
      <c r="CM46" s="641"/>
      <c r="CN46" s="641"/>
      <c r="CO46" s="641"/>
      <c r="CP46" s="641"/>
      <c r="CQ46" s="642"/>
      <c r="CR46" s="643">
        <v>225288</v>
      </c>
      <c r="CS46" s="644"/>
      <c r="CT46" s="644"/>
      <c r="CU46" s="644"/>
      <c r="CV46" s="644"/>
      <c r="CW46" s="644"/>
      <c r="CX46" s="644"/>
      <c r="CY46" s="645"/>
      <c r="CZ46" s="648">
        <v>3.7</v>
      </c>
      <c r="DA46" s="649"/>
      <c r="DB46" s="649"/>
      <c r="DC46" s="661"/>
      <c r="DD46" s="652">
        <v>190288</v>
      </c>
      <c r="DE46" s="644"/>
      <c r="DF46" s="644"/>
      <c r="DG46" s="644"/>
      <c r="DH46" s="644"/>
      <c r="DI46" s="644"/>
      <c r="DJ46" s="644"/>
      <c r="DK46" s="645"/>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97" t="s">
        <v>293</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7"/>
      <c r="CE47" s="758"/>
      <c r="CF47" s="640" t="s">
        <v>294</v>
      </c>
      <c r="CG47" s="641"/>
      <c r="CH47" s="641"/>
      <c r="CI47" s="641"/>
      <c r="CJ47" s="641"/>
      <c r="CK47" s="641"/>
      <c r="CL47" s="641"/>
      <c r="CM47" s="641"/>
      <c r="CN47" s="641"/>
      <c r="CO47" s="641"/>
      <c r="CP47" s="641"/>
      <c r="CQ47" s="642"/>
      <c r="CR47" s="643" t="s">
        <v>63</v>
      </c>
      <c r="CS47" s="680"/>
      <c r="CT47" s="680"/>
      <c r="CU47" s="680"/>
      <c r="CV47" s="680"/>
      <c r="CW47" s="680"/>
      <c r="CX47" s="680"/>
      <c r="CY47" s="681"/>
      <c r="CZ47" s="648" t="s">
        <v>63</v>
      </c>
      <c r="DA47" s="677"/>
      <c r="DB47" s="677"/>
      <c r="DC47" s="682"/>
      <c r="DD47" s="652" t="s">
        <v>63</v>
      </c>
      <c r="DE47" s="680"/>
      <c r="DF47" s="680"/>
      <c r="DG47" s="680"/>
      <c r="DH47" s="680"/>
      <c r="DI47" s="680"/>
      <c r="DJ47" s="680"/>
      <c r="DK47" s="681"/>
      <c r="DL47" s="728"/>
      <c r="DM47" s="729"/>
      <c r="DN47" s="729"/>
      <c r="DO47" s="729"/>
      <c r="DP47" s="729"/>
      <c r="DQ47" s="729"/>
      <c r="DR47" s="729"/>
      <c r="DS47" s="729"/>
      <c r="DT47" s="729"/>
      <c r="DU47" s="729"/>
      <c r="DV47" s="730"/>
      <c r="DW47" s="731"/>
      <c r="DX47" s="732"/>
      <c r="DY47" s="732"/>
      <c r="DZ47" s="732"/>
      <c r="EA47" s="732"/>
      <c r="EB47" s="732"/>
      <c r="EC47" s="733"/>
    </row>
    <row r="48" spans="2:133" ht="11" x14ac:dyDescent="0.2">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759"/>
      <c r="CE48" s="760"/>
      <c r="CF48" s="640" t="s">
        <v>295</v>
      </c>
      <c r="CG48" s="641"/>
      <c r="CH48" s="641"/>
      <c r="CI48" s="641"/>
      <c r="CJ48" s="641"/>
      <c r="CK48" s="641"/>
      <c r="CL48" s="641"/>
      <c r="CM48" s="641"/>
      <c r="CN48" s="641"/>
      <c r="CO48" s="641"/>
      <c r="CP48" s="641"/>
      <c r="CQ48" s="642"/>
      <c r="CR48" s="643" t="s">
        <v>63</v>
      </c>
      <c r="CS48" s="644"/>
      <c r="CT48" s="644"/>
      <c r="CU48" s="644"/>
      <c r="CV48" s="644"/>
      <c r="CW48" s="644"/>
      <c r="CX48" s="644"/>
      <c r="CY48" s="645"/>
      <c r="CZ48" s="648" t="s">
        <v>63</v>
      </c>
      <c r="DA48" s="649"/>
      <c r="DB48" s="649"/>
      <c r="DC48" s="661"/>
      <c r="DD48" s="652" t="s">
        <v>63</v>
      </c>
      <c r="DE48" s="644"/>
      <c r="DF48" s="644"/>
      <c r="DG48" s="644"/>
      <c r="DH48" s="644"/>
      <c r="DI48" s="644"/>
      <c r="DJ48" s="644"/>
      <c r="DK48" s="645"/>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84" t="s">
        <v>296</v>
      </c>
      <c r="CE49" s="685"/>
      <c r="CF49" s="685"/>
      <c r="CG49" s="685"/>
      <c r="CH49" s="685"/>
      <c r="CI49" s="685"/>
      <c r="CJ49" s="685"/>
      <c r="CK49" s="685"/>
      <c r="CL49" s="685"/>
      <c r="CM49" s="685"/>
      <c r="CN49" s="685"/>
      <c r="CO49" s="685"/>
      <c r="CP49" s="685"/>
      <c r="CQ49" s="686"/>
      <c r="CR49" s="734">
        <v>6028715</v>
      </c>
      <c r="CS49" s="714"/>
      <c r="CT49" s="714"/>
      <c r="CU49" s="714"/>
      <c r="CV49" s="714"/>
      <c r="CW49" s="714"/>
      <c r="CX49" s="714"/>
      <c r="CY49" s="745"/>
      <c r="CZ49" s="739">
        <v>100</v>
      </c>
      <c r="DA49" s="746"/>
      <c r="DB49" s="746"/>
      <c r="DC49" s="747"/>
      <c r="DD49" s="748">
        <v>3387160</v>
      </c>
      <c r="DE49" s="714"/>
      <c r="DF49" s="714"/>
      <c r="DG49" s="714"/>
      <c r="DH49" s="714"/>
      <c r="DI49" s="714"/>
      <c r="DJ49" s="714"/>
      <c r="DK49" s="745"/>
      <c r="DL49" s="749"/>
      <c r="DM49" s="750"/>
      <c r="DN49" s="750"/>
      <c r="DO49" s="750"/>
      <c r="DP49" s="750"/>
      <c r="DQ49" s="750"/>
      <c r="DR49" s="750"/>
      <c r="DS49" s="750"/>
      <c r="DT49" s="750"/>
      <c r="DU49" s="750"/>
      <c r="DV49" s="751"/>
      <c r="DW49" s="752"/>
      <c r="DX49" s="753"/>
      <c r="DY49" s="753"/>
      <c r="DZ49" s="753"/>
      <c r="EA49" s="753"/>
      <c r="EB49" s="753"/>
      <c r="EC49" s="754"/>
    </row>
  </sheetData>
  <sheetProtection algorithmName="SHA-512" hashValue="zQCW06tZz/pB880Upv3bUoYwRMYMi7yWCGqvyqUUwJa8vOG7cXa70XtfBSBlIBEtVBKLLVpWwZ8GUivP+K+W4g==" saltValue="eVE3uLlwWkH7zWDU2DZ6f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709D3-4D40-4DAD-8BED-DA066100833D}">
  <sheetPr>
    <pageSetUpPr fitToPage="1"/>
  </sheetPr>
  <dimension ref="A1:EA135"/>
  <sheetViews>
    <sheetView topLeftCell="AA1" zoomScale="70" zoomScaleNormal="25" zoomScaleSheetLayoutView="70" workbookViewId="0"/>
  </sheetViews>
  <sheetFormatPr defaultColWidth="0" defaultRowHeight="13" zeroHeight="1" x14ac:dyDescent="0.2"/>
  <cols>
    <col min="1" max="130" width="2.7265625" style="146" customWidth="1"/>
    <col min="131" max="131" width="1.6328125" style="146" customWidth="1"/>
    <col min="132" max="16384" width="9" style="146" hidden="1"/>
  </cols>
  <sheetData>
    <row r="1" spans="1:131" s="104" customFormat="1" ht="11.25" customHeight="1" thickBot="1" x14ac:dyDescent="0.25">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5">
      <c r="A2" s="105" t="s">
        <v>297</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790" t="s">
        <v>298</v>
      </c>
      <c r="DK2" s="791"/>
      <c r="DL2" s="791"/>
      <c r="DM2" s="791"/>
      <c r="DN2" s="791"/>
      <c r="DO2" s="792"/>
      <c r="DP2" s="106"/>
      <c r="DQ2" s="790" t="s">
        <v>299</v>
      </c>
      <c r="DR2" s="791"/>
      <c r="DS2" s="791"/>
      <c r="DT2" s="791"/>
      <c r="DU2" s="791"/>
      <c r="DV2" s="791"/>
      <c r="DW2" s="791"/>
      <c r="DX2" s="791"/>
      <c r="DY2" s="791"/>
      <c r="DZ2" s="792"/>
      <c r="EA2" s="107"/>
    </row>
    <row r="3" spans="1:131" s="104" customFormat="1" ht="11.25" customHeight="1" x14ac:dyDescent="0.2">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5">
      <c r="A4" s="793" t="s">
        <v>300</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109"/>
      <c r="BA4" s="109"/>
      <c r="BB4" s="109"/>
      <c r="BC4" s="109"/>
      <c r="BD4" s="109"/>
      <c r="BE4" s="110"/>
      <c r="BF4" s="110"/>
      <c r="BG4" s="110"/>
      <c r="BH4" s="110"/>
      <c r="BI4" s="110"/>
      <c r="BJ4" s="110"/>
      <c r="BK4" s="110"/>
      <c r="BL4" s="110"/>
      <c r="BM4" s="110"/>
      <c r="BN4" s="110"/>
      <c r="BO4" s="110"/>
      <c r="BP4" s="110"/>
      <c r="BQ4" s="109" t="s">
        <v>301</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2">
      <c r="A5" s="784" t="s">
        <v>302</v>
      </c>
      <c r="B5" s="785"/>
      <c r="C5" s="785"/>
      <c r="D5" s="785"/>
      <c r="E5" s="785"/>
      <c r="F5" s="785"/>
      <c r="G5" s="785"/>
      <c r="H5" s="785"/>
      <c r="I5" s="785"/>
      <c r="J5" s="785"/>
      <c r="K5" s="785"/>
      <c r="L5" s="785"/>
      <c r="M5" s="785"/>
      <c r="N5" s="785"/>
      <c r="O5" s="785"/>
      <c r="P5" s="786"/>
      <c r="Q5" s="761" t="s">
        <v>303</v>
      </c>
      <c r="R5" s="762"/>
      <c r="S5" s="762"/>
      <c r="T5" s="762"/>
      <c r="U5" s="763"/>
      <c r="V5" s="761" t="s">
        <v>304</v>
      </c>
      <c r="W5" s="762"/>
      <c r="X5" s="762"/>
      <c r="Y5" s="762"/>
      <c r="Z5" s="763"/>
      <c r="AA5" s="761" t="s">
        <v>305</v>
      </c>
      <c r="AB5" s="762"/>
      <c r="AC5" s="762"/>
      <c r="AD5" s="762"/>
      <c r="AE5" s="762"/>
      <c r="AF5" s="794" t="s">
        <v>306</v>
      </c>
      <c r="AG5" s="762"/>
      <c r="AH5" s="762"/>
      <c r="AI5" s="762"/>
      <c r="AJ5" s="773"/>
      <c r="AK5" s="762" t="s">
        <v>307</v>
      </c>
      <c r="AL5" s="762"/>
      <c r="AM5" s="762"/>
      <c r="AN5" s="762"/>
      <c r="AO5" s="763"/>
      <c r="AP5" s="761" t="s">
        <v>308</v>
      </c>
      <c r="AQ5" s="762"/>
      <c r="AR5" s="762"/>
      <c r="AS5" s="762"/>
      <c r="AT5" s="763"/>
      <c r="AU5" s="761" t="s">
        <v>309</v>
      </c>
      <c r="AV5" s="762"/>
      <c r="AW5" s="762"/>
      <c r="AX5" s="762"/>
      <c r="AY5" s="773"/>
      <c r="AZ5" s="113"/>
      <c r="BA5" s="113"/>
      <c r="BB5" s="113"/>
      <c r="BC5" s="113"/>
      <c r="BD5" s="113"/>
      <c r="BE5" s="114"/>
      <c r="BF5" s="114"/>
      <c r="BG5" s="114"/>
      <c r="BH5" s="114"/>
      <c r="BI5" s="114"/>
      <c r="BJ5" s="114"/>
      <c r="BK5" s="114"/>
      <c r="BL5" s="114"/>
      <c r="BM5" s="114"/>
      <c r="BN5" s="114"/>
      <c r="BO5" s="114"/>
      <c r="BP5" s="114"/>
      <c r="BQ5" s="784" t="s">
        <v>310</v>
      </c>
      <c r="BR5" s="785"/>
      <c r="BS5" s="785"/>
      <c r="BT5" s="785"/>
      <c r="BU5" s="785"/>
      <c r="BV5" s="785"/>
      <c r="BW5" s="785"/>
      <c r="BX5" s="785"/>
      <c r="BY5" s="785"/>
      <c r="BZ5" s="785"/>
      <c r="CA5" s="785"/>
      <c r="CB5" s="785"/>
      <c r="CC5" s="785"/>
      <c r="CD5" s="785"/>
      <c r="CE5" s="785"/>
      <c r="CF5" s="785"/>
      <c r="CG5" s="786"/>
      <c r="CH5" s="761" t="s">
        <v>311</v>
      </c>
      <c r="CI5" s="762"/>
      <c r="CJ5" s="762"/>
      <c r="CK5" s="762"/>
      <c r="CL5" s="763"/>
      <c r="CM5" s="761" t="s">
        <v>312</v>
      </c>
      <c r="CN5" s="762"/>
      <c r="CO5" s="762"/>
      <c r="CP5" s="762"/>
      <c r="CQ5" s="763"/>
      <c r="CR5" s="761" t="s">
        <v>313</v>
      </c>
      <c r="CS5" s="762"/>
      <c r="CT5" s="762"/>
      <c r="CU5" s="762"/>
      <c r="CV5" s="763"/>
      <c r="CW5" s="761" t="s">
        <v>314</v>
      </c>
      <c r="CX5" s="762"/>
      <c r="CY5" s="762"/>
      <c r="CZ5" s="762"/>
      <c r="DA5" s="763"/>
      <c r="DB5" s="761" t="s">
        <v>315</v>
      </c>
      <c r="DC5" s="762"/>
      <c r="DD5" s="762"/>
      <c r="DE5" s="762"/>
      <c r="DF5" s="763"/>
      <c r="DG5" s="767" t="s">
        <v>316</v>
      </c>
      <c r="DH5" s="768"/>
      <c r="DI5" s="768"/>
      <c r="DJ5" s="768"/>
      <c r="DK5" s="769"/>
      <c r="DL5" s="767" t="s">
        <v>317</v>
      </c>
      <c r="DM5" s="768"/>
      <c r="DN5" s="768"/>
      <c r="DO5" s="768"/>
      <c r="DP5" s="769"/>
      <c r="DQ5" s="761" t="s">
        <v>318</v>
      </c>
      <c r="DR5" s="762"/>
      <c r="DS5" s="762"/>
      <c r="DT5" s="762"/>
      <c r="DU5" s="763"/>
      <c r="DV5" s="761" t="s">
        <v>309</v>
      </c>
      <c r="DW5" s="762"/>
      <c r="DX5" s="762"/>
      <c r="DY5" s="762"/>
      <c r="DZ5" s="773"/>
      <c r="EA5" s="111"/>
    </row>
    <row r="6" spans="1:131" s="112" customFormat="1" ht="26.25" customHeight="1" thickBot="1" x14ac:dyDescent="0.25">
      <c r="A6" s="787"/>
      <c r="B6" s="788"/>
      <c r="C6" s="788"/>
      <c r="D6" s="788"/>
      <c r="E6" s="788"/>
      <c r="F6" s="788"/>
      <c r="G6" s="788"/>
      <c r="H6" s="788"/>
      <c r="I6" s="788"/>
      <c r="J6" s="788"/>
      <c r="K6" s="788"/>
      <c r="L6" s="788"/>
      <c r="M6" s="788"/>
      <c r="N6" s="788"/>
      <c r="O6" s="788"/>
      <c r="P6" s="789"/>
      <c r="Q6" s="764"/>
      <c r="R6" s="765"/>
      <c r="S6" s="765"/>
      <c r="T6" s="765"/>
      <c r="U6" s="766"/>
      <c r="V6" s="764"/>
      <c r="W6" s="765"/>
      <c r="X6" s="765"/>
      <c r="Y6" s="765"/>
      <c r="Z6" s="766"/>
      <c r="AA6" s="764"/>
      <c r="AB6" s="765"/>
      <c r="AC6" s="765"/>
      <c r="AD6" s="765"/>
      <c r="AE6" s="765"/>
      <c r="AF6" s="795"/>
      <c r="AG6" s="765"/>
      <c r="AH6" s="765"/>
      <c r="AI6" s="765"/>
      <c r="AJ6" s="774"/>
      <c r="AK6" s="765"/>
      <c r="AL6" s="765"/>
      <c r="AM6" s="765"/>
      <c r="AN6" s="765"/>
      <c r="AO6" s="766"/>
      <c r="AP6" s="764"/>
      <c r="AQ6" s="765"/>
      <c r="AR6" s="765"/>
      <c r="AS6" s="765"/>
      <c r="AT6" s="766"/>
      <c r="AU6" s="764"/>
      <c r="AV6" s="765"/>
      <c r="AW6" s="765"/>
      <c r="AX6" s="765"/>
      <c r="AY6" s="774"/>
      <c r="AZ6" s="109"/>
      <c r="BA6" s="109"/>
      <c r="BB6" s="109"/>
      <c r="BC6" s="109"/>
      <c r="BD6" s="109"/>
      <c r="BE6" s="110"/>
      <c r="BF6" s="110"/>
      <c r="BG6" s="110"/>
      <c r="BH6" s="110"/>
      <c r="BI6" s="110"/>
      <c r="BJ6" s="110"/>
      <c r="BK6" s="110"/>
      <c r="BL6" s="110"/>
      <c r="BM6" s="110"/>
      <c r="BN6" s="110"/>
      <c r="BO6" s="110"/>
      <c r="BP6" s="110"/>
      <c r="BQ6" s="787"/>
      <c r="BR6" s="788"/>
      <c r="BS6" s="788"/>
      <c r="BT6" s="788"/>
      <c r="BU6" s="788"/>
      <c r="BV6" s="788"/>
      <c r="BW6" s="788"/>
      <c r="BX6" s="788"/>
      <c r="BY6" s="788"/>
      <c r="BZ6" s="788"/>
      <c r="CA6" s="788"/>
      <c r="CB6" s="788"/>
      <c r="CC6" s="788"/>
      <c r="CD6" s="788"/>
      <c r="CE6" s="788"/>
      <c r="CF6" s="788"/>
      <c r="CG6" s="789"/>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70"/>
      <c r="DH6" s="771"/>
      <c r="DI6" s="771"/>
      <c r="DJ6" s="771"/>
      <c r="DK6" s="772"/>
      <c r="DL6" s="770"/>
      <c r="DM6" s="771"/>
      <c r="DN6" s="771"/>
      <c r="DO6" s="771"/>
      <c r="DP6" s="772"/>
      <c r="DQ6" s="764"/>
      <c r="DR6" s="765"/>
      <c r="DS6" s="765"/>
      <c r="DT6" s="765"/>
      <c r="DU6" s="766"/>
      <c r="DV6" s="764"/>
      <c r="DW6" s="765"/>
      <c r="DX6" s="765"/>
      <c r="DY6" s="765"/>
      <c r="DZ6" s="774"/>
      <c r="EA6" s="111"/>
    </row>
    <row r="7" spans="1:131" s="112" customFormat="1" ht="26.25" customHeight="1" thickTop="1" x14ac:dyDescent="0.2">
      <c r="A7" s="115">
        <v>1</v>
      </c>
      <c r="B7" s="775" t="s">
        <v>319</v>
      </c>
      <c r="C7" s="776"/>
      <c r="D7" s="776"/>
      <c r="E7" s="776"/>
      <c r="F7" s="776"/>
      <c r="G7" s="776"/>
      <c r="H7" s="776"/>
      <c r="I7" s="776"/>
      <c r="J7" s="776"/>
      <c r="K7" s="776"/>
      <c r="L7" s="776"/>
      <c r="M7" s="776"/>
      <c r="N7" s="776"/>
      <c r="O7" s="776"/>
      <c r="P7" s="777"/>
      <c r="Q7" s="778">
        <v>6192</v>
      </c>
      <c r="R7" s="779"/>
      <c r="S7" s="779"/>
      <c r="T7" s="779"/>
      <c r="U7" s="779"/>
      <c r="V7" s="779">
        <v>6033</v>
      </c>
      <c r="W7" s="779"/>
      <c r="X7" s="779"/>
      <c r="Y7" s="779"/>
      <c r="Z7" s="779"/>
      <c r="AA7" s="779">
        <v>159</v>
      </c>
      <c r="AB7" s="779"/>
      <c r="AC7" s="779"/>
      <c r="AD7" s="779"/>
      <c r="AE7" s="780"/>
      <c r="AF7" s="781">
        <v>147</v>
      </c>
      <c r="AG7" s="782"/>
      <c r="AH7" s="782"/>
      <c r="AI7" s="782"/>
      <c r="AJ7" s="783"/>
      <c r="AK7" s="818">
        <v>863</v>
      </c>
      <c r="AL7" s="819"/>
      <c r="AM7" s="819"/>
      <c r="AN7" s="819"/>
      <c r="AO7" s="819"/>
      <c r="AP7" s="819">
        <v>3529</v>
      </c>
      <c r="AQ7" s="819"/>
      <c r="AR7" s="819"/>
      <c r="AS7" s="819"/>
      <c r="AT7" s="819"/>
      <c r="AU7" s="820"/>
      <c r="AV7" s="820"/>
      <c r="AW7" s="820"/>
      <c r="AX7" s="820"/>
      <c r="AY7" s="821"/>
      <c r="AZ7" s="109"/>
      <c r="BA7" s="109"/>
      <c r="BB7" s="109"/>
      <c r="BC7" s="109"/>
      <c r="BD7" s="109"/>
      <c r="BE7" s="110"/>
      <c r="BF7" s="110"/>
      <c r="BG7" s="110"/>
      <c r="BH7" s="110"/>
      <c r="BI7" s="110"/>
      <c r="BJ7" s="110"/>
      <c r="BK7" s="110"/>
      <c r="BL7" s="110"/>
      <c r="BM7" s="110"/>
      <c r="BN7" s="110"/>
      <c r="BO7" s="110"/>
      <c r="BP7" s="110"/>
      <c r="BQ7" s="116">
        <v>1</v>
      </c>
      <c r="BR7" s="117"/>
      <c r="BS7" s="822" t="s">
        <v>320</v>
      </c>
      <c r="BT7" s="823"/>
      <c r="BU7" s="823"/>
      <c r="BV7" s="823"/>
      <c r="BW7" s="823"/>
      <c r="BX7" s="823"/>
      <c r="BY7" s="823"/>
      <c r="BZ7" s="823"/>
      <c r="CA7" s="823"/>
      <c r="CB7" s="823"/>
      <c r="CC7" s="823"/>
      <c r="CD7" s="823"/>
      <c r="CE7" s="823"/>
      <c r="CF7" s="823"/>
      <c r="CG7" s="824"/>
      <c r="CH7" s="815">
        <v>-218</v>
      </c>
      <c r="CI7" s="816"/>
      <c r="CJ7" s="816"/>
      <c r="CK7" s="816"/>
      <c r="CL7" s="817"/>
      <c r="CM7" s="815">
        <v>-131</v>
      </c>
      <c r="CN7" s="816"/>
      <c r="CO7" s="816"/>
      <c r="CP7" s="816"/>
      <c r="CQ7" s="817"/>
      <c r="CR7" s="815">
        <v>87</v>
      </c>
      <c r="CS7" s="816"/>
      <c r="CT7" s="816"/>
      <c r="CU7" s="816"/>
      <c r="CV7" s="817"/>
      <c r="CW7" s="815" t="s">
        <v>321</v>
      </c>
      <c r="CX7" s="816"/>
      <c r="CY7" s="816"/>
      <c r="CZ7" s="816"/>
      <c r="DA7" s="817"/>
      <c r="DB7" s="815" t="s">
        <v>321</v>
      </c>
      <c r="DC7" s="816"/>
      <c r="DD7" s="816"/>
      <c r="DE7" s="816"/>
      <c r="DF7" s="817"/>
      <c r="DG7" s="815">
        <v>305</v>
      </c>
      <c r="DH7" s="816"/>
      <c r="DI7" s="816"/>
      <c r="DJ7" s="816"/>
      <c r="DK7" s="817"/>
      <c r="DL7" s="815" t="s">
        <v>321</v>
      </c>
      <c r="DM7" s="816"/>
      <c r="DN7" s="816"/>
      <c r="DO7" s="816"/>
      <c r="DP7" s="817"/>
      <c r="DQ7" s="815" t="s">
        <v>321</v>
      </c>
      <c r="DR7" s="816"/>
      <c r="DS7" s="816"/>
      <c r="DT7" s="816"/>
      <c r="DU7" s="817"/>
      <c r="DV7" s="796"/>
      <c r="DW7" s="797"/>
      <c r="DX7" s="797"/>
      <c r="DY7" s="797"/>
      <c r="DZ7" s="798"/>
      <c r="EA7" s="111"/>
    </row>
    <row r="8" spans="1:131" s="112" customFormat="1" ht="26.25" customHeight="1" x14ac:dyDescent="0.2">
      <c r="A8" s="118">
        <v>2</v>
      </c>
      <c r="B8" s="799"/>
      <c r="C8" s="800"/>
      <c r="D8" s="800"/>
      <c r="E8" s="800"/>
      <c r="F8" s="800"/>
      <c r="G8" s="800"/>
      <c r="H8" s="800"/>
      <c r="I8" s="800"/>
      <c r="J8" s="800"/>
      <c r="K8" s="800"/>
      <c r="L8" s="800"/>
      <c r="M8" s="800"/>
      <c r="N8" s="800"/>
      <c r="O8" s="800"/>
      <c r="P8" s="801"/>
      <c r="Q8" s="802"/>
      <c r="R8" s="803"/>
      <c r="S8" s="803"/>
      <c r="T8" s="803"/>
      <c r="U8" s="803"/>
      <c r="V8" s="803"/>
      <c r="W8" s="803"/>
      <c r="X8" s="803"/>
      <c r="Y8" s="803"/>
      <c r="Z8" s="803"/>
      <c r="AA8" s="803"/>
      <c r="AB8" s="803"/>
      <c r="AC8" s="803"/>
      <c r="AD8" s="803"/>
      <c r="AE8" s="804"/>
      <c r="AF8" s="805"/>
      <c r="AG8" s="806"/>
      <c r="AH8" s="806"/>
      <c r="AI8" s="806"/>
      <c r="AJ8" s="807"/>
      <c r="AK8" s="808"/>
      <c r="AL8" s="809"/>
      <c r="AM8" s="809"/>
      <c r="AN8" s="809"/>
      <c r="AO8" s="809"/>
      <c r="AP8" s="809"/>
      <c r="AQ8" s="809"/>
      <c r="AR8" s="809"/>
      <c r="AS8" s="809"/>
      <c r="AT8" s="809"/>
      <c r="AU8" s="810"/>
      <c r="AV8" s="810"/>
      <c r="AW8" s="810"/>
      <c r="AX8" s="810"/>
      <c r="AY8" s="811"/>
      <c r="AZ8" s="109"/>
      <c r="BA8" s="109"/>
      <c r="BB8" s="109"/>
      <c r="BC8" s="109"/>
      <c r="BD8" s="109"/>
      <c r="BE8" s="110"/>
      <c r="BF8" s="110"/>
      <c r="BG8" s="110"/>
      <c r="BH8" s="110"/>
      <c r="BI8" s="110"/>
      <c r="BJ8" s="110"/>
      <c r="BK8" s="110"/>
      <c r="BL8" s="110"/>
      <c r="BM8" s="110"/>
      <c r="BN8" s="110"/>
      <c r="BO8" s="110"/>
      <c r="BP8" s="110"/>
      <c r="BQ8" s="119">
        <v>2</v>
      </c>
      <c r="BR8" s="120"/>
      <c r="BS8" s="812" t="s">
        <v>322</v>
      </c>
      <c r="BT8" s="813"/>
      <c r="BU8" s="813"/>
      <c r="BV8" s="813"/>
      <c r="BW8" s="813"/>
      <c r="BX8" s="813"/>
      <c r="BY8" s="813"/>
      <c r="BZ8" s="813"/>
      <c r="CA8" s="813"/>
      <c r="CB8" s="813"/>
      <c r="CC8" s="813"/>
      <c r="CD8" s="813"/>
      <c r="CE8" s="813"/>
      <c r="CF8" s="813"/>
      <c r="CG8" s="814"/>
      <c r="CH8" s="825" t="s">
        <v>321</v>
      </c>
      <c r="CI8" s="826"/>
      <c r="CJ8" s="826"/>
      <c r="CK8" s="826"/>
      <c r="CL8" s="827"/>
      <c r="CM8" s="825" t="s">
        <v>321</v>
      </c>
      <c r="CN8" s="826"/>
      <c r="CO8" s="826"/>
      <c r="CP8" s="826"/>
      <c r="CQ8" s="827"/>
      <c r="CR8" s="825">
        <v>20</v>
      </c>
      <c r="CS8" s="826"/>
      <c r="CT8" s="826"/>
      <c r="CU8" s="826"/>
      <c r="CV8" s="827"/>
      <c r="CW8" s="825" t="s">
        <v>321</v>
      </c>
      <c r="CX8" s="826"/>
      <c r="CY8" s="826"/>
      <c r="CZ8" s="826"/>
      <c r="DA8" s="827"/>
      <c r="DB8" s="825" t="s">
        <v>321</v>
      </c>
      <c r="DC8" s="826"/>
      <c r="DD8" s="826"/>
      <c r="DE8" s="826"/>
      <c r="DF8" s="827"/>
      <c r="DG8" s="825" t="s">
        <v>321</v>
      </c>
      <c r="DH8" s="826"/>
      <c r="DI8" s="826"/>
      <c r="DJ8" s="826"/>
      <c r="DK8" s="827"/>
      <c r="DL8" s="825" t="s">
        <v>321</v>
      </c>
      <c r="DM8" s="826"/>
      <c r="DN8" s="826"/>
      <c r="DO8" s="826"/>
      <c r="DP8" s="827"/>
      <c r="DQ8" s="825" t="s">
        <v>321</v>
      </c>
      <c r="DR8" s="826"/>
      <c r="DS8" s="826"/>
      <c r="DT8" s="826"/>
      <c r="DU8" s="827"/>
      <c r="DV8" s="828"/>
      <c r="DW8" s="829"/>
      <c r="DX8" s="829"/>
      <c r="DY8" s="829"/>
      <c r="DZ8" s="830"/>
      <c r="EA8" s="111"/>
    </row>
    <row r="9" spans="1:131" s="112" customFormat="1" ht="26.25" customHeight="1" x14ac:dyDescent="0.2">
      <c r="A9" s="118">
        <v>3</v>
      </c>
      <c r="B9" s="799"/>
      <c r="C9" s="800"/>
      <c r="D9" s="800"/>
      <c r="E9" s="800"/>
      <c r="F9" s="800"/>
      <c r="G9" s="800"/>
      <c r="H9" s="800"/>
      <c r="I9" s="800"/>
      <c r="J9" s="800"/>
      <c r="K9" s="800"/>
      <c r="L9" s="800"/>
      <c r="M9" s="800"/>
      <c r="N9" s="800"/>
      <c r="O9" s="800"/>
      <c r="P9" s="801"/>
      <c r="Q9" s="802"/>
      <c r="R9" s="803"/>
      <c r="S9" s="803"/>
      <c r="T9" s="803"/>
      <c r="U9" s="803"/>
      <c r="V9" s="803"/>
      <c r="W9" s="803"/>
      <c r="X9" s="803"/>
      <c r="Y9" s="803"/>
      <c r="Z9" s="803"/>
      <c r="AA9" s="803"/>
      <c r="AB9" s="803"/>
      <c r="AC9" s="803"/>
      <c r="AD9" s="803"/>
      <c r="AE9" s="804"/>
      <c r="AF9" s="805"/>
      <c r="AG9" s="806"/>
      <c r="AH9" s="806"/>
      <c r="AI9" s="806"/>
      <c r="AJ9" s="807"/>
      <c r="AK9" s="808"/>
      <c r="AL9" s="809"/>
      <c r="AM9" s="809"/>
      <c r="AN9" s="809"/>
      <c r="AO9" s="809"/>
      <c r="AP9" s="809"/>
      <c r="AQ9" s="809"/>
      <c r="AR9" s="809"/>
      <c r="AS9" s="809"/>
      <c r="AT9" s="809"/>
      <c r="AU9" s="810"/>
      <c r="AV9" s="810"/>
      <c r="AW9" s="810"/>
      <c r="AX9" s="810"/>
      <c r="AY9" s="811"/>
      <c r="AZ9" s="109"/>
      <c r="BA9" s="109"/>
      <c r="BB9" s="109"/>
      <c r="BC9" s="109"/>
      <c r="BD9" s="109"/>
      <c r="BE9" s="110"/>
      <c r="BF9" s="110"/>
      <c r="BG9" s="110"/>
      <c r="BH9" s="110"/>
      <c r="BI9" s="110"/>
      <c r="BJ9" s="110"/>
      <c r="BK9" s="110"/>
      <c r="BL9" s="110"/>
      <c r="BM9" s="110"/>
      <c r="BN9" s="110"/>
      <c r="BO9" s="110"/>
      <c r="BP9" s="110"/>
      <c r="BQ9" s="119">
        <v>3</v>
      </c>
      <c r="BR9" s="120"/>
      <c r="BS9" s="812"/>
      <c r="BT9" s="813"/>
      <c r="BU9" s="813"/>
      <c r="BV9" s="813"/>
      <c r="BW9" s="813"/>
      <c r="BX9" s="813"/>
      <c r="BY9" s="813"/>
      <c r="BZ9" s="813"/>
      <c r="CA9" s="813"/>
      <c r="CB9" s="813"/>
      <c r="CC9" s="813"/>
      <c r="CD9" s="813"/>
      <c r="CE9" s="813"/>
      <c r="CF9" s="813"/>
      <c r="CG9" s="814"/>
      <c r="CH9" s="825"/>
      <c r="CI9" s="826"/>
      <c r="CJ9" s="826"/>
      <c r="CK9" s="826"/>
      <c r="CL9" s="827"/>
      <c r="CM9" s="825"/>
      <c r="CN9" s="826"/>
      <c r="CO9" s="826"/>
      <c r="CP9" s="826"/>
      <c r="CQ9" s="827"/>
      <c r="CR9" s="825"/>
      <c r="CS9" s="826"/>
      <c r="CT9" s="826"/>
      <c r="CU9" s="826"/>
      <c r="CV9" s="827"/>
      <c r="CW9" s="825"/>
      <c r="CX9" s="826"/>
      <c r="CY9" s="826"/>
      <c r="CZ9" s="826"/>
      <c r="DA9" s="827"/>
      <c r="DB9" s="825"/>
      <c r="DC9" s="826"/>
      <c r="DD9" s="826"/>
      <c r="DE9" s="826"/>
      <c r="DF9" s="827"/>
      <c r="DG9" s="825"/>
      <c r="DH9" s="826"/>
      <c r="DI9" s="826"/>
      <c r="DJ9" s="826"/>
      <c r="DK9" s="827"/>
      <c r="DL9" s="825"/>
      <c r="DM9" s="826"/>
      <c r="DN9" s="826"/>
      <c r="DO9" s="826"/>
      <c r="DP9" s="827"/>
      <c r="DQ9" s="825"/>
      <c r="DR9" s="826"/>
      <c r="DS9" s="826"/>
      <c r="DT9" s="826"/>
      <c r="DU9" s="827"/>
      <c r="DV9" s="828"/>
      <c r="DW9" s="829"/>
      <c r="DX9" s="829"/>
      <c r="DY9" s="829"/>
      <c r="DZ9" s="830"/>
      <c r="EA9" s="111"/>
    </row>
    <row r="10" spans="1:131" s="112" customFormat="1" ht="26.25" customHeight="1" x14ac:dyDescent="0.2">
      <c r="A10" s="118">
        <v>4</v>
      </c>
      <c r="B10" s="799"/>
      <c r="C10" s="800"/>
      <c r="D10" s="800"/>
      <c r="E10" s="800"/>
      <c r="F10" s="800"/>
      <c r="G10" s="800"/>
      <c r="H10" s="800"/>
      <c r="I10" s="800"/>
      <c r="J10" s="800"/>
      <c r="K10" s="800"/>
      <c r="L10" s="800"/>
      <c r="M10" s="800"/>
      <c r="N10" s="800"/>
      <c r="O10" s="800"/>
      <c r="P10" s="801"/>
      <c r="Q10" s="802"/>
      <c r="R10" s="803"/>
      <c r="S10" s="803"/>
      <c r="T10" s="803"/>
      <c r="U10" s="803"/>
      <c r="V10" s="803"/>
      <c r="W10" s="803"/>
      <c r="X10" s="803"/>
      <c r="Y10" s="803"/>
      <c r="Z10" s="803"/>
      <c r="AA10" s="803"/>
      <c r="AB10" s="803"/>
      <c r="AC10" s="803"/>
      <c r="AD10" s="803"/>
      <c r="AE10" s="804"/>
      <c r="AF10" s="805"/>
      <c r="AG10" s="806"/>
      <c r="AH10" s="806"/>
      <c r="AI10" s="806"/>
      <c r="AJ10" s="807"/>
      <c r="AK10" s="808"/>
      <c r="AL10" s="809"/>
      <c r="AM10" s="809"/>
      <c r="AN10" s="809"/>
      <c r="AO10" s="809"/>
      <c r="AP10" s="809"/>
      <c r="AQ10" s="809"/>
      <c r="AR10" s="809"/>
      <c r="AS10" s="809"/>
      <c r="AT10" s="809"/>
      <c r="AU10" s="810"/>
      <c r="AV10" s="810"/>
      <c r="AW10" s="810"/>
      <c r="AX10" s="810"/>
      <c r="AY10" s="811"/>
      <c r="AZ10" s="109"/>
      <c r="BA10" s="109"/>
      <c r="BB10" s="109"/>
      <c r="BC10" s="109"/>
      <c r="BD10" s="109"/>
      <c r="BE10" s="110"/>
      <c r="BF10" s="110"/>
      <c r="BG10" s="110"/>
      <c r="BH10" s="110"/>
      <c r="BI10" s="110"/>
      <c r="BJ10" s="110"/>
      <c r="BK10" s="110"/>
      <c r="BL10" s="110"/>
      <c r="BM10" s="110"/>
      <c r="BN10" s="110"/>
      <c r="BO10" s="110"/>
      <c r="BP10" s="110"/>
      <c r="BQ10" s="119">
        <v>4</v>
      </c>
      <c r="BR10" s="120"/>
      <c r="BS10" s="812"/>
      <c r="BT10" s="813"/>
      <c r="BU10" s="813"/>
      <c r="BV10" s="813"/>
      <c r="BW10" s="813"/>
      <c r="BX10" s="813"/>
      <c r="BY10" s="813"/>
      <c r="BZ10" s="813"/>
      <c r="CA10" s="813"/>
      <c r="CB10" s="813"/>
      <c r="CC10" s="813"/>
      <c r="CD10" s="813"/>
      <c r="CE10" s="813"/>
      <c r="CF10" s="813"/>
      <c r="CG10" s="814"/>
      <c r="CH10" s="825"/>
      <c r="CI10" s="826"/>
      <c r="CJ10" s="826"/>
      <c r="CK10" s="826"/>
      <c r="CL10" s="827"/>
      <c r="CM10" s="825"/>
      <c r="CN10" s="826"/>
      <c r="CO10" s="826"/>
      <c r="CP10" s="826"/>
      <c r="CQ10" s="827"/>
      <c r="CR10" s="825"/>
      <c r="CS10" s="826"/>
      <c r="CT10" s="826"/>
      <c r="CU10" s="826"/>
      <c r="CV10" s="827"/>
      <c r="CW10" s="825"/>
      <c r="CX10" s="826"/>
      <c r="CY10" s="826"/>
      <c r="CZ10" s="826"/>
      <c r="DA10" s="827"/>
      <c r="DB10" s="825"/>
      <c r="DC10" s="826"/>
      <c r="DD10" s="826"/>
      <c r="DE10" s="826"/>
      <c r="DF10" s="827"/>
      <c r="DG10" s="825"/>
      <c r="DH10" s="826"/>
      <c r="DI10" s="826"/>
      <c r="DJ10" s="826"/>
      <c r="DK10" s="827"/>
      <c r="DL10" s="825"/>
      <c r="DM10" s="826"/>
      <c r="DN10" s="826"/>
      <c r="DO10" s="826"/>
      <c r="DP10" s="827"/>
      <c r="DQ10" s="825"/>
      <c r="DR10" s="826"/>
      <c r="DS10" s="826"/>
      <c r="DT10" s="826"/>
      <c r="DU10" s="827"/>
      <c r="DV10" s="828"/>
      <c r="DW10" s="829"/>
      <c r="DX10" s="829"/>
      <c r="DY10" s="829"/>
      <c r="DZ10" s="830"/>
      <c r="EA10" s="111"/>
    </row>
    <row r="11" spans="1:131" s="112" customFormat="1" ht="26.25" customHeight="1" x14ac:dyDescent="0.2">
      <c r="A11" s="118">
        <v>5</v>
      </c>
      <c r="B11" s="799"/>
      <c r="C11" s="800"/>
      <c r="D11" s="800"/>
      <c r="E11" s="800"/>
      <c r="F11" s="800"/>
      <c r="G11" s="800"/>
      <c r="H11" s="800"/>
      <c r="I11" s="800"/>
      <c r="J11" s="800"/>
      <c r="K11" s="800"/>
      <c r="L11" s="800"/>
      <c r="M11" s="800"/>
      <c r="N11" s="800"/>
      <c r="O11" s="800"/>
      <c r="P11" s="801"/>
      <c r="Q11" s="802"/>
      <c r="R11" s="803"/>
      <c r="S11" s="803"/>
      <c r="T11" s="803"/>
      <c r="U11" s="803"/>
      <c r="V11" s="803"/>
      <c r="W11" s="803"/>
      <c r="X11" s="803"/>
      <c r="Y11" s="803"/>
      <c r="Z11" s="803"/>
      <c r="AA11" s="803"/>
      <c r="AB11" s="803"/>
      <c r="AC11" s="803"/>
      <c r="AD11" s="803"/>
      <c r="AE11" s="804"/>
      <c r="AF11" s="805"/>
      <c r="AG11" s="806"/>
      <c r="AH11" s="806"/>
      <c r="AI11" s="806"/>
      <c r="AJ11" s="807"/>
      <c r="AK11" s="808"/>
      <c r="AL11" s="809"/>
      <c r="AM11" s="809"/>
      <c r="AN11" s="809"/>
      <c r="AO11" s="809"/>
      <c r="AP11" s="809"/>
      <c r="AQ11" s="809"/>
      <c r="AR11" s="809"/>
      <c r="AS11" s="809"/>
      <c r="AT11" s="809"/>
      <c r="AU11" s="810"/>
      <c r="AV11" s="810"/>
      <c r="AW11" s="810"/>
      <c r="AX11" s="810"/>
      <c r="AY11" s="811"/>
      <c r="AZ11" s="109"/>
      <c r="BA11" s="109"/>
      <c r="BB11" s="109"/>
      <c r="BC11" s="109"/>
      <c r="BD11" s="109"/>
      <c r="BE11" s="110"/>
      <c r="BF11" s="110"/>
      <c r="BG11" s="110"/>
      <c r="BH11" s="110"/>
      <c r="BI11" s="110"/>
      <c r="BJ11" s="110"/>
      <c r="BK11" s="110"/>
      <c r="BL11" s="110"/>
      <c r="BM11" s="110"/>
      <c r="BN11" s="110"/>
      <c r="BO11" s="110"/>
      <c r="BP11" s="110"/>
      <c r="BQ11" s="119">
        <v>5</v>
      </c>
      <c r="BR11" s="120"/>
      <c r="BS11" s="812"/>
      <c r="BT11" s="813"/>
      <c r="BU11" s="813"/>
      <c r="BV11" s="813"/>
      <c r="BW11" s="813"/>
      <c r="BX11" s="813"/>
      <c r="BY11" s="813"/>
      <c r="BZ11" s="813"/>
      <c r="CA11" s="813"/>
      <c r="CB11" s="813"/>
      <c r="CC11" s="813"/>
      <c r="CD11" s="813"/>
      <c r="CE11" s="813"/>
      <c r="CF11" s="813"/>
      <c r="CG11" s="814"/>
      <c r="CH11" s="825"/>
      <c r="CI11" s="826"/>
      <c r="CJ11" s="826"/>
      <c r="CK11" s="826"/>
      <c r="CL11" s="827"/>
      <c r="CM11" s="825"/>
      <c r="CN11" s="826"/>
      <c r="CO11" s="826"/>
      <c r="CP11" s="826"/>
      <c r="CQ11" s="827"/>
      <c r="CR11" s="825"/>
      <c r="CS11" s="826"/>
      <c r="CT11" s="826"/>
      <c r="CU11" s="826"/>
      <c r="CV11" s="827"/>
      <c r="CW11" s="825"/>
      <c r="CX11" s="826"/>
      <c r="CY11" s="826"/>
      <c r="CZ11" s="826"/>
      <c r="DA11" s="827"/>
      <c r="DB11" s="825"/>
      <c r="DC11" s="826"/>
      <c r="DD11" s="826"/>
      <c r="DE11" s="826"/>
      <c r="DF11" s="827"/>
      <c r="DG11" s="825"/>
      <c r="DH11" s="826"/>
      <c r="DI11" s="826"/>
      <c r="DJ11" s="826"/>
      <c r="DK11" s="827"/>
      <c r="DL11" s="825"/>
      <c r="DM11" s="826"/>
      <c r="DN11" s="826"/>
      <c r="DO11" s="826"/>
      <c r="DP11" s="827"/>
      <c r="DQ11" s="825"/>
      <c r="DR11" s="826"/>
      <c r="DS11" s="826"/>
      <c r="DT11" s="826"/>
      <c r="DU11" s="827"/>
      <c r="DV11" s="828"/>
      <c r="DW11" s="829"/>
      <c r="DX11" s="829"/>
      <c r="DY11" s="829"/>
      <c r="DZ11" s="830"/>
      <c r="EA11" s="111"/>
    </row>
    <row r="12" spans="1:131" s="112" customFormat="1" ht="26.25" customHeight="1" x14ac:dyDescent="0.2">
      <c r="A12" s="118">
        <v>6</v>
      </c>
      <c r="B12" s="799"/>
      <c r="C12" s="800"/>
      <c r="D12" s="800"/>
      <c r="E12" s="800"/>
      <c r="F12" s="800"/>
      <c r="G12" s="800"/>
      <c r="H12" s="800"/>
      <c r="I12" s="800"/>
      <c r="J12" s="800"/>
      <c r="K12" s="800"/>
      <c r="L12" s="800"/>
      <c r="M12" s="800"/>
      <c r="N12" s="800"/>
      <c r="O12" s="800"/>
      <c r="P12" s="801"/>
      <c r="Q12" s="802"/>
      <c r="R12" s="803"/>
      <c r="S12" s="803"/>
      <c r="T12" s="803"/>
      <c r="U12" s="803"/>
      <c r="V12" s="803"/>
      <c r="W12" s="803"/>
      <c r="X12" s="803"/>
      <c r="Y12" s="803"/>
      <c r="Z12" s="803"/>
      <c r="AA12" s="803"/>
      <c r="AB12" s="803"/>
      <c r="AC12" s="803"/>
      <c r="AD12" s="803"/>
      <c r="AE12" s="804"/>
      <c r="AF12" s="805"/>
      <c r="AG12" s="806"/>
      <c r="AH12" s="806"/>
      <c r="AI12" s="806"/>
      <c r="AJ12" s="807"/>
      <c r="AK12" s="808"/>
      <c r="AL12" s="809"/>
      <c r="AM12" s="809"/>
      <c r="AN12" s="809"/>
      <c r="AO12" s="809"/>
      <c r="AP12" s="809"/>
      <c r="AQ12" s="809"/>
      <c r="AR12" s="809"/>
      <c r="AS12" s="809"/>
      <c r="AT12" s="809"/>
      <c r="AU12" s="810"/>
      <c r="AV12" s="810"/>
      <c r="AW12" s="810"/>
      <c r="AX12" s="810"/>
      <c r="AY12" s="811"/>
      <c r="AZ12" s="109"/>
      <c r="BA12" s="109"/>
      <c r="BB12" s="109"/>
      <c r="BC12" s="109"/>
      <c r="BD12" s="109"/>
      <c r="BE12" s="110"/>
      <c r="BF12" s="110"/>
      <c r="BG12" s="110"/>
      <c r="BH12" s="110"/>
      <c r="BI12" s="110"/>
      <c r="BJ12" s="110"/>
      <c r="BK12" s="110"/>
      <c r="BL12" s="110"/>
      <c r="BM12" s="110"/>
      <c r="BN12" s="110"/>
      <c r="BO12" s="110"/>
      <c r="BP12" s="110"/>
      <c r="BQ12" s="119">
        <v>6</v>
      </c>
      <c r="BR12" s="120"/>
      <c r="BS12" s="812"/>
      <c r="BT12" s="813"/>
      <c r="BU12" s="813"/>
      <c r="BV12" s="813"/>
      <c r="BW12" s="813"/>
      <c r="BX12" s="813"/>
      <c r="BY12" s="813"/>
      <c r="BZ12" s="813"/>
      <c r="CA12" s="813"/>
      <c r="CB12" s="813"/>
      <c r="CC12" s="813"/>
      <c r="CD12" s="813"/>
      <c r="CE12" s="813"/>
      <c r="CF12" s="813"/>
      <c r="CG12" s="814"/>
      <c r="CH12" s="825"/>
      <c r="CI12" s="826"/>
      <c r="CJ12" s="826"/>
      <c r="CK12" s="826"/>
      <c r="CL12" s="827"/>
      <c r="CM12" s="825"/>
      <c r="CN12" s="826"/>
      <c r="CO12" s="826"/>
      <c r="CP12" s="826"/>
      <c r="CQ12" s="827"/>
      <c r="CR12" s="825"/>
      <c r="CS12" s="826"/>
      <c r="CT12" s="826"/>
      <c r="CU12" s="826"/>
      <c r="CV12" s="827"/>
      <c r="CW12" s="825"/>
      <c r="CX12" s="826"/>
      <c r="CY12" s="826"/>
      <c r="CZ12" s="826"/>
      <c r="DA12" s="827"/>
      <c r="DB12" s="825"/>
      <c r="DC12" s="826"/>
      <c r="DD12" s="826"/>
      <c r="DE12" s="826"/>
      <c r="DF12" s="827"/>
      <c r="DG12" s="825"/>
      <c r="DH12" s="826"/>
      <c r="DI12" s="826"/>
      <c r="DJ12" s="826"/>
      <c r="DK12" s="827"/>
      <c r="DL12" s="825"/>
      <c r="DM12" s="826"/>
      <c r="DN12" s="826"/>
      <c r="DO12" s="826"/>
      <c r="DP12" s="827"/>
      <c r="DQ12" s="825"/>
      <c r="DR12" s="826"/>
      <c r="DS12" s="826"/>
      <c r="DT12" s="826"/>
      <c r="DU12" s="827"/>
      <c r="DV12" s="828"/>
      <c r="DW12" s="829"/>
      <c r="DX12" s="829"/>
      <c r="DY12" s="829"/>
      <c r="DZ12" s="830"/>
      <c r="EA12" s="111"/>
    </row>
    <row r="13" spans="1:131" s="112" customFormat="1" ht="26.25" customHeight="1" x14ac:dyDescent="0.2">
      <c r="A13" s="118">
        <v>7</v>
      </c>
      <c r="B13" s="799"/>
      <c r="C13" s="800"/>
      <c r="D13" s="800"/>
      <c r="E13" s="800"/>
      <c r="F13" s="800"/>
      <c r="G13" s="800"/>
      <c r="H13" s="800"/>
      <c r="I13" s="800"/>
      <c r="J13" s="800"/>
      <c r="K13" s="800"/>
      <c r="L13" s="800"/>
      <c r="M13" s="800"/>
      <c r="N13" s="800"/>
      <c r="O13" s="800"/>
      <c r="P13" s="801"/>
      <c r="Q13" s="802"/>
      <c r="R13" s="803"/>
      <c r="S13" s="803"/>
      <c r="T13" s="803"/>
      <c r="U13" s="803"/>
      <c r="V13" s="803"/>
      <c r="W13" s="803"/>
      <c r="X13" s="803"/>
      <c r="Y13" s="803"/>
      <c r="Z13" s="803"/>
      <c r="AA13" s="803"/>
      <c r="AB13" s="803"/>
      <c r="AC13" s="803"/>
      <c r="AD13" s="803"/>
      <c r="AE13" s="804"/>
      <c r="AF13" s="805"/>
      <c r="AG13" s="806"/>
      <c r="AH13" s="806"/>
      <c r="AI13" s="806"/>
      <c r="AJ13" s="807"/>
      <c r="AK13" s="808"/>
      <c r="AL13" s="809"/>
      <c r="AM13" s="809"/>
      <c r="AN13" s="809"/>
      <c r="AO13" s="809"/>
      <c r="AP13" s="809"/>
      <c r="AQ13" s="809"/>
      <c r="AR13" s="809"/>
      <c r="AS13" s="809"/>
      <c r="AT13" s="809"/>
      <c r="AU13" s="810"/>
      <c r="AV13" s="810"/>
      <c r="AW13" s="810"/>
      <c r="AX13" s="810"/>
      <c r="AY13" s="811"/>
      <c r="AZ13" s="109"/>
      <c r="BA13" s="109"/>
      <c r="BB13" s="109"/>
      <c r="BC13" s="109"/>
      <c r="BD13" s="109"/>
      <c r="BE13" s="110"/>
      <c r="BF13" s="110"/>
      <c r="BG13" s="110"/>
      <c r="BH13" s="110"/>
      <c r="BI13" s="110"/>
      <c r="BJ13" s="110"/>
      <c r="BK13" s="110"/>
      <c r="BL13" s="110"/>
      <c r="BM13" s="110"/>
      <c r="BN13" s="110"/>
      <c r="BO13" s="110"/>
      <c r="BP13" s="110"/>
      <c r="BQ13" s="119">
        <v>7</v>
      </c>
      <c r="BR13" s="120"/>
      <c r="BS13" s="812"/>
      <c r="BT13" s="813"/>
      <c r="BU13" s="813"/>
      <c r="BV13" s="813"/>
      <c r="BW13" s="813"/>
      <c r="BX13" s="813"/>
      <c r="BY13" s="813"/>
      <c r="BZ13" s="813"/>
      <c r="CA13" s="813"/>
      <c r="CB13" s="813"/>
      <c r="CC13" s="813"/>
      <c r="CD13" s="813"/>
      <c r="CE13" s="813"/>
      <c r="CF13" s="813"/>
      <c r="CG13" s="814"/>
      <c r="CH13" s="825"/>
      <c r="CI13" s="826"/>
      <c r="CJ13" s="826"/>
      <c r="CK13" s="826"/>
      <c r="CL13" s="827"/>
      <c r="CM13" s="825"/>
      <c r="CN13" s="826"/>
      <c r="CO13" s="826"/>
      <c r="CP13" s="826"/>
      <c r="CQ13" s="827"/>
      <c r="CR13" s="825"/>
      <c r="CS13" s="826"/>
      <c r="CT13" s="826"/>
      <c r="CU13" s="826"/>
      <c r="CV13" s="827"/>
      <c r="CW13" s="825"/>
      <c r="CX13" s="826"/>
      <c r="CY13" s="826"/>
      <c r="CZ13" s="826"/>
      <c r="DA13" s="827"/>
      <c r="DB13" s="825"/>
      <c r="DC13" s="826"/>
      <c r="DD13" s="826"/>
      <c r="DE13" s="826"/>
      <c r="DF13" s="827"/>
      <c r="DG13" s="825"/>
      <c r="DH13" s="826"/>
      <c r="DI13" s="826"/>
      <c r="DJ13" s="826"/>
      <c r="DK13" s="827"/>
      <c r="DL13" s="825"/>
      <c r="DM13" s="826"/>
      <c r="DN13" s="826"/>
      <c r="DO13" s="826"/>
      <c r="DP13" s="827"/>
      <c r="DQ13" s="825"/>
      <c r="DR13" s="826"/>
      <c r="DS13" s="826"/>
      <c r="DT13" s="826"/>
      <c r="DU13" s="827"/>
      <c r="DV13" s="828"/>
      <c r="DW13" s="829"/>
      <c r="DX13" s="829"/>
      <c r="DY13" s="829"/>
      <c r="DZ13" s="830"/>
      <c r="EA13" s="111"/>
    </row>
    <row r="14" spans="1:131" s="112" customFormat="1" ht="26.25" customHeight="1" x14ac:dyDescent="0.2">
      <c r="A14" s="118">
        <v>8</v>
      </c>
      <c r="B14" s="799"/>
      <c r="C14" s="800"/>
      <c r="D14" s="800"/>
      <c r="E14" s="800"/>
      <c r="F14" s="800"/>
      <c r="G14" s="800"/>
      <c r="H14" s="800"/>
      <c r="I14" s="800"/>
      <c r="J14" s="800"/>
      <c r="K14" s="800"/>
      <c r="L14" s="800"/>
      <c r="M14" s="800"/>
      <c r="N14" s="800"/>
      <c r="O14" s="800"/>
      <c r="P14" s="801"/>
      <c r="Q14" s="802"/>
      <c r="R14" s="803"/>
      <c r="S14" s="803"/>
      <c r="T14" s="803"/>
      <c r="U14" s="803"/>
      <c r="V14" s="803"/>
      <c r="W14" s="803"/>
      <c r="X14" s="803"/>
      <c r="Y14" s="803"/>
      <c r="Z14" s="803"/>
      <c r="AA14" s="803"/>
      <c r="AB14" s="803"/>
      <c r="AC14" s="803"/>
      <c r="AD14" s="803"/>
      <c r="AE14" s="804"/>
      <c r="AF14" s="805"/>
      <c r="AG14" s="806"/>
      <c r="AH14" s="806"/>
      <c r="AI14" s="806"/>
      <c r="AJ14" s="807"/>
      <c r="AK14" s="808"/>
      <c r="AL14" s="809"/>
      <c r="AM14" s="809"/>
      <c r="AN14" s="809"/>
      <c r="AO14" s="809"/>
      <c r="AP14" s="809"/>
      <c r="AQ14" s="809"/>
      <c r="AR14" s="809"/>
      <c r="AS14" s="809"/>
      <c r="AT14" s="809"/>
      <c r="AU14" s="810"/>
      <c r="AV14" s="810"/>
      <c r="AW14" s="810"/>
      <c r="AX14" s="810"/>
      <c r="AY14" s="811"/>
      <c r="AZ14" s="109"/>
      <c r="BA14" s="109"/>
      <c r="BB14" s="109"/>
      <c r="BC14" s="109"/>
      <c r="BD14" s="109"/>
      <c r="BE14" s="110"/>
      <c r="BF14" s="110"/>
      <c r="BG14" s="110"/>
      <c r="BH14" s="110"/>
      <c r="BI14" s="110"/>
      <c r="BJ14" s="110"/>
      <c r="BK14" s="110"/>
      <c r="BL14" s="110"/>
      <c r="BM14" s="110"/>
      <c r="BN14" s="110"/>
      <c r="BO14" s="110"/>
      <c r="BP14" s="110"/>
      <c r="BQ14" s="119">
        <v>8</v>
      </c>
      <c r="BR14" s="120"/>
      <c r="BS14" s="812"/>
      <c r="BT14" s="813"/>
      <c r="BU14" s="813"/>
      <c r="BV14" s="813"/>
      <c r="BW14" s="813"/>
      <c r="BX14" s="813"/>
      <c r="BY14" s="813"/>
      <c r="BZ14" s="813"/>
      <c r="CA14" s="813"/>
      <c r="CB14" s="813"/>
      <c r="CC14" s="813"/>
      <c r="CD14" s="813"/>
      <c r="CE14" s="813"/>
      <c r="CF14" s="813"/>
      <c r="CG14" s="814"/>
      <c r="CH14" s="825"/>
      <c r="CI14" s="826"/>
      <c r="CJ14" s="826"/>
      <c r="CK14" s="826"/>
      <c r="CL14" s="827"/>
      <c r="CM14" s="825"/>
      <c r="CN14" s="826"/>
      <c r="CO14" s="826"/>
      <c r="CP14" s="826"/>
      <c r="CQ14" s="827"/>
      <c r="CR14" s="825"/>
      <c r="CS14" s="826"/>
      <c r="CT14" s="826"/>
      <c r="CU14" s="826"/>
      <c r="CV14" s="827"/>
      <c r="CW14" s="825"/>
      <c r="CX14" s="826"/>
      <c r="CY14" s="826"/>
      <c r="CZ14" s="826"/>
      <c r="DA14" s="827"/>
      <c r="DB14" s="825"/>
      <c r="DC14" s="826"/>
      <c r="DD14" s="826"/>
      <c r="DE14" s="826"/>
      <c r="DF14" s="827"/>
      <c r="DG14" s="825"/>
      <c r="DH14" s="826"/>
      <c r="DI14" s="826"/>
      <c r="DJ14" s="826"/>
      <c r="DK14" s="827"/>
      <c r="DL14" s="825"/>
      <c r="DM14" s="826"/>
      <c r="DN14" s="826"/>
      <c r="DO14" s="826"/>
      <c r="DP14" s="827"/>
      <c r="DQ14" s="825"/>
      <c r="DR14" s="826"/>
      <c r="DS14" s="826"/>
      <c r="DT14" s="826"/>
      <c r="DU14" s="827"/>
      <c r="DV14" s="828"/>
      <c r="DW14" s="829"/>
      <c r="DX14" s="829"/>
      <c r="DY14" s="829"/>
      <c r="DZ14" s="830"/>
      <c r="EA14" s="111"/>
    </row>
    <row r="15" spans="1:131" s="112" customFormat="1" ht="26.25" customHeight="1" x14ac:dyDescent="0.2">
      <c r="A15" s="118">
        <v>9</v>
      </c>
      <c r="B15" s="799"/>
      <c r="C15" s="800"/>
      <c r="D15" s="800"/>
      <c r="E15" s="800"/>
      <c r="F15" s="800"/>
      <c r="G15" s="800"/>
      <c r="H15" s="800"/>
      <c r="I15" s="800"/>
      <c r="J15" s="800"/>
      <c r="K15" s="800"/>
      <c r="L15" s="800"/>
      <c r="M15" s="800"/>
      <c r="N15" s="800"/>
      <c r="O15" s="800"/>
      <c r="P15" s="801"/>
      <c r="Q15" s="802"/>
      <c r="R15" s="803"/>
      <c r="S15" s="803"/>
      <c r="T15" s="803"/>
      <c r="U15" s="803"/>
      <c r="V15" s="803"/>
      <c r="W15" s="803"/>
      <c r="X15" s="803"/>
      <c r="Y15" s="803"/>
      <c r="Z15" s="803"/>
      <c r="AA15" s="803"/>
      <c r="AB15" s="803"/>
      <c r="AC15" s="803"/>
      <c r="AD15" s="803"/>
      <c r="AE15" s="804"/>
      <c r="AF15" s="805"/>
      <c r="AG15" s="806"/>
      <c r="AH15" s="806"/>
      <c r="AI15" s="806"/>
      <c r="AJ15" s="807"/>
      <c r="AK15" s="808"/>
      <c r="AL15" s="809"/>
      <c r="AM15" s="809"/>
      <c r="AN15" s="809"/>
      <c r="AO15" s="809"/>
      <c r="AP15" s="809"/>
      <c r="AQ15" s="809"/>
      <c r="AR15" s="809"/>
      <c r="AS15" s="809"/>
      <c r="AT15" s="809"/>
      <c r="AU15" s="810"/>
      <c r="AV15" s="810"/>
      <c r="AW15" s="810"/>
      <c r="AX15" s="810"/>
      <c r="AY15" s="811"/>
      <c r="AZ15" s="109"/>
      <c r="BA15" s="109"/>
      <c r="BB15" s="109"/>
      <c r="BC15" s="109"/>
      <c r="BD15" s="109"/>
      <c r="BE15" s="110"/>
      <c r="BF15" s="110"/>
      <c r="BG15" s="110"/>
      <c r="BH15" s="110"/>
      <c r="BI15" s="110"/>
      <c r="BJ15" s="110"/>
      <c r="BK15" s="110"/>
      <c r="BL15" s="110"/>
      <c r="BM15" s="110"/>
      <c r="BN15" s="110"/>
      <c r="BO15" s="110"/>
      <c r="BP15" s="110"/>
      <c r="BQ15" s="119">
        <v>9</v>
      </c>
      <c r="BR15" s="120"/>
      <c r="BS15" s="812"/>
      <c r="BT15" s="813"/>
      <c r="BU15" s="813"/>
      <c r="BV15" s="813"/>
      <c r="BW15" s="813"/>
      <c r="BX15" s="813"/>
      <c r="BY15" s="813"/>
      <c r="BZ15" s="813"/>
      <c r="CA15" s="813"/>
      <c r="CB15" s="813"/>
      <c r="CC15" s="813"/>
      <c r="CD15" s="813"/>
      <c r="CE15" s="813"/>
      <c r="CF15" s="813"/>
      <c r="CG15" s="814"/>
      <c r="CH15" s="825"/>
      <c r="CI15" s="826"/>
      <c r="CJ15" s="826"/>
      <c r="CK15" s="826"/>
      <c r="CL15" s="827"/>
      <c r="CM15" s="825"/>
      <c r="CN15" s="826"/>
      <c r="CO15" s="826"/>
      <c r="CP15" s="826"/>
      <c r="CQ15" s="827"/>
      <c r="CR15" s="825"/>
      <c r="CS15" s="826"/>
      <c r="CT15" s="826"/>
      <c r="CU15" s="826"/>
      <c r="CV15" s="827"/>
      <c r="CW15" s="825"/>
      <c r="CX15" s="826"/>
      <c r="CY15" s="826"/>
      <c r="CZ15" s="826"/>
      <c r="DA15" s="827"/>
      <c r="DB15" s="825"/>
      <c r="DC15" s="826"/>
      <c r="DD15" s="826"/>
      <c r="DE15" s="826"/>
      <c r="DF15" s="827"/>
      <c r="DG15" s="825"/>
      <c r="DH15" s="826"/>
      <c r="DI15" s="826"/>
      <c r="DJ15" s="826"/>
      <c r="DK15" s="827"/>
      <c r="DL15" s="825"/>
      <c r="DM15" s="826"/>
      <c r="DN15" s="826"/>
      <c r="DO15" s="826"/>
      <c r="DP15" s="827"/>
      <c r="DQ15" s="825"/>
      <c r="DR15" s="826"/>
      <c r="DS15" s="826"/>
      <c r="DT15" s="826"/>
      <c r="DU15" s="827"/>
      <c r="DV15" s="828"/>
      <c r="DW15" s="829"/>
      <c r="DX15" s="829"/>
      <c r="DY15" s="829"/>
      <c r="DZ15" s="830"/>
      <c r="EA15" s="111"/>
    </row>
    <row r="16" spans="1:131" s="112" customFormat="1" ht="26.25" customHeight="1" x14ac:dyDescent="0.2">
      <c r="A16" s="118">
        <v>10</v>
      </c>
      <c r="B16" s="799"/>
      <c r="C16" s="800"/>
      <c r="D16" s="800"/>
      <c r="E16" s="800"/>
      <c r="F16" s="800"/>
      <c r="G16" s="800"/>
      <c r="H16" s="800"/>
      <c r="I16" s="800"/>
      <c r="J16" s="800"/>
      <c r="K16" s="800"/>
      <c r="L16" s="800"/>
      <c r="M16" s="800"/>
      <c r="N16" s="800"/>
      <c r="O16" s="800"/>
      <c r="P16" s="801"/>
      <c r="Q16" s="802"/>
      <c r="R16" s="803"/>
      <c r="S16" s="803"/>
      <c r="T16" s="803"/>
      <c r="U16" s="803"/>
      <c r="V16" s="803"/>
      <c r="W16" s="803"/>
      <c r="X16" s="803"/>
      <c r="Y16" s="803"/>
      <c r="Z16" s="803"/>
      <c r="AA16" s="803"/>
      <c r="AB16" s="803"/>
      <c r="AC16" s="803"/>
      <c r="AD16" s="803"/>
      <c r="AE16" s="804"/>
      <c r="AF16" s="805"/>
      <c r="AG16" s="806"/>
      <c r="AH16" s="806"/>
      <c r="AI16" s="806"/>
      <c r="AJ16" s="807"/>
      <c r="AK16" s="808"/>
      <c r="AL16" s="809"/>
      <c r="AM16" s="809"/>
      <c r="AN16" s="809"/>
      <c r="AO16" s="809"/>
      <c r="AP16" s="809"/>
      <c r="AQ16" s="809"/>
      <c r="AR16" s="809"/>
      <c r="AS16" s="809"/>
      <c r="AT16" s="809"/>
      <c r="AU16" s="810"/>
      <c r="AV16" s="810"/>
      <c r="AW16" s="810"/>
      <c r="AX16" s="810"/>
      <c r="AY16" s="811"/>
      <c r="AZ16" s="109"/>
      <c r="BA16" s="109"/>
      <c r="BB16" s="109"/>
      <c r="BC16" s="109"/>
      <c r="BD16" s="109"/>
      <c r="BE16" s="110"/>
      <c r="BF16" s="110"/>
      <c r="BG16" s="110"/>
      <c r="BH16" s="110"/>
      <c r="BI16" s="110"/>
      <c r="BJ16" s="110"/>
      <c r="BK16" s="110"/>
      <c r="BL16" s="110"/>
      <c r="BM16" s="110"/>
      <c r="BN16" s="110"/>
      <c r="BO16" s="110"/>
      <c r="BP16" s="110"/>
      <c r="BQ16" s="119">
        <v>10</v>
      </c>
      <c r="BR16" s="120"/>
      <c r="BS16" s="812"/>
      <c r="BT16" s="813"/>
      <c r="BU16" s="813"/>
      <c r="BV16" s="813"/>
      <c r="BW16" s="813"/>
      <c r="BX16" s="813"/>
      <c r="BY16" s="813"/>
      <c r="BZ16" s="813"/>
      <c r="CA16" s="813"/>
      <c r="CB16" s="813"/>
      <c r="CC16" s="813"/>
      <c r="CD16" s="813"/>
      <c r="CE16" s="813"/>
      <c r="CF16" s="813"/>
      <c r="CG16" s="814"/>
      <c r="CH16" s="825"/>
      <c r="CI16" s="826"/>
      <c r="CJ16" s="826"/>
      <c r="CK16" s="826"/>
      <c r="CL16" s="827"/>
      <c r="CM16" s="825"/>
      <c r="CN16" s="826"/>
      <c r="CO16" s="826"/>
      <c r="CP16" s="826"/>
      <c r="CQ16" s="827"/>
      <c r="CR16" s="825"/>
      <c r="CS16" s="826"/>
      <c r="CT16" s="826"/>
      <c r="CU16" s="826"/>
      <c r="CV16" s="827"/>
      <c r="CW16" s="825"/>
      <c r="CX16" s="826"/>
      <c r="CY16" s="826"/>
      <c r="CZ16" s="826"/>
      <c r="DA16" s="827"/>
      <c r="DB16" s="825"/>
      <c r="DC16" s="826"/>
      <c r="DD16" s="826"/>
      <c r="DE16" s="826"/>
      <c r="DF16" s="827"/>
      <c r="DG16" s="825"/>
      <c r="DH16" s="826"/>
      <c r="DI16" s="826"/>
      <c r="DJ16" s="826"/>
      <c r="DK16" s="827"/>
      <c r="DL16" s="825"/>
      <c r="DM16" s="826"/>
      <c r="DN16" s="826"/>
      <c r="DO16" s="826"/>
      <c r="DP16" s="827"/>
      <c r="DQ16" s="825"/>
      <c r="DR16" s="826"/>
      <c r="DS16" s="826"/>
      <c r="DT16" s="826"/>
      <c r="DU16" s="827"/>
      <c r="DV16" s="828"/>
      <c r="DW16" s="829"/>
      <c r="DX16" s="829"/>
      <c r="DY16" s="829"/>
      <c r="DZ16" s="830"/>
      <c r="EA16" s="111"/>
    </row>
    <row r="17" spans="1:131" s="112" customFormat="1" ht="26.25" customHeight="1" x14ac:dyDescent="0.2">
      <c r="A17" s="118">
        <v>11</v>
      </c>
      <c r="B17" s="799"/>
      <c r="C17" s="800"/>
      <c r="D17" s="800"/>
      <c r="E17" s="800"/>
      <c r="F17" s="800"/>
      <c r="G17" s="800"/>
      <c r="H17" s="800"/>
      <c r="I17" s="800"/>
      <c r="J17" s="800"/>
      <c r="K17" s="800"/>
      <c r="L17" s="800"/>
      <c r="M17" s="800"/>
      <c r="N17" s="800"/>
      <c r="O17" s="800"/>
      <c r="P17" s="801"/>
      <c r="Q17" s="802"/>
      <c r="R17" s="803"/>
      <c r="S17" s="803"/>
      <c r="T17" s="803"/>
      <c r="U17" s="803"/>
      <c r="V17" s="803"/>
      <c r="W17" s="803"/>
      <c r="X17" s="803"/>
      <c r="Y17" s="803"/>
      <c r="Z17" s="803"/>
      <c r="AA17" s="803"/>
      <c r="AB17" s="803"/>
      <c r="AC17" s="803"/>
      <c r="AD17" s="803"/>
      <c r="AE17" s="804"/>
      <c r="AF17" s="805"/>
      <c r="AG17" s="806"/>
      <c r="AH17" s="806"/>
      <c r="AI17" s="806"/>
      <c r="AJ17" s="807"/>
      <c r="AK17" s="808"/>
      <c r="AL17" s="809"/>
      <c r="AM17" s="809"/>
      <c r="AN17" s="809"/>
      <c r="AO17" s="809"/>
      <c r="AP17" s="809"/>
      <c r="AQ17" s="809"/>
      <c r="AR17" s="809"/>
      <c r="AS17" s="809"/>
      <c r="AT17" s="809"/>
      <c r="AU17" s="810"/>
      <c r="AV17" s="810"/>
      <c r="AW17" s="810"/>
      <c r="AX17" s="810"/>
      <c r="AY17" s="811"/>
      <c r="AZ17" s="109"/>
      <c r="BA17" s="109"/>
      <c r="BB17" s="109"/>
      <c r="BC17" s="109"/>
      <c r="BD17" s="109"/>
      <c r="BE17" s="110"/>
      <c r="BF17" s="110"/>
      <c r="BG17" s="110"/>
      <c r="BH17" s="110"/>
      <c r="BI17" s="110"/>
      <c r="BJ17" s="110"/>
      <c r="BK17" s="110"/>
      <c r="BL17" s="110"/>
      <c r="BM17" s="110"/>
      <c r="BN17" s="110"/>
      <c r="BO17" s="110"/>
      <c r="BP17" s="110"/>
      <c r="BQ17" s="119">
        <v>11</v>
      </c>
      <c r="BR17" s="120"/>
      <c r="BS17" s="812"/>
      <c r="BT17" s="813"/>
      <c r="BU17" s="813"/>
      <c r="BV17" s="813"/>
      <c r="BW17" s="813"/>
      <c r="BX17" s="813"/>
      <c r="BY17" s="813"/>
      <c r="BZ17" s="813"/>
      <c r="CA17" s="813"/>
      <c r="CB17" s="813"/>
      <c r="CC17" s="813"/>
      <c r="CD17" s="813"/>
      <c r="CE17" s="813"/>
      <c r="CF17" s="813"/>
      <c r="CG17" s="814"/>
      <c r="CH17" s="825"/>
      <c r="CI17" s="826"/>
      <c r="CJ17" s="826"/>
      <c r="CK17" s="826"/>
      <c r="CL17" s="827"/>
      <c r="CM17" s="825"/>
      <c r="CN17" s="826"/>
      <c r="CO17" s="826"/>
      <c r="CP17" s="826"/>
      <c r="CQ17" s="827"/>
      <c r="CR17" s="825"/>
      <c r="CS17" s="826"/>
      <c r="CT17" s="826"/>
      <c r="CU17" s="826"/>
      <c r="CV17" s="827"/>
      <c r="CW17" s="825"/>
      <c r="CX17" s="826"/>
      <c r="CY17" s="826"/>
      <c r="CZ17" s="826"/>
      <c r="DA17" s="827"/>
      <c r="DB17" s="825"/>
      <c r="DC17" s="826"/>
      <c r="DD17" s="826"/>
      <c r="DE17" s="826"/>
      <c r="DF17" s="827"/>
      <c r="DG17" s="825"/>
      <c r="DH17" s="826"/>
      <c r="DI17" s="826"/>
      <c r="DJ17" s="826"/>
      <c r="DK17" s="827"/>
      <c r="DL17" s="825"/>
      <c r="DM17" s="826"/>
      <c r="DN17" s="826"/>
      <c r="DO17" s="826"/>
      <c r="DP17" s="827"/>
      <c r="DQ17" s="825"/>
      <c r="DR17" s="826"/>
      <c r="DS17" s="826"/>
      <c r="DT17" s="826"/>
      <c r="DU17" s="827"/>
      <c r="DV17" s="828"/>
      <c r="DW17" s="829"/>
      <c r="DX17" s="829"/>
      <c r="DY17" s="829"/>
      <c r="DZ17" s="830"/>
      <c r="EA17" s="111"/>
    </row>
    <row r="18" spans="1:131" s="112" customFormat="1" ht="26.25" customHeight="1" x14ac:dyDescent="0.2">
      <c r="A18" s="118">
        <v>12</v>
      </c>
      <c r="B18" s="799"/>
      <c r="C18" s="800"/>
      <c r="D18" s="800"/>
      <c r="E18" s="800"/>
      <c r="F18" s="800"/>
      <c r="G18" s="800"/>
      <c r="H18" s="800"/>
      <c r="I18" s="800"/>
      <c r="J18" s="800"/>
      <c r="K18" s="800"/>
      <c r="L18" s="800"/>
      <c r="M18" s="800"/>
      <c r="N18" s="800"/>
      <c r="O18" s="800"/>
      <c r="P18" s="801"/>
      <c r="Q18" s="802"/>
      <c r="R18" s="803"/>
      <c r="S18" s="803"/>
      <c r="T18" s="803"/>
      <c r="U18" s="803"/>
      <c r="V18" s="803"/>
      <c r="W18" s="803"/>
      <c r="X18" s="803"/>
      <c r="Y18" s="803"/>
      <c r="Z18" s="803"/>
      <c r="AA18" s="803"/>
      <c r="AB18" s="803"/>
      <c r="AC18" s="803"/>
      <c r="AD18" s="803"/>
      <c r="AE18" s="804"/>
      <c r="AF18" s="805"/>
      <c r="AG18" s="806"/>
      <c r="AH18" s="806"/>
      <c r="AI18" s="806"/>
      <c r="AJ18" s="807"/>
      <c r="AK18" s="808"/>
      <c r="AL18" s="809"/>
      <c r="AM18" s="809"/>
      <c r="AN18" s="809"/>
      <c r="AO18" s="809"/>
      <c r="AP18" s="809"/>
      <c r="AQ18" s="809"/>
      <c r="AR18" s="809"/>
      <c r="AS18" s="809"/>
      <c r="AT18" s="809"/>
      <c r="AU18" s="810"/>
      <c r="AV18" s="810"/>
      <c r="AW18" s="810"/>
      <c r="AX18" s="810"/>
      <c r="AY18" s="811"/>
      <c r="AZ18" s="109"/>
      <c r="BA18" s="109"/>
      <c r="BB18" s="109"/>
      <c r="BC18" s="109"/>
      <c r="BD18" s="109"/>
      <c r="BE18" s="110"/>
      <c r="BF18" s="110"/>
      <c r="BG18" s="110"/>
      <c r="BH18" s="110"/>
      <c r="BI18" s="110"/>
      <c r="BJ18" s="110"/>
      <c r="BK18" s="110"/>
      <c r="BL18" s="110"/>
      <c r="BM18" s="110"/>
      <c r="BN18" s="110"/>
      <c r="BO18" s="110"/>
      <c r="BP18" s="110"/>
      <c r="BQ18" s="119">
        <v>12</v>
      </c>
      <c r="BR18" s="120"/>
      <c r="BS18" s="812"/>
      <c r="BT18" s="813"/>
      <c r="BU18" s="813"/>
      <c r="BV18" s="813"/>
      <c r="BW18" s="813"/>
      <c r="BX18" s="813"/>
      <c r="BY18" s="813"/>
      <c r="BZ18" s="813"/>
      <c r="CA18" s="813"/>
      <c r="CB18" s="813"/>
      <c r="CC18" s="813"/>
      <c r="CD18" s="813"/>
      <c r="CE18" s="813"/>
      <c r="CF18" s="813"/>
      <c r="CG18" s="814"/>
      <c r="CH18" s="825"/>
      <c r="CI18" s="826"/>
      <c r="CJ18" s="826"/>
      <c r="CK18" s="826"/>
      <c r="CL18" s="827"/>
      <c r="CM18" s="825"/>
      <c r="CN18" s="826"/>
      <c r="CO18" s="826"/>
      <c r="CP18" s="826"/>
      <c r="CQ18" s="827"/>
      <c r="CR18" s="825"/>
      <c r="CS18" s="826"/>
      <c r="CT18" s="826"/>
      <c r="CU18" s="826"/>
      <c r="CV18" s="827"/>
      <c r="CW18" s="825"/>
      <c r="CX18" s="826"/>
      <c r="CY18" s="826"/>
      <c r="CZ18" s="826"/>
      <c r="DA18" s="827"/>
      <c r="DB18" s="825"/>
      <c r="DC18" s="826"/>
      <c r="DD18" s="826"/>
      <c r="DE18" s="826"/>
      <c r="DF18" s="827"/>
      <c r="DG18" s="825"/>
      <c r="DH18" s="826"/>
      <c r="DI18" s="826"/>
      <c r="DJ18" s="826"/>
      <c r="DK18" s="827"/>
      <c r="DL18" s="825"/>
      <c r="DM18" s="826"/>
      <c r="DN18" s="826"/>
      <c r="DO18" s="826"/>
      <c r="DP18" s="827"/>
      <c r="DQ18" s="825"/>
      <c r="DR18" s="826"/>
      <c r="DS18" s="826"/>
      <c r="DT18" s="826"/>
      <c r="DU18" s="827"/>
      <c r="DV18" s="828"/>
      <c r="DW18" s="829"/>
      <c r="DX18" s="829"/>
      <c r="DY18" s="829"/>
      <c r="DZ18" s="830"/>
      <c r="EA18" s="111"/>
    </row>
    <row r="19" spans="1:131" s="112" customFormat="1" ht="26.25" customHeight="1" x14ac:dyDescent="0.2">
      <c r="A19" s="118">
        <v>13</v>
      </c>
      <c r="B19" s="799"/>
      <c r="C19" s="800"/>
      <c r="D19" s="800"/>
      <c r="E19" s="800"/>
      <c r="F19" s="800"/>
      <c r="G19" s="800"/>
      <c r="H19" s="800"/>
      <c r="I19" s="800"/>
      <c r="J19" s="800"/>
      <c r="K19" s="800"/>
      <c r="L19" s="800"/>
      <c r="M19" s="800"/>
      <c r="N19" s="800"/>
      <c r="O19" s="800"/>
      <c r="P19" s="801"/>
      <c r="Q19" s="802"/>
      <c r="R19" s="803"/>
      <c r="S19" s="803"/>
      <c r="T19" s="803"/>
      <c r="U19" s="803"/>
      <c r="V19" s="803"/>
      <c r="W19" s="803"/>
      <c r="X19" s="803"/>
      <c r="Y19" s="803"/>
      <c r="Z19" s="803"/>
      <c r="AA19" s="803"/>
      <c r="AB19" s="803"/>
      <c r="AC19" s="803"/>
      <c r="AD19" s="803"/>
      <c r="AE19" s="804"/>
      <c r="AF19" s="805"/>
      <c r="AG19" s="806"/>
      <c r="AH19" s="806"/>
      <c r="AI19" s="806"/>
      <c r="AJ19" s="807"/>
      <c r="AK19" s="808"/>
      <c r="AL19" s="809"/>
      <c r="AM19" s="809"/>
      <c r="AN19" s="809"/>
      <c r="AO19" s="809"/>
      <c r="AP19" s="809"/>
      <c r="AQ19" s="809"/>
      <c r="AR19" s="809"/>
      <c r="AS19" s="809"/>
      <c r="AT19" s="809"/>
      <c r="AU19" s="810"/>
      <c r="AV19" s="810"/>
      <c r="AW19" s="810"/>
      <c r="AX19" s="810"/>
      <c r="AY19" s="811"/>
      <c r="AZ19" s="109"/>
      <c r="BA19" s="109"/>
      <c r="BB19" s="109"/>
      <c r="BC19" s="109"/>
      <c r="BD19" s="109"/>
      <c r="BE19" s="110"/>
      <c r="BF19" s="110"/>
      <c r="BG19" s="110"/>
      <c r="BH19" s="110"/>
      <c r="BI19" s="110"/>
      <c r="BJ19" s="110"/>
      <c r="BK19" s="110"/>
      <c r="BL19" s="110"/>
      <c r="BM19" s="110"/>
      <c r="BN19" s="110"/>
      <c r="BO19" s="110"/>
      <c r="BP19" s="110"/>
      <c r="BQ19" s="119">
        <v>13</v>
      </c>
      <c r="BR19" s="120"/>
      <c r="BS19" s="812"/>
      <c r="BT19" s="813"/>
      <c r="BU19" s="813"/>
      <c r="BV19" s="813"/>
      <c r="BW19" s="813"/>
      <c r="BX19" s="813"/>
      <c r="BY19" s="813"/>
      <c r="BZ19" s="813"/>
      <c r="CA19" s="813"/>
      <c r="CB19" s="813"/>
      <c r="CC19" s="813"/>
      <c r="CD19" s="813"/>
      <c r="CE19" s="813"/>
      <c r="CF19" s="813"/>
      <c r="CG19" s="814"/>
      <c r="CH19" s="825"/>
      <c r="CI19" s="826"/>
      <c r="CJ19" s="826"/>
      <c r="CK19" s="826"/>
      <c r="CL19" s="827"/>
      <c r="CM19" s="825"/>
      <c r="CN19" s="826"/>
      <c r="CO19" s="826"/>
      <c r="CP19" s="826"/>
      <c r="CQ19" s="827"/>
      <c r="CR19" s="825"/>
      <c r="CS19" s="826"/>
      <c r="CT19" s="826"/>
      <c r="CU19" s="826"/>
      <c r="CV19" s="827"/>
      <c r="CW19" s="825"/>
      <c r="CX19" s="826"/>
      <c r="CY19" s="826"/>
      <c r="CZ19" s="826"/>
      <c r="DA19" s="827"/>
      <c r="DB19" s="825"/>
      <c r="DC19" s="826"/>
      <c r="DD19" s="826"/>
      <c r="DE19" s="826"/>
      <c r="DF19" s="827"/>
      <c r="DG19" s="825"/>
      <c r="DH19" s="826"/>
      <c r="DI19" s="826"/>
      <c r="DJ19" s="826"/>
      <c r="DK19" s="827"/>
      <c r="DL19" s="825"/>
      <c r="DM19" s="826"/>
      <c r="DN19" s="826"/>
      <c r="DO19" s="826"/>
      <c r="DP19" s="827"/>
      <c r="DQ19" s="825"/>
      <c r="DR19" s="826"/>
      <c r="DS19" s="826"/>
      <c r="DT19" s="826"/>
      <c r="DU19" s="827"/>
      <c r="DV19" s="828"/>
      <c r="DW19" s="829"/>
      <c r="DX19" s="829"/>
      <c r="DY19" s="829"/>
      <c r="DZ19" s="830"/>
      <c r="EA19" s="111"/>
    </row>
    <row r="20" spans="1:131" s="112" customFormat="1" ht="26.25" customHeight="1" x14ac:dyDescent="0.2">
      <c r="A20" s="118">
        <v>14</v>
      </c>
      <c r="B20" s="799"/>
      <c r="C20" s="800"/>
      <c r="D20" s="800"/>
      <c r="E20" s="800"/>
      <c r="F20" s="800"/>
      <c r="G20" s="800"/>
      <c r="H20" s="800"/>
      <c r="I20" s="800"/>
      <c r="J20" s="800"/>
      <c r="K20" s="800"/>
      <c r="L20" s="800"/>
      <c r="M20" s="800"/>
      <c r="N20" s="800"/>
      <c r="O20" s="800"/>
      <c r="P20" s="801"/>
      <c r="Q20" s="802"/>
      <c r="R20" s="803"/>
      <c r="S20" s="803"/>
      <c r="T20" s="803"/>
      <c r="U20" s="803"/>
      <c r="V20" s="803"/>
      <c r="W20" s="803"/>
      <c r="X20" s="803"/>
      <c r="Y20" s="803"/>
      <c r="Z20" s="803"/>
      <c r="AA20" s="803"/>
      <c r="AB20" s="803"/>
      <c r="AC20" s="803"/>
      <c r="AD20" s="803"/>
      <c r="AE20" s="804"/>
      <c r="AF20" s="805"/>
      <c r="AG20" s="806"/>
      <c r="AH20" s="806"/>
      <c r="AI20" s="806"/>
      <c r="AJ20" s="807"/>
      <c r="AK20" s="808"/>
      <c r="AL20" s="809"/>
      <c r="AM20" s="809"/>
      <c r="AN20" s="809"/>
      <c r="AO20" s="809"/>
      <c r="AP20" s="809"/>
      <c r="AQ20" s="809"/>
      <c r="AR20" s="809"/>
      <c r="AS20" s="809"/>
      <c r="AT20" s="809"/>
      <c r="AU20" s="810"/>
      <c r="AV20" s="810"/>
      <c r="AW20" s="810"/>
      <c r="AX20" s="810"/>
      <c r="AY20" s="811"/>
      <c r="AZ20" s="109"/>
      <c r="BA20" s="109"/>
      <c r="BB20" s="109"/>
      <c r="BC20" s="109"/>
      <c r="BD20" s="109"/>
      <c r="BE20" s="110"/>
      <c r="BF20" s="110"/>
      <c r="BG20" s="110"/>
      <c r="BH20" s="110"/>
      <c r="BI20" s="110"/>
      <c r="BJ20" s="110"/>
      <c r="BK20" s="110"/>
      <c r="BL20" s="110"/>
      <c r="BM20" s="110"/>
      <c r="BN20" s="110"/>
      <c r="BO20" s="110"/>
      <c r="BP20" s="110"/>
      <c r="BQ20" s="119">
        <v>14</v>
      </c>
      <c r="BR20" s="120"/>
      <c r="BS20" s="812"/>
      <c r="BT20" s="813"/>
      <c r="BU20" s="813"/>
      <c r="BV20" s="813"/>
      <c r="BW20" s="813"/>
      <c r="BX20" s="813"/>
      <c r="BY20" s="813"/>
      <c r="BZ20" s="813"/>
      <c r="CA20" s="813"/>
      <c r="CB20" s="813"/>
      <c r="CC20" s="813"/>
      <c r="CD20" s="813"/>
      <c r="CE20" s="813"/>
      <c r="CF20" s="813"/>
      <c r="CG20" s="814"/>
      <c r="CH20" s="825"/>
      <c r="CI20" s="826"/>
      <c r="CJ20" s="826"/>
      <c r="CK20" s="826"/>
      <c r="CL20" s="827"/>
      <c r="CM20" s="825"/>
      <c r="CN20" s="826"/>
      <c r="CO20" s="826"/>
      <c r="CP20" s="826"/>
      <c r="CQ20" s="827"/>
      <c r="CR20" s="825"/>
      <c r="CS20" s="826"/>
      <c r="CT20" s="826"/>
      <c r="CU20" s="826"/>
      <c r="CV20" s="827"/>
      <c r="CW20" s="825"/>
      <c r="CX20" s="826"/>
      <c r="CY20" s="826"/>
      <c r="CZ20" s="826"/>
      <c r="DA20" s="827"/>
      <c r="DB20" s="825"/>
      <c r="DC20" s="826"/>
      <c r="DD20" s="826"/>
      <c r="DE20" s="826"/>
      <c r="DF20" s="827"/>
      <c r="DG20" s="825"/>
      <c r="DH20" s="826"/>
      <c r="DI20" s="826"/>
      <c r="DJ20" s="826"/>
      <c r="DK20" s="827"/>
      <c r="DL20" s="825"/>
      <c r="DM20" s="826"/>
      <c r="DN20" s="826"/>
      <c r="DO20" s="826"/>
      <c r="DP20" s="827"/>
      <c r="DQ20" s="825"/>
      <c r="DR20" s="826"/>
      <c r="DS20" s="826"/>
      <c r="DT20" s="826"/>
      <c r="DU20" s="827"/>
      <c r="DV20" s="828"/>
      <c r="DW20" s="829"/>
      <c r="DX20" s="829"/>
      <c r="DY20" s="829"/>
      <c r="DZ20" s="830"/>
      <c r="EA20" s="111"/>
    </row>
    <row r="21" spans="1:131" s="112" customFormat="1" ht="26.25" customHeight="1" thickBot="1" x14ac:dyDescent="0.25">
      <c r="A21" s="118">
        <v>15</v>
      </c>
      <c r="B21" s="799"/>
      <c r="C21" s="800"/>
      <c r="D21" s="800"/>
      <c r="E21" s="800"/>
      <c r="F21" s="800"/>
      <c r="G21" s="800"/>
      <c r="H21" s="800"/>
      <c r="I21" s="800"/>
      <c r="J21" s="800"/>
      <c r="K21" s="800"/>
      <c r="L21" s="800"/>
      <c r="M21" s="800"/>
      <c r="N21" s="800"/>
      <c r="O21" s="800"/>
      <c r="P21" s="801"/>
      <c r="Q21" s="802"/>
      <c r="R21" s="803"/>
      <c r="S21" s="803"/>
      <c r="T21" s="803"/>
      <c r="U21" s="803"/>
      <c r="V21" s="803"/>
      <c r="W21" s="803"/>
      <c r="X21" s="803"/>
      <c r="Y21" s="803"/>
      <c r="Z21" s="803"/>
      <c r="AA21" s="803"/>
      <c r="AB21" s="803"/>
      <c r="AC21" s="803"/>
      <c r="AD21" s="803"/>
      <c r="AE21" s="804"/>
      <c r="AF21" s="805"/>
      <c r="AG21" s="806"/>
      <c r="AH21" s="806"/>
      <c r="AI21" s="806"/>
      <c r="AJ21" s="807"/>
      <c r="AK21" s="808"/>
      <c r="AL21" s="809"/>
      <c r="AM21" s="809"/>
      <c r="AN21" s="809"/>
      <c r="AO21" s="809"/>
      <c r="AP21" s="809"/>
      <c r="AQ21" s="809"/>
      <c r="AR21" s="809"/>
      <c r="AS21" s="809"/>
      <c r="AT21" s="809"/>
      <c r="AU21" s="810"/>
      <c r="AV21" s="810"/>
      <c r="AW21" s="810"/>
      <c r="AX21" s="810"/>
      <c r="AY21" s="811"/>
      <c r="AZ21" s="109"/>
      <c r="BA21" s="109"/>
      <c r="BB21" s="109"/>
      <c r="BC21" s="109"/>
      <c r="BD21" s="109"/>
      <c r="BE21" s="110"/>
      <c r="BF21" s="110"/>
      <c r="BG21" s="110"/>
      <c r="BH21" s="110"/>
      <c r="BI21" s="110"/>
      <c r="BJ21" s="110"/>
      <c r="BK21" s="110"/>
      <c r="BL21" s="110"/>
      <c r="BM21" s="110"/>
      <c r="BN21" s="110"/>
      <c r="BO21" s="110"/>
      <c r="BP21" s="110"/>
      <c r="BQ21" s="119">
        <v>15</v>
      </c>
      <c r="BR21" s="120"/>
      <c r="BS21" s="812"/>
      <c r="BT21" s="813"/>
      <c r="BU21" s="813"/>
      <c r="BV21" s="813"/>
      <c r="BW21" s="813"/>
      <c r="BX21" s="813"/>
      <c r="BY21" s="813"/>
      <c r="BZ21" s="813"/>
      <c r="CA21" s="813"/>
      <c r="CB21" s="813"/>
      <c r="CC21" s="813"/>
      <c r="CD21" s="813"/>
      <c r="CE21" s="813"/>
      <c r="CF21" s="813"/>
      <c r="CG21" s="814"/>
      <c r="CH21" s="825"/>
      <c r="CI21" s="826"/>
      <c r="CJ21" s="826"/>
      <c r="CK21" s="826"/>
      <c r="CL21" s="827"/>
      <c r="CM21" s="825"/>
      <c r="CN21" s="826"/>
      <c r="CO21" s="826"/>
      <c r="CP21" s="826"/>
      <c r="CQ21" s="827"/>
      <c r="CR21" s="825"/>
      <c r="CS21" s="826"/>
      <c r="CT21" s="826"/>
      <c r="CU21" s="826"/>
      <c r="CV21" s="827"/>
      <c r="CW21" s="825"/>
      <c r="CX21" s="826"/>
      <c r="CY21" s="826"/>
      <c r="CZ21" s="826"/>
      <c r="DA21" s="827"/>
      <c r="DB21" s="825"/>
      <c r="DC21" s="826"/>
      <c r="DD21" s="826"/>
      <c r="DE21" s="826"/>
      <c r="DF21" s="827"/>
      <c r="DG21" s="825"/>
      <c r="DH21" s="826"/>
      <c r="DI21" s="826"/>
      <c r="DJ21" s="826"/>
      <c r="DK21" s="827"/>
      <c r="DL21" s="825"/>
      <c r="DM21" s="826"/>
      <c r="DN21" s="826"/>
      <c r="DO21" s="826"/>
      <c r="DP21" s="827"/>
      <c r="DQ21" s="825"/>
      <c r="DR21" s="826"/>
      <c r="DS21" s="826"/>
      <c r="DT21" s="826"/>
      <c r="DU21" s="827"/>
      <c r="DV21" s="828"/>
      <c r="DW21" s="829"/>
      <c r="DX21" s="829"/>
      <c r="DY21" s="829"/>
      <c r="DZ21" s="830"/>
      <c r="EA21" s="111"/>
    </row>
    <row r="22" spans="1:131" s="112" customFormat="1" ht="26.25" customHeight="1" x14ac:dyDescent="0.2">
      <c r="A22" s="118">
        <v>16</v>
      </c>
      <c r="B22" s="799"/>
      <c r="C22" s="800"/>
      <c r="D22" s="800"/>
      <c r="E22" s="800"/>
      <c r="F22" s="800"/>
      <c r="G22" s="800"/>
      <c r="H22" s="800"/>
      <c r="I22" s="800"/>
      <c r="J22" s="800"/>
      <c r="K22" s="800"/>
      <c r="L22" s="800"/>
      <c r="M22" s="800"/>
      <c r="N22" s="800"/>
      <c r="O22" s="800"/>
      <c r="P22" s="801"/>
      <c r="Q22" s="831"/>
      <c r="R22" s="832"/>
      <c r="S22" s="832"/>
      <c r="T22" s="832"/>
      <c r="U22" s="832"/>
      <c r="V22" s="832"/>
      <c r="W22" s="832"/>
      <c r="X22" s="832"/>
      <c r="Y22" s="832"/>
      <c r="Z22" s="832"/>
      <c r="AA22" s="832"/>
      <c r="AB22" s="832"/>
      <c r="AC22" s="832"/>
      <c r="AD22" s="832"/>
      <c r="AE22" s="833"/>
      <c r="AF22" s="805"/>
      <c r="AG22" s="806"/>
      <c r="AH22" s="806"/>
      <c r="AI22" s="806"/>
      <c r="AJ22" s="807"/>
      <c r="AK22" s="846"/>
      <c r="AL22" s="847"/>
      <c r="AM22" s="847"/>
      <c r="AN22" s="847"/>
      <c r="AO22" s="847"/>
      <c r="AP22" s="847"/>
      <c r="AQ22" s="847"/>
      <c r="AR22" s="847"/>
      <c r="AS22" s="847"/>
      <c r="AT22" s="847"/>
      <c r="AU22" s="848"/>
      <c r="AV22" s="848"/>
      <c r="AW22" s="848"/>
      <c r="AX22" s="848"/>
      <c r="AY22" s="849"/>
      <c r="AZ22" s="850" t="s">
        <v>323</v>
      </c>
      <c r="BA22" s="850"/>
      <c r="BB22" s="850"/>
      <c r="BC22" s="850"/>
      <c r="BD22" s="851"/>
      <c r="BE22" s="110"/>
      <c r="BF22" s="110"/>
      <c r="BG22" s="110"/>
      <c r="BH22" s="110"/>
      <c r="BI22" s="110"/>
      <c r="BJ22" s="110"/>
      <c r="BK22" s="110"/>
      <c r="BL22" s="110"/>
      <c r="BM22" s="110"/>
      <c r="BN22" s="110"/>
      <c r="BO22" s="110"/>
      <c r="BP22" s="110"/>
      <c r="BQ22" s="119">
        <v>16</v>
      </c>
      <c r="BR22" s="120"/>
      <c r="BS22" s="812"/>
      <c r="BT22" s="813"/>
      <c r="BU22" s="813"/>
      <c r="BV22" s="813"/>
      <c r="BW22" s="813"/>
      <c r="BX22" s="813"/>
      <c r="BY22" s="813"/>
      <c r="BZ22" s="813"/>
      <c r="CA22" s="813"/>
      <c r="CB22" s="813"/>
      <c r="CC22" s="813"/>
      <c r="CD22" s="813"/>
      <c r="CE22" s="813"/>
      <c r="CF22" s="813"/>
      <c r="CG22" s="814"/>
      <c r="CH22" s="825"/>
      <c r="CI22" s="826"/>
      <c r="CJ22" s="826"/>
      <c r="CK22" s="826"/>
      <c r="CL22" s="827"/>
      <c r="CM22" s="825"/>
      <c r="CN22" s="826"/>
      <c r="CO22" s="826"/>
      <c r="CP22" s="826"/>
      <c r="CQ22" s="827"/>
      <c r="CR22" s="825"/>
      <c r="CS22" s="826"/>
      <c r="CT22" s="826"/>
      <c r="CU22" s="826"/>
      <c r="CV22" s="827"/>
      <c r="CW22" s="825"/>
      <c r="CX22" s="826"/>
      <c r="CY22" s="826"/>
      <c r="CZ22" s="826"/>
      <c r="DA22" s="827"/>
      <c r="DB22" s="825"/>
      <c r="DC22" s="826"/>
      <c r="DD22" s="826"/>
      <c r="DE22" s="826"/>
      <c r="DF22" s="827"/>
      <c r="DG22" s="825"/>
      <c r="DH22" s="826"/>
      <c r="DI22" s="826"/>
      <c r="DJ22" s="826"/>
      <c r="DK22" s="827"/>
      <c r="DL22" s="825"/>
      <c r="DM22" s="826"/>
      <c r="DN22" s="826"/>
      <c r="DO22" s="826"/>
      <c r="DP22" s="827"/>
      <c r="DQ22" s="825"/>
      <c r="DR22" s="826"/>
      <c r="DS22" s="826"/>
      <c r="DT22" s="826"/>
      <c r="DU22" s="827"/>
      <c r="DV22" s="828"/>
      <c r="DW22" s="829"/>
      <c r="DX22" s="829"/>
      <c r="DY22" s="829"/>
      <c r="DZ22" s="830"/>
      <c r="EA22" s="111"/>
    </row>
    <row r="23" spans="1:131" s="112" customFormat="1" ht="26.25" customHeight="1" thickBot="1" x14ac:dyDescent="0.25">
      <c r="A23" s="121" t="s">
        <v>324</v>
      </c>
      <c r="B23" s="834" t="s">
        <v>325</v>
      </c>
      <c r="C23" s="835"/>
      <c r="D23" s="835"/>
      <c r="E23" s="835"/>
      <c r="F23" s="835"/>
      <c r="G23" s="835"/>
      <c r="H23" s="835"/>
      <c r="I23" s="835"/>
      <c r="J23" s="835"/>
      <c r="K23" s="835"/>
      <c r="L23" s="835"/>
      <c r="M23" s="835"/>
      <c r="N23" s="835"/>
      <c r="O23" s="835"/>
      <c r="P23" s="836"/>
      <c r="Q23" s="837"/>
      <c r="R23" s="838"/>
      <c r="S23" s="838"/>
      <c r="T23" s="838"/>
      <c r="U23" s="838"/>
      <c r="V23" s="838"/>
      <c r="W23" s="838"/>
      <c r="X23" s="838"/>
      <c r="Y23" s="838"/>
      <c r="Z23" s="838"/>
      <c r="AA23" s="838"/>
      <c r="AB23" s="838"/>
      <c r="AC23" s="838"/>
      <c r="AD23" s="838"/>
      <c r="AE23" s="839"/>
      <c r="AF23" s="840">
        <v>147</v>
      </c>
      <c r="AG23" s="838"/>
      <c r="AH23" s="838"/>
      <c r="AI23" s="838"/>
      <c r="AJ23" s="841"/>
      <c r="AK23" s="842"/>
      <c r="AL23" s="843"/>
      <c r="AM23" s="843"/>
      <c r="AN23" s="843"/>
      <c r="AO23" s="843"/>
      <c r="AP23" s="838"/>
      <c r="AQ23" s="838"/>
      <c r="AR23" s="838"/>
      <c r="AS23" s="838"/>
      <c r="AT23" s="838"/>
      <c r="AU23" s="844"/>
      <c r="AV23" s="844"/>
      <c r="AW23" s="844"/>
      <c r="AX23" s="844"/>
      <c r="AY23" s="845"/>
      <c r="AZ23" s="853" t="s">
        <v>63</v>
      </c>
      <c r="BA23" s="854"/>
      <c r="BB23" s="854"/>
      <c r="BC23" s="854"/>
      <c r="BD23" s="855"/>
      <c r="BE23" s="110"/>
      <c r="BF23" s="110"/>
      <c r="BG23" s="110"/>
      <c r="BH23" s="110"/>
      <c r="BI23" s="110"/>
      <c r="BJ23" s="110"/>
      <c r="BK23" s="110"/>
      <c r="BL23" s="110"/>
      <c r="BM23" s="110"/>
      <c r="BN23" s="110"/>
      <c r="BO23" s="110"/>
      <c r="BP23" s="110"/>
      <c r="BQ23" s="119">
        <v>17</v>
      </c>
      <c r="BR23" s="120"/>
      <c r="BS23" s="812"/>
      <c r="BT23" s="813"/>
      <c r="BU23" s="813"/>
      <c r="BV23" s="813"/>
      <c r="BW23" s="813"/>
      <c r="BX23" s="813"/>
      <c r="BY23" s="813"/>
      <c r="BZ23" s="813"/>
      <c r="CA23" s="813"/>
      <c r="CB23" s="813"/>
      <c r="CC23" s="813"/>
      <c r="CD23" s="813"/>
      <c r="CE23" s="813"/>
      <c r="CF23" s="813"/>
      <c r="CG23" s="814"/>
      <c r="CH23" s="825"/>
      <c r="CI23" s="826"/>
      <c r="CJ23" s="826"/>
      <c r="CK23" s="826"/>
      <c r="CL23" s="827"/>
      <c r="CM23" s="825"/>
      <c r="CN23" s="826"/>
      <c r="CO23" s="826"/>
      <c r="CP23" s="826"/>
      <c r="CQ23" s="827"/>
      <c r="CR23" s="825"/>
      <c r="CS23" s="826"/>
      <c r="CT23" s="826"/>
      <c r="CU23" s="826"/>
      <c r="CV23" s="827"/>
      <c r="CW23" s="825"/>
      <c r="CX23" s="826"/>
      <c r="CY23" s="826"/>
      <c r="CZ23" s="826"/>
      <c r="DA23" s="827"/>
      <c r="DB23" s="825"/>
      <c r="DC23" s="826"/>
      <c r="DD23" s="826"/>
      <c r="DE23" s="826"/>
      <c r="DF23" s="827"/>
      <c r="DG23" s="825"/>
      <c r="DH23" s="826"/>
      <c r="DI23" s="826"/>
      <c r="DJ23" s="826"/>
      <c r="DK23" s="827"/>
      <c r="DL23" s="825"/>
      <c r="DM23" s="826"/>
      <c r="DN23" s="826"/>
      <c r="DO23" s="826"/>
      <c r="DP23" s="827"/>
      <c r="DQ23" s="825"/>
      <c r="DR23" s="826"/>
      <c r="DS23" s="826"/>
      <c r="DT23" s="826"/>
      <c r="DU23" s="827"/>
      <c r="DV23" s="828"/>
      <c r="DW23" s="829"/>
      <c r="DX23" s="829"/>
      <c r="DY23" s="829"/>
      <c r="DZ23" s="830"/>
      <c r="EA23" s="111"/>
    </row>
    <row r="24" spans="1:131" s="112" customFormat="1" ht="26.25" customHeight="1" x14ac:dyDescent="0.2">
      <c r="A24" s="852" t="s">
        <v>326</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109"/>
      <c r="BA24" s="109"/>
      <c r="BB24" s="109"/>
      <c r="BC24" s="109"/>
      <c r="BD24" s="109"/>
      <c r="BE24" s="110"/>
      <c r="BF24" s="110"/>
      <c r="BG24" s="110"/>
      <c r="BH24" s="110"/>
      <c r="BI24" s="110"/>
      <c r="BJ24" s="110"/>
      <c r="BK24" s="110"/>
      <c r="BL24" s="110"/>
      <c r="BM24" s="110"/>
      <c r="BN24" s="110"/>
      <c r="BO24" s="110"/>
      <c r="BP24" s="110"/>
      <c r="BQ24" s="119">
        <v>18</v>
      </c>
      <c r="BR24" s="120"/>
      <c r="BS24" s="812"/>
      <c r="BT24" s="813"/>
      <c r="BU24" s="813"/>
      <c r="BV24" s="813"/>
      <c r="BW24" s="813"/>
      <c r="BX24" s="813"/>
      <c r="BY24" s="813"/>
      <c r="BZ24" s="813"/>
      <c r="CA24" s="813"/>
      <c r="CB24" s="813"/>
      <c r="CC24" s="813"/>
      <c r="CD24" s="813"/>
      <c r="CE24" s="813"/>
      <c r="CF24" s="813"/>
      <c r="CG24" s="814"/>
      <c r="CH24" s="825"/>
      <c r="CI24" s="826"/>
      <c r="CJ24" s="826"/>
      <c r="CK24" s="826"/>
      <c r="CL24" s="827"/>
      <c r="CM24" s="825"/>
      <c r="CN24" s="826"/>
      <c r="CO24" s="826"/>
      <c r="CP24" s="826"/>
      <c r="CQ24" s="827"/>
      <c r="CR24" s="825"/>
      <c r="CS24" s="826"/>
      <c r="CT24" s="826"/>
      <c r="CU24" s="826"/>
      <c r="CV24" s="827"/>
      <c r="CW24" s="825"/>
      <c r="CX24" s="826"/>
      <c r="CY24" s="826"/>
      <c r="CZ24" s="826"/>
      <c r="DA24" s="827"/>
      <c r="DB24" s="825"/>
      <c r="DC24" s="826"/>
      <c r="DD24" s="826"/>
      <c r="DE24" s="826"/>
      <c r="DF24" s="827"/>
      <c r="DG24" s="825"/>
      <c r="DH24" s="826"/>
      <c r="DI24" s="826"/>
      <c r="DJ24" s="826"/>
      <c r="DK24" s="827"/>
      <c r="DL24" s="825"/>
      <c r="DM24" s="826"/>
      <c r="DN24" s="826"/>
      <c r="DO24" s="826"/>
      <c r="DP24" s="827"/>
      <c r="DQ24" s="825"/>
      <c r="DR24" s="826"/>
      <c r="DS24" s="826"/>
      <c r="DT24" s="826"/>
      <c r="DU24" s="827"/>
      <c r="DV24" s="828"/>
      <c r="DW24" s="829"/>
      <c r="DX24" s="829"/>
      <c r="DY24" s="829"/>
      <c r="DZ24" s="830"/>
      <c r="EA24" s="111"/>
    </row>
    <row r="25" spans="1:131" s="104" customFormat="1" ht="26.25" customHeight="1" thickBot="1" x14ac:dyDescent="0.25">
      <c r="A25" s="793" t="s">
        <v>327</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109"/>
      <c r="BK25" s="109"/>
      <c r="BL25" s="109"/>
      <c r="BM25" s="109"/>
      <c r="BN25" s="109"/>
      <c r="BO25" s="122"/>
      <c r="BP25" s="122"/>
      <c r="BQ25" s="119">
        <v>19</v>
      </c>
      <c r="BR25" s="120"/>
      <c r="BS25" s="812"/>
      <c r="BT25" s="813"/>
      <c r="BU25" s="813"/>
      <c r="BV25" s="813"/>
      <c r="BW25" s="813"/>
      <c r="BX25" s="813"/>
      <c r="BY25" s="813"/>
      <c r="BZ25" s="813"/>
      <c r="CA25" s="813"/>
      <c r="CB25" s="813"/>
      <c r="CC25" s="813"/>
      <c r="CD25" s="813"/>
      <c r="CE25" s="813"/>
      <c r="CF25" s="813"/>
      <c r="CG25" s="814"/>
      <c r="CH25" s="825"/>
      <c r="CI25" s="826"/>
      <c r="CJ25" s="826"/>
      <c r="CK25" s="826"/>
      <c r="CL25" s="827"/>
      <c r="CM25" s="825"/>
      <c r="CN25" s="826"/>
      <c r="CO25" s="826"/>
      <c r="CP25" s="826"/>
      <c r="CQ25" s="827"/>
      <c r="CR25" s="825"/>
      <c r="CS25" s="826"/>
      <c r="CT25" s="826"/>
      <c r="CU25" s="826"/>
      <c r="CV25" s="827"/>
      <c r="CW25" s="825"/>
      <c r="CX25" s="826"/>
      <c r="CY25" s="826"/>
      <c r="CZ25" s="826"/>
      <c r="DA25" s="827"/>
      <c r="DB25" s="825"/>
      <c r="DC25" s="826"/>
      <c r="DD25" s="826"/>
      <c r="DE25" s="826"/>
      <c r="DF25" s="827"/>
      <c r="DG25" s="825"/>
      <c r="DH25" s="826"/>
      <c r="DI25" s="826"/>
      <c r="DJ25" s="826"/>
      <c r="DK25" s="827"/>
      <c r="DL25" s="825"/>
      <c r="DM25" s="826"/>
      <c r="DN25" s="826"/>
      <c r="DO25" s="826"/>
      <c r="DP25" s="827"/>
      <c r="DQ25" s="825"/>
      <c r="DR25" s="826"/>
      <c r="DS25" s="826"/>
      <c r="DT25" s="826"/>
      <c r="DU25" s="827"/>
      <c r="DV25" s="828"/>
      <c r="DW25" s="829"/>
      <c r="DX25" s="829"/>
      <c r="DY25" s="829"/>
      <c r="DZ25" s="830"/>
      <c r="EA25" s="103"/>
    </row>
    <row r="26" spans="1:131" s="104" customFormat="1" ht="26.25" customHeight="1" x14ac:dyDescent="0.2">
      <c r="A26" s="784" t="s">
        <v>302</v>
      </c>
      <c r="B26" s="785"/>
      <c r="C26" s="785"/>
      <c r="D26" s="785"/>
      <c r="E26" s="785"/>
      <c r="F26" s="785"/>
      <c r="G26" s="785"/>
      <c r="H26" s="785"/>
      <c r="I26" s="785"/>
      <c r="J26" s="785"/>
      <c r="K26" s="785"/>
      <c r="L26" s="785"/>
      <c r="M26" s="785"/>
      <c r="N26" s="785"/>
      <c r="O26" s="785"/>
      <c r="P26" s="786"/>
      <c r="Q26" s="761" t="s">
        <v>328</v>
      </c>
      <c r="R26" s="762"/>
      <c r="S26" s="762"/>
      <c r="T26" s="762"/>
      <c r="U26" s="763"/>
      <c r="V26" s="761" t="s">
        <v>329</v>
      </c>
      <c r="W26" s="762"/>
      <c r="X26" s="762"/>
      <c r="Y26" s="762"/>
      <c r="Z26" s="763"/>
      <c r="AA26" s="761" t="s">
        <v>330</v>
      </c>
      <c r="AB26" s="762"/>
      <c r="AC26" s="762"/>
      <c r="AD26" s="762"/>
      <c r="AE26" s="762"/>
      <c r="AF26" s="856" t="s">
        <v>331</v>
      </c>
      <c r="AG26" s="857"/>
      <c r="AH26" s="857"/>
      <c r="AI26" s="857"/>
      <c r="AJ26" s="858"/>
      <c r="AK26" s="762" t="s">
        <v>332</v>
      </c>
      <c r="AL26" s="762"/>
      <c r="AM26" s="762"/>
      <c r="AN26" s="762"/>
      <c r="AO26" s="763"/>
      <c r="AP26" s="761" t="s">
        <v>333</v>
      </c>
      <c r="AQ26" s="762"/>
      <c r="AR26" s="762"/>
      <c r="AS26" s="762"/>
      <c r="AT26" s="763"/>
      <c r="AU26" s="761" t="s">
        <v>334</v>
      </c>
      <c r="AV26" s="762"/>
      <c r="AW26" s="762"/>
      <c r="AX26" s="762"/>
      <c r="AY26" s="763"/>
      <c r="AZ26" s="761" t="s">
        <v>335</v>
      </c>
      <c r="BA26" s="762"/>
      <c r="BB26" s="762"/>
      <c r="BC26" s="762"/>
      <c r="BD26" s="763"/>
      <c r="BE26" s="761" t="s">
        <v>309</v>
      </c>
      <c r="BF26" s="762"/>
      <c r="BG26" s="762"/>
      <c r="BH26" s="762"/>
      <c r="BI26" s="773"/>
      <c r="BJ26" s="109"/>
      <c r="BK26" s="109"/>
      <c r="BL26" s="109"/>
      <c r="BM26" s="109"/>
      <c r="BN26" s="109"/>
      <c r="BO26" s="122"/>
      <c r="BP26" s="122"/>
      <c r="BQ26" s="119">
        <v>20</v>
      </c>
      <c r="BR26" s="120"/>
      <c r="BS26" s="812"/>
      <c r="BT26" s="813"/>
      <c r="BU26" s="813"/>
      <c r="BV26" s="813"/>
      <c r="BW26" s="813"/>
      <c r="BX26" s="813"/>
      <c r="BY26" s="813"/>
      <c r="BZ26" s="813"/>
      <c r="CA26" s="813"/>
      <c r="CB26" s="813"/>
      <c r="CC26" s="813"/>
      <c r="CD26" s="813"/>
      <c r="CE26" s="813"/>
      <c r="CF26" s="813"/>
      <c r="CG26" s="814"/>
      <c r="CH26" s="825"/>
      <c r="CI26" s="826"/>
      <c r="CJ26" s="826"/>
      <c r="CK26" s="826"/>
      <c r="CL26" s="827"/>
      <c r="CM26" s="825"/>
      <c r="CN26" s="826"/>
      <c r="CO26" s="826"/>
      <c r="CP26" s="826"/>
      <c r="CQ26" s="827"/>
      <c r="CR26" s="825"/>
      <c r="CS26" s="826"/>
      <c r="CT26" s="826"/>
      <c r="CU26" s="826"/>
      <c r="CV26" s="827"/>
      <c r="CW26" s="825"/>
      <c r="CX26" s="826"/>
      <c r="CY26" s="826"/>
      <c r="CZ26" s="826"/>
      <c r="DA26" s="827"/>
      <c r="DB26" s="825"/>
      <c r="DC26" s="826"/>
      <c r="DD26" s="826"/>
      <c r="DE26" s="826"/>
      <c r="DF26" s="827"/>
      <c r="DG26" s="825"/>
      <c r="DH26" s="826"/>
      <c r="DI26" s="826"/>
      <c r="DJ26" s="826"/>
      <c r="DK26" s="827"/>
      <c r="DL26" s="825"/>
      <c r="DM26" s="826"/>
      <c r="DN26" s="826"/>
      <c r="DO26" s="826"/>
      <c r="DP26" s="827"/>
      <c r="DQ26" s="825"/>
      <c r="DR26" s="826"/>
      <c r="DS26" s="826"/>
      <c r="DT26" s="826"/>
      <c r="DU26" s="827"/>
      <c r="DV26" s="828"/>
      <c r="DW26" s="829"/>
      <c r="DX26" s="829"/>
      <c r="DY26" s="829"/>
      <c r="DZ26" s="830"/>
      <c r="EA26" s="103"/>
    </row>
    <row r="27" spans="1:131" s="104" customFormat="1" ht="26.25" customHeight="1" thickBot="1" x14ac:dyDescent="0.25">
      <c r="A27" s="787"/>
      <c r="B27" s="788"/>
      <c r="C27" s="788"/>
      <c r="D27" s="788"/>
      <c r="E27" s="788"/>
      <c r="F27" s="788"/>
      <c r="G27" s="788"/>
      <c r="H27" s="788"/>
      <c r="I27" s="788"/>
      <c r="J27" s="788"/>
      <c r="K27" s="788"/>
      <c r="L27" s="788"/>
      <c r="M27" s="788"/>
      <c r="N27" s="788"/>
      <c r="O27" s="788"/>
      <c r="P27" s="789"/>
      <c r="Q27" s="764"/>
      <c r="R27" s="765"/>
      <c r="S27" s="765"/>
      <c r="T27" s="765"/>
      <c r="U27" s="766"/>
      <c r="V27" s="764"/>
      <c r="W27" s="765"/>
      <c r="X27" s="765"/>
      <c r="Y27" s="765"/>
      <c r="Z27" s="766"/>
      <c r="AA27" s="764"/>
      <c r="AB27" s="765"/>
      <c r="AC27" s="765"/>
      <c r="AD27" s="765"/>
      <c r="AE27" s="765"/>
      <c r="AF27" s="859"/>
      <c r="AG27" s="860"/>
      <c r="AH27" s="860"/>
      <c r="AI27" s="860"/>
      <c r="AJ27" s="861"/>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4"/>
      <c r="BJ27" s="109"/>
      <c r="BK27" s="109"/>
      <c r="BL27" s="109"/>
      <c r="BM27" s="109"/>
      <c r="BN27" s="109"/>
      <c r="BO27" s="122"/>
      <c r="BP27" s="122"/>
      <c r="BQ27" s="119">
        <v>21</v>
      </c>
      <c r="BR27" s="120"/>
      <c r="BS27" s="812"/>
      <c r="BT27" s="813"/>
      <c r="BU27" s="813"/>
      <c r="BV27" s="813"/>
      <c r="BW27" s="813"/>
      <c r="BX27" s="813"/>
      <c r="BY27" s="813"/>
      <c r="BZ27" s="813"/>
      <c r="CA27" s="813"/>
      <c r="CB27" s="813"/>
      <c r="CC27" s="813"/>
      <c r="CD27" s="813"/>
      <c r="CE27" s="813"/>
      <c r="CF27" s="813"/>
      <c r="CG27" s="814"/>
      <c r="CH27" s="825"/>
      <c r="CI27" s="826"/>
      <c r="CJ27" s="826"/>
      <c r="CK27" s="826"/>
      <c r="CL27" s="827"/>
      <c r="CM27" s="825"/>
      <c r="CN27" s="826"/>
      <c r="CO27" s="826"/>
      <c r="CP27" s="826"/>
      <c r="CQ27" s="827"/>
      <c r="CR27" s="825"/>
      <c r="CS27" s="826"/>
      <c r="CT27" s="826"/>
      <c r="CU27" s="826"/>
      <c r="CV27" s="827"/>
      <c r="CW27" s="825"/>
      <c r="CX27" s="826"/>
      <c r="CY27" s="826"/>
      <c r="CZ27" s="826"/>
      <c r="DA27" s="827"/>
      <c r="DB27" s="825"/>
      <c r="DC27" s="826"/>
      <c r="DD27" s="826"/>
      <c r="DE27" s="826"/>
      <c r="DF27" s="827"/>
      <c r="DG27" s="825"/>
      <c r="DH27" s="826"/>
      <c r="DI27" s="826"/>
      <c r="DJ27" s="826"/>
      <c r="DK27" s="827"/>
      <c r="DL27" s="825"/>
      <c r="DM27" s="826"/>
      <c r="DN27" s="826"/>
      <c r="DO27" s="826"/>
      <c r="DP27" s="827"/>
      <c r="DQ27" s="825"/>
      <c r="DR27" s="826"/>
      <c r="DS27" s="826"/>
      <c r="DT27" s="826"/>
      <c r="DU27" s="827"/>
      <c r="DV27" s="828"/>
      <c r="DW27" s="829"/>
      <c r="DX27" s="829"/>
      <c r="DY27" s="829"/>
      <c r="DZ27" s="830"/>
      <c r="EA27" s="103"/>
    </row>
    <row r="28" spans="1:131" s="104" customFormat="1" ht="26.25" customHeight="1" thickTop="1" x14ac:dyDescent="0.2">
      <c r="A28" s="123">
        <v>1</v>
      </c>
      <c r="B28" s="775" t="s">
        <v>336</v>
      </c>
      <c r="C28" s="776"/>
      <c r="D28" s="776"/>
      <c r="E28" s="776"/>
      <c r="F28" s="776"/>
      <c r="G28" s="776"/>
      <c r="H28" s="776"/>
      <c r="I28" s="776"/>
      <c r="J28" s="776"/>
      <c r="K28" s="776"/>
      <c r="L28" s="776"/>
      <c r="M28" s="776"/>
      <c r="N28" s="776"/>
      <c r="O28" s="776"/>
      <c r="P28" s="777"/>
      <c r="Q28" s="866">
        <v>734</v>
      </c>
      <c r="R28" s="867"/>
      <c r="S28" s="867"/>
      <c r="T28" s="867"/>
      <c r="U28" s="867"/>
      <c r="V28" s="867">
        <v>727</v>
      </c>
      <c r="W28" s="867"/>
      <c r="X28" s="867"/>
      <c r="Y28" s="867"/>
      <c r="Z28" s="867"/>
      <c r="AA28" s="867">
        <v>7</v>
      </c>
      <c r="AB28" s="867"/>
      <c r="AC28" s="867"/>
      <c r="AD28" s="867"/>
      <c r="AE28" s="868"/>
      <c r="AF28" s="869">
        <v>7</v>
      </c>
      <c r="AG28" s="867"/>
      <c r="AH28" s="867"/>
      <c r="AI28" s="867"/>
      <c r="AJ28" s="870"/>
      <c r="AK28" s="871">
        <v>51</v>
      </c>
      <c r="AL28" s="862"/>
      <c r="AM28" s="862"/>
      <c r="AN28" s="862"/>
      <c r="AO28" s="862"/>
      <c r="AP28" s="862" t="s">
        <v>321</v>
      </c>
      <c r="AQ28" s="862"/>
      <c r="AR28" s="862"/>
      <c r="AS28" s="862"/>
      <c r="AT28" s="862"/>
      <c r="AU28" s="862" t="s">
        <v>321</v>
      </c>
      <c r="AV28" s="862"/>
      <c r="AW28" s="862"/>
      <c r="AX28" s="862"/>
      <c r="AY28" s="862"/>
      <c r="AZ28" s="863" t="s">
        <v>321</v>
      </c>
      <c r="BA28" s="863"/>
      <c r="BB28" s="863"/>
      <c r="BC28" s="863"/>
      <c r="BD28" s="863"/>
      <c r="BE28" s="864"/>
      <c r="BF28" s="864"/>
      <c r="BG28" s="864"/>
      <c r="BH28" s="864"/>
      <c r="BI28" s="865"/>
      <c r="BJ28" s="109"/>
      <c r="BK28" s="109"/>
      <c r="BL28" s="109"/>
      <c r="BM28" s="109"/>
      <c r="BN28" s="109"/>
      <c r="BO28" s="122"/>
      <c r="BP28" s="122"/>
      <c r="BQ28" s="119">
        <v>22</v>
      </c>
      <c r="BR28" s="120"/>
      <c r="BS28" s="812"/>
      <c r="BT28" s="813"/>
      <c r="BU28" s="813"/>
      <c r="BV28" s="813"/>
      <c r="BW28" s="813"/>
      <c r="BX28" s="813"/>
      <c r="BY28" s="813"/>
      <c r="BZ28" s="813"/>
      <c r="CA28" s="813"/>
      <c r="CB28" s="813"/>
      <c r="CC28" s="813"/>
      <c r="CD28" s="813"/>
      <c r="CE28" s="813"/>
      <c r="CF28" s="813"/>
      <c r="CG28" s="814"/>
      <c r="CH28" s="825"/>
      <c r="CI28" s="826"/>
      <c r="CJ28" s="826"/>
      <c r="CK28" s="826"/>
      <c r="CL28" s="827"/>
      <c r="CM28" s="825"/>
      <c r="CN28" s="826"/>
      <c r="CO28" s="826"/>
      <c r="CP28" s="826"/>
      <c r="CQ28" s="827"/>
      <c r="CR28" s="825"/>
      <c r="CS28" s="826"/>
      <c r="CT28" s="826"/>
      <c r="CU28" s="826"/>
      <c r="CV28" s="827"/>
      <c r="CW28" s="825"/>
      <c r="CX28" s="826"/>
      <c r="CY28" s="826"/>
      <c r="CZ28" s="826"/>
      <c r="DA28" s="827"/>
      <c r="DB28" s="825"/>
      <c r="DC28" s="826"/>
      <c r="DD28" s="826"/>
      <c r="DE28" s="826"/>
      <c r="DF28" s="827"/>
      <c r="DG28" s="825"/>
      <c r="DH28" s="826"/>
      <c r="DI28" s="826"/>
      <c r="DJ28" s="826"/>
      <c r="DK28" s="827"/>
      <c r="DL28" s="825"/>
      <c r="DM28" s="826"/>
      <c r="DN28" s="826"/>
      <c r="DO28" s="826"/>
      <c r="DP28" s="827"/>
      <c r="DQ28" s="825"/>
      <c r="DR28" s="826"/>
      <c r="DS28" s="826"/>
      <c r="DT28" s="826"/>
      <c r="DU28" s="827"/>
      <c r="DV28" s="828"/>
      <c r="DW28" s="829"/>
      <c r="DX28" s="829"/>
      <c r="DY28" s="829"/>
      <c r="DZ28" s="830"/>
      <c r="EA28" s="103"/>
    </row>
    <row r="29" spans="1:131" s="104" customFormat="1" ht="26.25" customHeight="1" x14ac:dyDescent="0.2">
      <c r="A29" s="123">
        <v>2</v>
      </c>
      <c r="B29" s="799" t="s">
        <v>337</v>
      </c>
      <c r="C29" s="800"/>
      <c r="D29" s="800"/>
      <c r="E29" s="800"/>
      <c r="F29" s="800"/>
      <c r="G29" s="800"/>
      <c r="H29" s="800"/>
      <c r="I29" s="800"/>
      <c r="J29" s="800"/>
      <c r="K29" s="800"/>
      <c r="L29" s="800"/>
      <c r="M29" s="800"/>
      <c r="N29" s="800"/>
      <c r="O29" s="800"/>
      <c r="P29" s="801"/>
      <c r="Q29" s="802">
        <v>584</v>
      </c>
      <c r="R29" s="803"/>
      <c r="S29" s="803"/>
      <c r="T29" s="803"/>
      <c r="U29" s="803"/>
      <c r="V29" s="803">
        <v>558</v>
      </c>
      <c r="W29" s="803"/>
      <c r="X29" s="803"/>
      <c r="Y29" s="803"/>
      <c r="Z29" s="803"/>
      <c r="AA29" s="803">
        <v>26</v>
      </c>
      <c r="AB29" s="803"/>
      <c r="AC29" s="803"/>
      <c r="AD29" s="803"/>
      <c r="AE29" s="804"/>
      <c r="AF29" s="805">
        <v>26</v>
      </c>
      <c r="AG29" s="806"/>
      <c r="AH29" s="806"/>
      <c r="AI29" s="806"/>
      <c r="AJ29" s="807"/>
      <c r="AK29" s="874">
        <v>120</v>
      </c>
      <c r="AL29" s="875"/>
      <c r="AM29" s="875"/>
      <c r="AN29" s="875"/>
      <c r="AO29" s="875"/>
      <c r="AP29" s="875" t="s">
        <v>321</v>
      </c>
      <c r="AQ29" s="875"/>
      <c r="AR29" s="875"/>
      <c r="AS29" s="875"/>
      <c r="AT29" s="875"/>
      <c r="AU29" s="875" t="s">
        <v>321</v>
      </c>
      <c r="AV29" s="875"/>
      <c r="AW29" s="875"/>
      <c r="AX29" s="875"/>
      <c r="AY29" s="875"/>
      <c r="AZ29" s="876" t="s">
        <v>321</v>
      </c>
      <c r="BA29" s="876"/>
      <c r="BB29" s="876"/>
      <c r="BC29" s="876"/>
      <c r="BD29" s="876"/>
      <c r="BE29" s="872"/>
      <c r="BF29" s="872"/>
      <c r="BG29" s="872"/>
      <c r="BH29" s="872"/>
      <c r="BI29" s="873"/>
      <c r="BJ29" s="109"/>
      <c r="BK29" s="109"/>
      <c r="BL29" s="109"/>
      <c r="BM29" s="109"/>
      <c r="BN29" s="109"/>
      <c r="BO29" s="122"/>
      <c r="BP29" s="122"/>
      <c r="BQ29" s="119">
        <v>23</v>
      </c>
      <c r="BR29" s="120"/>
      <c r="BS29" s="812"/>
      <c r="BT29" s="813"/>
      <c r="BU29" s="813"/>
      <c r="BV29" s="813"/>
      <c r="BW29" s="813"/>
      <c r="BX29" s="813"/>
      <c r="BY29" s="813"/>
      <c r="BZ29" s="813"/>
      <c r="CA29" s="813"/>
      <c r="CB29" s="813"/>
      <c r="CC29" s="813"/>
      <c r="CD29" s="813"/>
      <c r="CE29" s="813"/>
      <c r="CF29" s="813"/>
      <c r="CG29" s="814"/>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28"/>
      <c r="DW29" s="829"/>
      <c r="DX29" s="829"/>
      <c r="DY29" s="829"/>
      <c r="DZ29" s="830"/>
      <c r="EA29" s="103"/>
    </row>
    <row r="30" spans="1:131" s="104" customFormat="1" ht="26.25" customHeight="1" x14ac:dyDescent="0.2">
      <c r="A30" s="123">
        <v>3</v>
      </c>
      <c r="B30" s="799" t="s">
        <v>338</v>
      </c>
      <c r="C30" s="800"/>
      <c r="D30" s="800"/>
      <c r="E30" s="800"/>
      <c r="F30" s="800"/>
      <c r="G30" s="800"/>
      <c r="H30" s="800"/>
      <c r="I30" s="800"/>
      <c r="J30" s="800"/>
      <c r="K30" s="800"/>
      <c r="L30" s="800"/>
      <c r="M30" s="800"/>
      <c r="N30" s="800"/>
      <c r="O30" s="800"/>
      <c r="P30" s="801"/>
      <c r="Q30" s="802">
        <v>120</v>
      </c>
      <c r="R30" s="803"/>
      <c r="S30" s="803"/>
      <c r="T30" s="803"/>
      <c r="U30" s="803"/>
      <c r="V30" s="803">
        <v>114</v>
      </c>
      <c r="W30" s="803"/>
      <c r="X30" s="803"/>
      <c r="Y30" s="803"/>
      <c r="Z30" s="803"/>
      <c r="AA30" s="803">
        <v>6</v>
      </c>
      <c r="AB30" s="803"/>
      <c r="AC30" s="803"/>
      <c r="AD30" s="803"/>
      <c r="AE30" s="804"/>
      <c r="AF30" s="805">
        <v>6</v>
      </c>
      <c r="AG30" s="806"/>
      <c r="AH30" s="806"/>
      <c r="AI30" s="806"/>
      <c r="AJ30" s="807"/>
      <c r="AK30" s="874">
        <v>29</v>
      </c>
      <c r="AL30" s="875"/>
      <c r="AM30" s="875"/>
      <c r="AN30" s="875"/>
      <c r="AO30" s="875"/>
      <c r="AP30" s="875" t="s">
        <v>321</v>
      </c>
      <c r="AQ30" s="875"/>
      <c r="AR30" s="875"/>
      <c r="AS30" s="875"/>
      <c r="AT30" s="875"/>
      <c r="AU30" s="875" t="s">
        <v>321</v>
      </c>
      <c r="AV30" s="875"/>
      <c r="AW30" s="875"/>
      <c r="AX30" s="875"/>
      <c r="AY30" s="875"/>
      <c r="AZ30" s="876" t="s">
        <v>321</v>
      </c>
      <c r="BA30" s="876"/>
      <c r="BB30" s="876"/>
      <c r="BC30" s="876"/>
      <c r="BD30" s="876"/>
      <c r="BE30" s="872"/>
      <c r="BF30" s="872"/>
      <c r="BG30" s="872"/>
      <c r="BH30" s="872"/>
      <c r="BI30" s="873"/>
      <c r="BJ30" s="109"/>
      <c r="BK30" s="109"/>
      <c r="BL30" s="109"/>
      <c r="BM30" s="109"/>
      <c r="BN30" s="109"/>
      <c r="BO30" s="122"/>
      <c r="BP30" s="122"/>
      <c r="BQ30" s="119">
        <v>24</v>
      </c>
      <c r="BR30" s="120"/>
      <c r="BS30" s="812"/>
      <c r="BT30" s="813"/>
      <c r="BU30" s="813"/>
      <c r="BV30" s="813"/>
      <c r="BW30" s="813"/>
      <c r="BX30" s="813"/>
      <c r="BY30" s="813"/>
      <c r="BZ30" s="813"/>
      <c r="CA30" s="813"/>
      <c r="CB30" s="813"/>
      <c r="CC30" s="813"/>
      <c r="CD30" s="813"/>
      <c r="CE30" s="813"/>
      <c r="CF30" s="813"/>
      <c r="CG30" s="814"/>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28"/>
      <c r="DW30" s="829"/>
      <c r="DX30" s="829"/>
      <c r="DY30" s="829"/>
      <c r="DZ30" s="830"/>
      <c r="EA30" s="103"/>
    </row>
    <row r="31" spans="1:131" s="104" customFormat="1" ht="26.25" customHeight="1" x14ac:dyDescent="0.2">
      <c r="A31" s="123">
        <v>4</v>
      </c>
      <c r="B31" s="799" t="s">
        <v>339</v>
      </c>
      <c r="C31" s="800"/>
      <c r="D31" s="800"/>
      <c r="E31" s="800"/>
      <c r="F31" s="800"/>
      <c r="G31" s="800"/>
      <c r="H31" s="800"/>
      <c r="I31" s="800"/>
      <c r="J31" s="800"/>
      <c r="K31" s="800"/>
      <c r="L31" s="800"/>
      <c r="M31" s="800"/>
      <c r="N31" s="800"/>
      <c r="O31" s="800"/>
      <c r="P31" s="801"/>
      <c r="Q31" s="802">
        <v>203</v>
      </c>
      <c r="R31" s="803"/>
      <c r="S31" s="803"/>
      <c r="T31" s="803"/>
      <c r="U31" s="803"/>
      <c r="V31" s="803">
        <v>175</v>
      </c>
      <c r="W31" s="803"/>
      <c r="X31" s="803"/>
      <c r="Y31" s="803"/>
      <c r="Z31" s="803"/>
      <c r="AA31" s="803">
        <v>27</v>
      </c>
      <c r="AB31" s="803"/>
      <c r="AC31" s="803"/>
      <c r="AD31" s="803"/>
      <c r="AE31" s="804"/>
      <c r="AF31" s="805">
        <v>772</v>
      </c>
      <c r="AG31" s="806"/>
      <c r="AH31" s="806"/>
      <c r="AI31" s="806"/>
      <c r="AJ31" s="807"/>
      <c r="AK31" s="874">
        <v>1</v>
      </c>
      <c r="AL31" s="875"/>
      <c r="AM31" s="875"/>
      <c r="AN31" s="875"/>
      <c r="AO31" s="875"/>
      <c r="AP31" s="875" t="s">
        <v>321</v>
      </c>
      <c r="AQ31" s="875"/>
      <c r="AR31" s="875"/>
      <c r="AS31" s="875"/>
      <c r="AT31" s="875"/>
      <c r="AU31" s="875" t="s">
        <v>321</v>
      </c>
      <c r="AV31" s="875"/>
      <c r="AW31" s="875"/>
      <c r="AX31" s="875"/>
      <c r="AY31" s="875"/>
      <c r="AZ31" s="876" t="s">
        <v>321</v>
      </c>
      <c r="BA31" s="876"/>
      <c r="BB31" s="876"/>
      <c r="BC31" s="876"/>
      <c r="BD31" s="876"/>
      <c r="BE31" s="872" t="s">
        <v>340</v>
      </c>
      <c r="BF31" s="872"/>
      <c r="BG31" s="872"/>
      <c r="BH31" s="872"/>
      <c r="BI31" s="873"/>
      <c r="BJ31" s="109"/>
      <c r="BK31" s="109"/>
      <c r="BL31" s="109"/>
      <c r="BM31" s="109"/>
      <c r="BN31" s="109"/>
      <c r="BO31" s="122"/>
      <c r="BP31" s="122"/>
      <c r="BQ31" s="119">
        <v>25</v>
      </c>
      <c r="BR31" s="120"/>
      <c r="BS31" s="812"/>
      <c r="BT31" s="813"/>
      <c r="BU31" s="813"/>
      <c r="BV31" s="813"/>
      <c r="BW31" s="813"/>
      <c r="BX31" s="813"/>
      <c r="BY31" s="813"/>
      <c r="BZ31" s="813"/>
      <c r="CA31" s="813"/>
      <c r="CB31" s="813"/>
      <c r="CC31" s="813"/>
      <c r="CD31" s="813"/>
      <c r="CE31" s="813"/>
      <c r="CF31" s="813"/>
      <c r="CG31" s="814"/>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28"/>
      <c r="DW31" s="829"/>
      <c r="DX31" s="829"/>
      <c r="DY31" s="829"/>
      <c r="DZ31" s="830"/>
      <c r="EA31" s="103"/>
    </row>
    <row r="32" spans="1:131" s="104" customFormat="1" ht="26.25" customHeight="1" x14ac:dyDescent="0.2">
      <c r="A32" s="123">
        <v>5</v>
      </c>
      <c r="B32" s="799" t="s">
        <v>341</v>
      </c>
      <c r="C32" s="800"/>
      <c r="D32" s="800"/>
      <c r="E32" s="800"/>
      <c r="F32" s="800"/>
      <c r="G32" s="800"/>
      <c r="H32" s="800"/>
      <c r="I32" s="800"/>
      <c r="J32" s="800"/>
      <c r="K32" s="800"/>
      <c r="L32" s="800"/>
      <c r="M32" s="800"/>
      <c r="N32" s="800"/>
      <c r="O32" s="800"/>
      <c r="P32" s="801"/>
      <c r="Q32" s="802">
        <v>435</v>
      </c>
      <c r="R32" s="803"/>
      <c r="S32" s="803"/>
      <c r="T32" s="803"/>
      <c r="U32" s="803"/>
      <c r="V32" s="803">
        <v>353</v>
      </c>
      <c r="W32" s="803"/>
      <c r="X32" s="803"/>
      <c r="Y32" s="803"/>
      <c r="Z32" s="803"/>
      <c r="AA32" s="803">
        <v>82</v>
      </c>
      <c r="AB32" s="803"/>
      <c r="AC32" s="803"/>
      <c r="AD32" s="803"/>
      <c r="AE32" s="804"/>
      <c r="AF32" s="805">
        <v>1793</v>
      </c>
      <c r="AG32" s="806"/>
      <c r="AH32" s="806"/>
      <c r="AI32" s="806"/>
      <c r="AJ32" s="807"/>
      <c r="AK32" s="874" t="s">
        <v>321</v>
      </c>
      <c r="AL32" s="875"/>
      <c r="AM32" s="875"/>
      <c r="AN32" s="875"/>
      <c r="AO32" s="875"/>
      <c r="AP32" s="875" t="s">
        <v>321</v>
      </c>
      <c r="AQ32" s="875"/>
      <c r="AR32" s="875"/>
      <c r="AS32" s="875"/>
      <c r="AT32" s="875"/>
      <c r="AU32" s="875" t="s">
        <v>321</v>
      </c>
      <c r="AV32" s="875"/>
      <c r="AW32" s="875"/>
      <c r="AX32" s="875"/>
      <c r="AY32" s="875"/>
      <c r="AZ32" s="876" t="s">
        <v>321</v>
      </c>
      <c r="BA32" s="876"/>
      <c r="BB32" s="876"/>
      <c r="BC32" s="876"/>
      <c r="BD32" s="876"/>
      <c r="BE32" s="872" t="s">
        <v>340</v>
      </c>
      <c r="BF32" s="872"/>
      <c r="BG32" s="872"/>
      <c r="BH32" s="872"/>
      <c r="BI32" s="873"/>
      <c r="BJ32" s="109"/>
      <c r="BK32" s="109"/>
      <c r="BL32" s="109"/>
      <c r="BM32" s="109"/>
      <c r="BN32" s="109"/>
      <c r="BO32" s="122"/>
      <c r="BP32" s="122"/>
      <c r="BQ32" s="119">
        <v>26</v>
      </c>
      <c r="BR32" s="120"/>
      <c r="BS32" s="812"/>
      <c r="BT32" s="813"/>
      <c r="BU32" s="813"/>
      <c r="BV32" s="813"/>
      <c r="BW32" s="813"/>
      <c r="BX32" s="813"/>
      <c r="BY32" s="813"/>
      <c r="BZ32" s="813"/>
      <c r="CA32" s="813"/>
      <c r="CB32" s="813"/>
      <c r="CC32" s="813"/>
      <c r="CD32" s="813"/>
      <c r="CE32" s="813"/>
      <c r="CF32" s="813"/>
      <c r="CG32" s="814"/>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28"/>
      <c r="DW32" s="829"/>
      <c r="DX32" s="829"/>
      <c r="DY32" s="829"/>
      <c r="DZ32" s="830"/>
      <c r="EA32" s="103"/>
    </row>
    <row r="33" spans="1:131" s="104" customFormat="1" ht="26.25" customHeight="1" x14ac:dyDescent="0.2">
      <c r="A33" s="123">
        <v>6</v>
      </c>
      <c r="B33" s="799" t="s">
        <v>342</v>
      </c>
      <c r="C33" s="800"/>
      <c r="D33" s="800"/>
      <c r="E33" s="800"/>
      <c r="F33" s="800"/>
      <c r="G33" s="800"/>
      <c r="H33" s="800"/>
      <c r="I33" s="800"/>
      <c r="J33" s="800"/>
      <c r="K33" s="800"/>
      <c r="L33" s="800"/>
      <c r="M33" s="800"/>
      <c r="N33" s="800"/>
      <c r="O33" s="800"/>
      <c r="P33" s="801"/>
      <c r="Q33" s="802">
        <v>331</v>
      </c>
      <c r="R33" s="803"/>
      <c r="S33" s="803"/>
      <c r="T33" s="803"/>
      <c r="U33" s="803"/>
      <c r="V33" s="803">
        <v>200</v>
      </c>
      <c r="W33" s="803"/>
      <c r="X33" s="803"/>
      <c r="Y33" s="803"/>
      <c r="Z33" s="803"/>
      <c r="AA33" s="803">
        <v>131</v>
      </c>
      <c r="AB33" s="803"/>
      <c r="AC33" s="803"/>
      <c r="AD33" s="803"/>
      <c r="AE33" s="804"/>
      <c r="AF33" s="805">
        <v>823</v>
      </c>
      <c r="AG33" s="806"/>
      <c r="AH33" s="806"/>
      <c r="AI33" s="806"/>
      <c r="AJ33" s="807"/>
      <c r="AK33" s="874" t="s">
        <v>321</v>
      </c>
      <c r="AL33" s="875"/>
      <c r="AM33" s="875"/>
      <c r="AN33" s="875"/>
      <c r="AO33" s="875"/>
      <c r="AP33" s="875">
        <v>178</v>
      </c>
      <c r="AQ33" s="875"/>
      <c r="AR33" s="875"/>
      <c r="AS33" s="875"/>
      <c r="AT33" s="875"/>
      <c r="AU33" s="875" t="s">
        <v>321</v>
      </c>
      <c r="AV33" s="875"/>
      <c r="AW33" s="875"/>
      <c r="AX33" s="875"/>
      <c r="AY33" s="875"/>
      <c r="AZ33" s="876" t="s">
        <v>321</v>
      </c>
      <c r="BA33" s="876"/>
      <c r="BB33" s="876"/>
      <c r="BC33" s="876"/>
      <c r="BD33" s="876"/>
      <c r="BE33" s="872" t="s">
        <v>340</v>
      </c>
      <c r="BF33" s="872"/>
      <c r="BG33" s="872"/>
      <c r="BH33" s="872"/>
      <c r="BI33" s="873"/>
      <c r="BJ33" s="109"/>
      <c r="BK33" s="109"/>
      <c r="BL33" s="109"/>
      <c r="BM33" s="109"/>
      <c r="BN33" s="109"/>
      <c r="BO33" s="122"/>
      <c r="BP33" s="122"/>
      <c r="BQ33" s="119">
        <v>27</v>
      </c>
      <c r="BR33" s="120"/>
      <c r="BS33" s="812"/>
      <c r="BT33" s="813"/>
      <c r="BU33" s="813"/>
      <c r="BV33" s="813"/>
      <c r="BW33" s="813"/>
      <c r="BX33" s="813"/>
      <c r="BY33" s="813"/>
      <c r="BZ33" s="813"/>
      <c r="CA33" s="813"/>
      <c r="CB33" s="813"/>
      <c r="CC33" s="813"/>
      <c r="CD33" s="813"/>
      <c r="CE33" s="813"/>
      <c r="CF33" s="813"/>
      <c r="CG33" s="814"/>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28"/>
      <c r="DW33" s="829"/>
      <c r="DX33" s="829"/>
      <c r="DY33" s="829"/>
      <c r="DZ33" s="830"/>
      <c r="EA33" s="103"/>
    </row>
    <row r="34" spans="1:131" s="104" customFormat="1" ht="26.25" customHeight="1" x14ac:dyDescent="0.2">
      <c r="A34" s="123">
        <v>7</v>
      </c>
      <c r="B34" s="799" t="s">
        <v>343</v>
      </c>
      <c r="C34" s="800"/>
      <c r="D34" s="800"/>
      <c r="E34" s="800"/>
      <c r="F34" s="800"/>
      <c r="G34" s="800"/>
      <c r="H34" s="800"/>
      <c r="I34" s="800"/>
      <c r="J34" s="800"/>
      <c r="K34" s="800"/>
      <c r="L34" s="800"/>
      <c r="M34" s="800"/>
      <c r="N34" s="800"/>
      <c r="O34" s="800"/>
      <c r="P34" s="801"/>
      <c r="Q34" s="802">
        <v>499</v>
      </c>
      <c r="R34" s="803"/>
      <c r="S34" s="803"/>
      <c r="T34" s="803"/>
      <c r="U34" s="803"/>
      <c r="V34" s="803">
        <v>403</v>
      </c>
      <c r="W34" s="803"/>
      <c r="X34" s="803"/>
      <c r="Y34" s="803"/>
      <c r="Z34" s="803"/>
      <c r="AA34" s="803">
        <v>95</v>
      </c>
      <c r="AB34" s="803"/>
      <c r="AC34" s="803"/>
      <c r="AD34" s="803"/>
      <c r="AE34" s="804"/>
      <c r="AF34" s="805">
        <v>95</v>
      </c>
      <c r="AG34" s="806"/>
      <c r="AH34" s="806"/>
      <c r="AI34" s="806"/>
      <c r="AJ34" s="807"/>
      <c r="AK34" s="874">
        <v>16</v>
      </c>
      <c r="AL34" s="875"/>
      <c r="AM34" s="875"/>
      <c r="AN34" s="875"/>
      <c r="AO34" s="875"/>
      <c r="AP34" s="875">
        <v>481</v>
      </c>
      <c r="AQ34" s="875"/>
      <c r="AR34" s="875"/>
      <c r="AS34" s="875"/>
      <c r="AT34" s="875"/>
      <c r="AU34" s="875">
        <v>237</v>
      </c>
      <c r="AV34" s="875"/>
      <c r="AW34" s="875"/>
      <c r="AX34" s="875"/>
      <c r="AY34" s="875"/>
      <c r="AZ34" s="876" t="s">
        <v>321</v>
      </c>
      <c r="BA34" s="876"/>
      <c r="BB34" s="876"/>
      <c r="BC34" s="876"/>
      <c r="BD34" s="876"/>
      <c r="BE34" s="872" t="s">
        <v>344</v>
      </c>
      <c r="BF34" s="872"/>
      <c r="BG34" s="872"/>
      <c r="BH34" s="872"/>
      <c r="BI34" s="873"/>
      <c r="BJ34" s="109"/>
      <c r="BK34" s="109"/>
      <c r="BL34" s="109"/>
      <c r="BM34" s="109"/>
      <c r="BN34" s="109"/>
      <c r="BO34" s="122"/>
      <c r="BP34" s="122"/>
      <c r="BQ34" s="119">
        <v>28</v>
      </c>
      <c r="BR34" s="120"/>
      <c r="BS34" s="812"/>
      <c r="BT34" s="813"/>
      <c r="BU34" s="813"/>
      <c r="BV34" s="813"/>
      <c r="BW34" s="813"/>
      <c r="BX34" s="813"/>
      <c r="BY34" s="813"/>
      <c r="BZ34" s="813"/>
      <c r="CA34" s="813"/>
      <c r="CB34" s="813"/>
      <c r="CC34" s="813"/>
      <c r="CD34" s="813"/>
      <c r="CE34" s="813"/>
      <c r="CF34" s="813"/>
      <c r="CG34" s="814"/>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28"/>
      <c r="DW34" s="829"/>
      <c r="DX34" s="829"/>
      <c r="DY34" s="829"/>
      <c r="DZ34" s="830"/>
      <c r="EA34" s="103"/>
    </row>
    <row r="35" spans="1:131" s="104" customFormat="1" ht="26.25" customHeight="1" x14ac:dyDescent="0.2">
      <c r="A35" s="123">
        <v>8</v>
      </c>
      <c r="B35" s="799" t="s">
        <v>345</v>
      </c>
      <c r="C35" s="800"/>
      <c r="D35" s="800"/>
      <c r="E35" s="800"/>
      <c r="F35" s="800"/>
      <c r="G35" s="800"/>
      <c r="H35" s="800"/>
      <c r="I35" s="800"/>
      <c r="J35" s="800"/>
      <c r="K35" s="800"/>
      <c r="L35" s="800"/>
      <c r="M35" s="800"/>
      <c r="N35" s="800"/>
      <c r="O35" s="800"/>
      <c r="P35" s="801"/>
      <c r="Q35" s="802">
        <v>9</v>
      </c>
      <c r="R35" s="803"/>
      <c r="S35" s="803"/>
      <c r="T35" s="803"/>
      <c r="U35" s="803"/>
      <c r="V35" s="803">
        <v>8</v>
      </c>
      <c r="W35" s="803"/>
      <c r="X35" s="803"/>
      <c r="Y35" s="803"/>
      <c r="Z35" s="803"/>
      <c r="AA35" s="803">
        <v>1</v>
      </c>
      <c r="AB35" s="803"/>
      <c r="AC35" s="803"/>
      <c r="AD35" s="803"/>
      <c r="AE35" s="804"/>
      <c r="AF35" s="805">
        <v>1</v>
      </c>
      <c r="AG35" s="806"/>
      <c r="AH35" s="806"/>
      <c r="AI35" s="806"/>
      <c r="AJ35" s="807"/>
      <c r="AK35" s="874" t="s">
        <v>321</v>
      </c>
      <c r="AL35" s="875"/>
      <c r="AM35" s="875"/>
      <c r="AN35" s="875"/>
      <c r="AO35" s="875"/>
      <c r="AP35" s="875">
        <v>4</v>
      </c>
      <c r="AQ35" s="875"/>
      <c r="AR35" s="875"/>
      <c r="AS35" s="875"/>
      <c r="AT35" s="875"/>
      <c r="AU35" s="875">
        <v>2</v>
      </c>
      <c r="AV35" s="875"/>
      <c r="AW35" s="875"/>
      <c r="AX35" s="875"/>
      <c r="AY35" s="875"/>
      <c r="AZ35" s="876" t="s">
        <v>321</v>
      </c>
      <c r="BA35" s="876"/>
      <c r="BB35" s="876"/>
      <c r="BC35" s="876"/>
      <c r="BD35" s="876"/>
      <c r="BE35" s="872" t="s">
        <v>344</v>
      </c>
      <c r="BF35" s="872"/>
      <c r="BG35" s="872"/>
      <c r="BH35" s="872"/>
      <c r="BI35" s="873"/>
      <c r="BJ35" s="109"/>
      <c r="BK35" s="109"/>
      <c r="BL35" s="109"/>
      <c r="BM35" s="109"/>
      <c r="BN35" s="109"/>
      <c r="BO35" s="122"/>
      <c r="BP35" s="122"/>
      <c r="BQ35" s="119">
        <v>29</v>
      </c>
      <c r="BR35" s="120"/>
      <c r="BS35" s="812"/>
      <c r="BT35" s="813"/>
      <c r="BU35" s="813"/>
      <c r="BV35" s="813"/>
      <c r="BW35" s="813"/>
      <c r="BX35" s="813"/>
      <c r="BY35" s="813"/>
      <c r="BZ35" s="813"/>
      <c r="CA35" s="813"/>
      <c r="CB35" s="813"/>
      <c r="CC35" s="813"/>
      <c r="CD35" s="813"/>
      <c r="CE35" s="813"/>
      <c r="CF35" s="813"/>
      <c r="CG35" s="814"/>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28"/>
      <c r="DW35" s="829"/>
      <c r="DX35" s="829"/>
      <c r="DY35" s="829"/>
      <c r="DZ35" s="830"/>
      <c r="EA35" s="103"/>
    </row>
    <row r="36" spans="1:131" s="104" customFormat="1" ht="26.25" customHeight="1" x14ac:dyDescent="0.2">
      <c r="A36" s="123">
        <v>9</v>
      </c>
      <c r="B36" s="799"/>
      <c r="C36" s="800"/>
      <c r="D36" s="800"/>
      <c r="E36" s="800"/>
      <c r="F36" s="800"/>
      <c r="G36" s="800"/>
      <c r="H36" s="800"/>
      <c r="I36" s="800"/>
      <c r="J36" s="800"/>
      <c r="K36" s="800"/>
      <c r="L36" s="800"/>
      <c r="M36" s="800"/>
      <c r="N36" s="800"/>
      <c r="O36" s="800"/>
      <c r="P36" s="801"/>
      <c r="Q36" s="802"/>
      <c r="R36" s="803"/>
      <c r="S36" s="803"/>
      <c r="T36" s="803"/>
      <c r="U36" s="803"/>
      <c r="V36" s="803"/>
      <c r="W36" s="803"/>
      <c r="X36" s="803"/>
      <c r="Y36" s="803"/>
      <c r="Z36" s="803"/>
      <c r="AA36" s="803"/>
      <c r="AB36" s="803"/>
      <c r="AC36" s="803"/>
      <c r="AD36" s="803"/>
      <c r="AE36" s="804"/>
      <c r="AF36" s="805"/>
      <c r="AG36" s="806"/>
      <c r="AH36" s="806"/>
      <c r="AI36" s="806"/>
      <c r="AJ36" s="807"/>
      <c r="AK36" s="874"/>
      <c r="AL36" s="875"/>
      <c r="AM36" s="875"/>
      <c r="AN36" s="875"/>
      <c r="AO36" s="875"/>
      <c r="AP36" s="875"/>
      <c r="AQ36" s="875"/>
      <c r="AR36" s="875"/>
      <c r="AS36" s="875"/>
      <c r="AT36" s="875"/>
      <c r="AU36" s="875"/>
      <c r="AV36" s="875"/>
      <c r="AW36" s="875"/>
      <c r="AX36" s="875"/>
      <c r="AY36" s="875"/>
      <c r="AZ36" s="876"/>
      <c r="BA36" s="876"/>
      <c r="BB36" s="876"/>
      <c r="BC36" s="876"/>
      <c r="BD36" s="876"/>
      <c r="BE36" s="872"/>
      <c r="BF36" s="872"/>
      <c r="BG36" s="872"/>
      <c r="BH36" s="872"/>
      <c r="BI36" s="873"/>
      <c r="BJ36" s="109"/>
      <c r="BK36" s="109"/>
      <c r="BL36" s="109"/>
      <c r="BM36" s="109"/>
      <c r="BN36" s="109"/>
      <c r="BO36" s="122"/>
      <c r="BP36" s="122"/>
      <c r="BQ36" s="119">
        <v>30</v>
      </c>
      <c r="BR36" s="120"/>
      <c r="BS36" s="812"/>
      <c r="BT36" s="813"/>
      <c r="BU36" s="813"/>
      <c r="BV36" s="813"/>
      <c r="BW36" s="813"/>
      <c r="BX36" s="813"/>
      <c r="BY36" s="813"/>
      <c r="BZ36" s="813"/>
      <c r="CA36" s="813"/>
      <c r="CB36" s="813"/>
      <c r="CC36" s="813"/>
      <c r="CD36" s="813"/>
      <c r="CE36" s="813"/>
      <c r="CF36" s="813"/>
      <c r="CG36" s="814"/>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28"/>
      <c r="DW36" s="829"/>
      <c r="DX36" s="829"/>
      <c r="DY36" s="829"/>
      <c r="DZ36" s="830"/>
      <c r="EA36" s="103"/>
    </row>
    <row r="37" spans="1:131" s="104" customFormat="1" ht="26.25" customHeight="1" x14ac:dyDescent="0.2">
      <c r="A37" s="123">
        <v>10</v>
      </c>
      <c r="B37" s="799"/>
      <c r="C37" s="800"/>
      <c r="D37" s="800"/>
      <c r="E37" s="800"/>
      <c r="F37" s="800"/>
      <c r="G37" s="800"/>
      <c r="H37" s="800"/>
      <c r="I37" s="800"/>
      <c r="J37" s="800"/>
      <c r="K37" s="800"/>
      <c r="L37" s="800"/>
      <c r="M37" s="800"/>
      <c r="N37" s="800"/>
      <c r="O37" s="800"/>
      <c r="P37" s="801"/>
      <c r="Q37" s="802"/>
      <c r="R37" s="803"/>
      <c r="S37" s="803"/>
      <c r="T37" s="803"/>
      <c r="U37" s="803"/>
      <c r="V37" s="803"/>
      <c r="W37" s="803"/>
      <c r="X37" s="803"/>
      <c r="Y37" s="803"/>
      <c r="Z37" s="803"/>
      <c r="AA37" s="803"/>
      <c r="AB37" s="803"/>
      <c r="AC37" s="803"/>
      <c r="AD37" s="803"/>
      <c r="AE37" s="804"/>
      <c r="AF37" s="805"/>
      <c r="AG37" s="806"/>
      <c r="AH37" s="806"/>
      <c r="AI37" s="806"/>
      <c r="AJ37" s="807"/>
      <c r="AK37" s="874"/>
      <c r="AL37" s="875"/>
      <c r="AM37" s="875"/>
      <c r="AN37" s="875"/>
      <c r="AO37" s="875"/>
      <c r="AP37" s="875"/>
      <c r="AQ37" s="875"/>
      <c r="AR37" s="875"/>
      <c r="AS37" s="875"/>
      <c r="AT37" s="875"/>
      <c r="AU37" s="875"/>
      <c r="AV37" s="875"/>
      <c r="AW37" s="875"/>
      <c r="AX37" s="875"/>
      <c r="AY37" s="875"/>
      <c r="AZ37" s="876"/>
      <c r="BA37" s="876"/>
      <c r="BB37" s="876"/>
      <c r="BC37" s="876"/>
      <c r="BD37" s="876"/>
      <c r="BE37" s="872"/>
      <c r="BF37" s="872"/>
      <c r="BG37" s="872"/>
      <c r="BH37" s="872"/>
      <c r="BI37" s="873"/>
      <c r="BJ37" s="109"/>
      <c r="BK37" s="109"/>
      <c r="BL37" s="109"/>
      <c r="BM37" s="109"/>
      <c r="BN37" s="109"/>
      <c r="BO37" s="122"/>
      <c r="BP37" s="122"/>
      <c r="BQ37" s="119">
        <v>31</v>
      </c>
      <c r="BR37" s="120"/>
      <c r="BS37" s="812"/>
      <c r="BT37" s="813"/>
      <c r="BU37" s="813"/>
      <c r="BV37" s="813"/>
      <c r="BW37" s="813"/>
      <c r="BX37" s="813"/>
      <c r="BY37" s="813"/>
      <c r="BZ37" s="813"/>
      <c r="CA37" s="813"/>
      <c r="CB37" s="813"/>
      <c r="CC37" s="813"/>
      <c r="CD37" s="813"/>
      <c r="CE37" s="813"/>
      <c r="CF37" s="813"/>
      <c r="CG37" s="814"/>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28"/>
      <c r="DW37" s="829"/>
      <c r="DX37" s="829"/>
      <c r="DY37" s="829"/>
      <c r="DZ37" s="830"/>
      <c r="EA37" s="103"/>
    </row>
    <row r="38" spans="1:131" s="104" customFormat="1" ht="26.25" customHeight="1" x14ac:dyDescent="0.2">
      <c r="A38" s="123">
        <v>11</v>
      </c>
      <c r="B38" s="799"/>
      <c r="C38" s="800"/>
      <c r="D38" s="800"/>
      <c r="E38" s="800"/>
      <c r="F38" s="800"/>
      <c r="G38" s="800"/>
      <c r="H38" s="800"/>
      <c r="I38" s="800"/>
      <c r="J38" s="800"/>
      <c r="K38" s="800"/>
      <c r="L38" s="800"/>
      <c r="M38" s="800"/>
      <c r="N38" s="800"/>
      <c r="O38" s="800"/>
      <c r="P38" s="801"/>
      <c r="Q38" s="802"/>
      <c r="R38" s="803"/>
      <c r="S38" s="803"/>
      <c r="T38" s="803"/>
      <c r="U38" s="803"/>
      <c r="V38" s="803"/>
      <c r="W38" s="803"/>
      <c r="X38" s="803"/>
      <c r="Y38" s="803"/>
      <c r="Z38" s="803"/>
      <c r="AA38" s="803"/>
      <c r="AB38" s="803"/>
      <c r="AC38" s="803"/>
      <c r="AD38" s="803"/>
      <c r="AE38" s="804"/>
      <c r="AF38" s="805"/>
      <c r="AG38" s="806"/>
      <c r="AH38" s="806"/>
      <c r="AI38" s="806"/>
      <c r="AJ38" s="807"/>
      <c r="AK38" s="874"/>
      <c r="AL38" s="875"/>
      <c r="AM38" s="875"/>
      <c r="AN38" s="875"/>
      <c r="AO38" s="875"/>
      <c r="AP38" s="875"/>
      <c r="AQ38" s="875"/>
      <c r="AR38" s="875"/>
      <c r="AS38" s="875"/>
      <c r="AT38" s="875"/>
      <c r="AU38" s="875"/>
      <c r="AV38" s="875"/>
      <c r="AW38" s="875"/>
      <c r="AX38" s="875"/>
      <c r="AY38" s="875"/>
      <c r="AZ38" s="876"/>
      <c r="BA38" s="876"/>
      <c r="BB38" s="876"/>
      <c r="BC38" s="876"/>
      <c r="BD38" s="876"/>
      <c r="BE38" s="872"/>
      <c r="BF38" s="872"/>
      <c r="BG38" s="872"/>
      <c r="BH38" s="872"/>
      <c r="BI38" s="873"/>
      <c r="BJ38" s="109"/>
      <c r="BK38" s="109"/>
      <c r="BL38" s="109"/>
      <c r="BM38" s="109"/>
      <c r="BN38" s="109"/>
      <c r="BO38" s="122"/>
      <c r="BP38" s="122"/>
      <c r="BQ38" s="119">
        <v>32</v>
      </c>
      <c r="BR38" s="120"/>
      <c r="BS38" s="812"/>
      <c r="BT38" s="813"/>
      <c r="BU38" s="813"/>
      <c r="BV38" s="813"/>
      <c r="BW38" s="813"/>
      <c r="BX38" s="813"/>
      <c r="BY38" s="813"/>
      <c r="BZ38" s="813"/>
      <c r="CA38" s="813"/>
      <c r="CB38" s="813"/>
      <c r="CC38" s="813"/>
      <c r="CD38" s="813"/>
      <c r="CE38" s="813"/>
      <c r="CF38" s="813"/>
      <c r="CG38" s="814"/>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28"/>
      <c r="DW38" s="829"/>
      <c r="DX38" s="829"/>
      <c r="DY38" s="829"/>
      <c r="DZ38" s="830"/>
      <c r="EA38" s="103"/>
    </row>
    <row r="39" spans="1:131" s="104" customFormat="1" ht="26.25" customHeight="1" x14ac:dyDescent="0.2">
      <c r="A39" s="123">
        <v>12</v>
      </c>
      <c r="B39" s="799"/>
      <c r="C39" s="800"/>
      <c r="D39" s="800"/>
      <c r="E39" s="800"/>
      <c r="F39" s="800"/>
      <c r="G39" s="800"/>
      <c r="H39" s="800"/>
      <c r="I39" s="800"/>
      <c r="J39" s="800"/>
      <c r="K39" s="800"/>
      <c r="L39" s="800"/>
      <c r="M39" s="800"/>
      <c r="N39" s="800"/>
      <c r="O39" s="800"/>
      <c r="P39" s="801"/>
      <c r="Q39" s="802"/>
      <c r="R39" s="803"/>
      <c r="S39" s="803"/>
      <c r="T39" s="803"/>
      <c r="U39" s="803"/>
      <c r="V39" s="803"/>
      <c r="W39" s="803"/>
      <c r="X39" s="803"/>
      <c r="Y39" s="803"/>
      <c r="Z39" s="803"/>
      <c r="AA39" s="803"/>
      <c r="AB39" s="803"/>
      <c r="AC39" s="803"/>
      <c r="AD39" s="803"/>
      <c r="AE39" s="804"/>
      <c r="AF39" s="805"/>
      <c r="AG39" s="806"/>
      <c r="AH39" s="806"/>
      <c r="AI39" s="806"/>
      <c r="AJ39" s="807"/>
      <c r="AK39" s="874"/>
      <c r="AL39" s="875"/>
      <c r="AM39" s="875"/>
      <c r="AN39" s="875"/>
      <c r="AO39" s="875"/>
      <c r="AP39" s="875"/>
      <c r="AQ39" s="875"/>
      <c r="AR39" s="875"/>
      <c r="AS39" s="875"/>
      <c r="AT39" s="875"/>
      <c r="AU39" s="875"/>
      <c r="AV39" s="875"/>
      <c r="AW39" s="875"/>
      <c r="AX39" s="875"/>
      <c r="AY39" s="875"/>
      <c r="AZ39" s="876"/>
      <c r="BA39" s="876"/>
      <c r="BB39" s="876"/>
      <c r="BC39" s="876"/>
      <c r="BD39" s="876"/>
      <c r="BE39" s="872"/>
      <c r="BF39" s="872"/>
      <c r="BG39" s="872"/>
      <c r="BH39" s="872"/>
      <c r="BI39" s="873"/>
      <c r="BJ39" s="109"/>
      <c r="BK39" s="109"/>
      <c r="BL39" s="109"/>
      <c r="BM39" s="109"/>
      <c r="BN39" s="109"/>
      <c r="BO39" s="122"/>
      <c r="BP39" s="122"/>
      <c r="BQ39" s="119">
        <v>33</v>
      </c>
      <c r="BR39" s="120"/>
      <c r="BS39" s="812"/>
      <c r="BT39" s="813"/>
      <c r="BU39" s="813"/>
      <c r="BV39" s="813"/>
      <c r="BW39" s="813"/>
      <c r="BX39" s="813"/>
      <c r="BY39" s="813"/>
      <c r="BZ39" s="813"/>
      <c r="CA39" s="813"/>
      <c r="CB39" s="813"/>
      <c r="CC39" s="813"/>
      <c r="CD39" s="813"/>
      <c r="CE39" s="813"/>
      <c r="CF39" s="813"/>
      <c r="CG39" s="814"/>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28"/>
      <c r="DW39" s="829"/>
      <c r="DX39" s="829"/>
      <c r="DY39" s="829"/>
      <c r="DZ39" s="830"/>
      <c r="EA39" s="103"/>
    </row>
    <row r="40" spans="1:131" s="104" customFormat="1" ht="26.25" customHeight="1" x14ac:dyDescent="0.2">
      <c r="A40" s="118">
        <v>13</v>
      </c>
      <c r="B40" s="799"/>
      <c r="C40" s="800"/>
      <c r="D40" s="800"/>
      <c r="E40" s="800"/>
      <c r="F40" s="800"/>
      <c r="G40" s="800"/>
      <c r="H40" s="800"/>
      <c r="I40" s="800"/>
      <c r="J40" s="800"/>
      <c r="K40" s="800"/>
      <c r="L40" s="800"/>
      <c r="M40" s="800"/>
      <c r="N40" s="800"/>
      <c r="O40" s="800"/>
      <c r="P40" s="801"/>
      <c r="Q40" s="802"/>
      <c r="R40" s="803"/>
      <c r="S40" s="803"/>
      <c r="T40" s="803"/>
      <c r="U40" s="803"/>
      <c r="V40" s="803"/>
      <c r="W40" s="803"/>
      <c r="X40" s="803"/>
      <c r="Y40" s="803"/>
      <c r="Z40" s="803"/>
      <c r="AA40" s="803"/>
      <c r="AB40" s="803"/>
      <c r="AC40" s="803"/>
      <c r="AD40" s="803"/>
      <c r="AE40" s="804"/>
      <c r="AF40" s="805"/>
      <c r="AG40" s="806"/>
      <c r="AH40" s="806"/>
      <c r="AI40" s="806"/>
      <c r="AJ40" s="807"/>
      <c r="AK40" s="874"/>
      <c r="AL40" s="875"/>
      <c r="AM40" s="875"/>
      <c r="AN40" s="875"/>
      <c r="AO40" s="875"/>
      <c r="AP40" s="875"/>
      <c r="AQ40" s="875"/>
      <c r="AR40" s="875"/>
      <c r="AS40" s="875"/>
      <c r="AT40" s="875"/>
      <c r="AU40" s="875"/>
      <c r="AV40" s="875"/>
      <c r="AW40" s="875"/>
      <c r="AX40" s="875"/>
      <c r="AY40" s="875"/>
      <c r="AZ40" s="876"/>
      <c r="BA40" s="876"/>
      <c r="BB40" s="876"/>
      <c r="BC40" s="876"/>
      <c r="BD40" s="876"/>
      <c r="BE40" s="872"/>
      <c r="BF40" s="872"/>
      <c r="BG40" s="872"/>
      <c r="BH40" s="872"/>
      <c r="BI40" s="873"/>
      <c r="BJ40" s="109"/>
      <c r="BK40" s="109"/>
      <c r="BL40" s="109"/>
      <c r="BM40" s="109"/>
      <c r="BN40" s="109"/>
      <c r="BO40" s="122"/>
      <c r="BP40" s="122"/>
      <c r="BQ40" s="119">
        <v>34</v>
      </c>
      <c r="BR40" s="120"/>
      <c r="BS40" s="812"/>
      <c r="BT40" s="813"/>
      <c r="BU40" s="813"/>
      <c r="BV40" s="813"/>
      <c r="BW40" s="813"/>
      <c r="BX40" s="813"/>
      <c r="BY40" s="813"/>
      <c r="BZ40" s="813"/>
      <c r="CA40" s="813"/>
      <c r="CB40" s="813"/>
      <c r="CC40" s="813"/>
      <c r="CD40" s="813"/>
      <c r="CE40" s="813"/>
      <c r="CF40" s="813"/>
      <c r="CG40" s="814"/>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28"/>
      <c r="DW40" s="829"/>
      <c r="DX40" s="829"/>
      <c r="DY40" s="829"/>
      <c r="DZ40" s="830"/>
      <c r="EA40" s="103"/>
    </row>
    <row r="41" spans="1:131" s="104" customFormat="1" ht="26.25" customHeight="1" x14ac:dyDescent="0.2">
      <c r="A41" s="118">
        <v>14</v>
      </c>
      <c r="B41" s="799"/>
      <c r="C41" s="800"/>
      <c r="D41" s="800"/>
      <c r="E41" s="800"/>
      <c r="F41" s="800"/>
      <c r="G41" s="800"/>
      <c r="H41" s="800"/>
      <c r="I41" s="800"/>
      <c r="J41" s="800"/>
      <c r="K41" s="800"/>
      <c r="L41" s="800"/>
      <c r="M41" s="800"/>
      <c r="N41" s="800"/>
      <c r="O41" s="800"/>
      <c r="P41" s="801"/>
      <c r="Q41" s="802"/>
      <c r="R41" s="803"/>
      <c r="S41" s="803"/>
      <c r="T41" s="803"/>
      <c r="U41" s="803"/>
      <c r="V41" s="803"/>
      <c r="W41" s="803"/>
      <c r="X41" s="803"/>
      <c r="Y41" s="803"/>
      <c r="Z41" s="803"/>
      <c r="AA41" s="803"/>
      <c r="AB41" s="803"/>
      <c r="AC41" s="803"/>
      <c r="AD41" s="803"/>
      <c r="AE41" s="804"/>
      <c r="AF41" s="805"/>
      <c r="AG41" s="806"/>
      <c r="AH41" s="806"/>
      <c r="AI41" s="806"/>
      <c r="AJ41" s="807"/>
      <c r="AK41" s="874"/>
      <c r="AL41" s="875"/>
      <c r="AM41" s="875"/>
      <c r="AN41" s="875"/>
      <c r="AO41" s="875"/>
      <c r="AP41" s="875"/>
      <c r="AQ41" s="875"/>
      <c r="AR41" s="875"/>
      <c r="AS41" s="875"/>
      <c r="AT41" s="875"/>
      <c r="AU41" s="875"/>
      <c r="AV41" s="875"/>
      <c r="AW41" s="875"/>
      <c r="AX41" s="875"/>
      <c r="AY41" s="875"/>
      <c r="AZ41" s="876"/>
      <c r="BA41" s="876"/>
      <c r="BB41" s="876"/>
      <c r="BC41" s="876"/>
      <c r="BD41" s="876"/>
      <c r="BE41" s="872"/>
      <c r="BF41" s="872"/>
      <c r="BG41" s="872"/>
      <c r="BH41" s="872"/>
      <c r="BI41" s="873"/>
      <c r="BJ41" s="109"/>
      <c r="BK41" s="109"/>
      <c r="BL41" s="109"/>
      <c r="BM41" s="109"/>
      <c r="BN41" s="109"/>
      <c r="BO41" s="122"/>
      <c r="BP41" s="122"/>
      <c r="BQ41" s="119">
        <v>35</v>
      </c>
      <c r="BR41" s="120"/>
      <c r="BS41" s="812"/>
      <c r="BT41" s="813"/>
      <c r="BU41" s="813"/>
      <c r="BV41" s="813"/>
      <c r="BW41" s="813"/>
      <c r="BX41" s="813"/>
      <c r="BY41" s="813"/>
      <c r="BZ41" s="813"/>
      <c r="CA41" s="813"/>
      <c r="CB41" s="813"/>
      <c r="CC41" s="813"/>
      <c r="CD41" s="813"/>
      <c r="CE41" s="813"/>
      <c r="CF41" s="813"/>
      <c r="CG41" s="814"/>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28"/>
      <c r="DW41" s="829"/>
      <c r="DX41" s="829"/>
      <c r="DY41" s="829"/>
      <c r="DZ41" s="830"/>
      <c r="EA41" s="103"/>
    </row>
    <row r="42" spans="1:131" s="104" customFormat="1" ht="26.25" customHeight="1" x14ac:dyDescent="0.2">
      <c r="A42" s="118">
        <v>15</v>
      </c>
      <c r="B42" s="799"/>
      <c r="C42" s="800"/>
      <c r="D42" s="800"/>
      <c r="E42" s="800"/>
      <c r="F42" s="800"/>
      <c r="G42" s="800"/>
      <c r="H42" s="800"/>
      <c r="I42" s="800"/>
      <c r="J42" s="800"/>
      <c r="K42" s="800"/>
      <c r="L42" s="800"/>
      <c r="M42" s="800"/>
      <c r="N42" s="800"/>
      <c r="O42" s="800"/>
      <c r="P42" s="801"/>
      <c r="Q42" s="802"/>
      <c r="R42" s="803"/>
      <c r="S42" s="803"/>
      <c r="T42" s="803"/>
      <c r="U42" s="803"/>
      <c r="V42" s="803"/>
      <c r="W42" s="803"/>
      <c r="X42" s="803"/>
      <c r="Y42" s="803"/>
      <c r="Z42" s="803"/>
      <c r="AA42" s="803"/>
      <c r="AB42" s="803"/>
      <c r="AC42" s="803"/>
      <c r="AD42" s="803"/>
      <c r="AE42" s="804"/>
      <c r="AF42" s="805"/>
      <c r="AG42" s="806"/>
      <c r="AH42" s="806"/>
      <c r="AI42" s="806"/>
      <c r="AJ42" s="807"/>
      <c r="AK42" s="874"/>
      <c r="AL42" s="875"/>
      <c r="AM42" s="875"/>
      <c r="AN42" s="875"/>
      <c r="AO42" s="875"/>
      <c r="AP42" s="875"/>
      <c r="AQ42" s="875"/>
      <c r="AR42" s="875"/>
      <c r="AS42" s="875"/>
      <c r="AT42" s="875"/>
      <c r="AU42" s="875"/>
      <c r="AV42" s="875"/>
      <c r="AW42" s="875"/>
      <c r="AX42" s="875"/>
      <c r="AY42" s="875"/>
      <c r="AZ42" s="876"/>
      <c r="BA42" s="876"/>
      <c r="BB42" s="876"/>
      <c r="BC42" s="876"/>
      <c r="BD42" s="876"/>
      <c r="BE42" s="872"/>
      <c r="BF42" s="872"/>
      <c r="BG42" s="872"/>
      <c r="BH42" s="872"/>
      <c r="BI42" s="873"/>
      <c r="BJ42" s="109"/>
      <c r="BK42" s="109"/>
      <c r="BL42" s="109"/>
      <c r="BM42" s="109"/>
      <c r="BN42" s="109"/>
      <c r="BO42" s="122"/>
      <c r="BP42" s="122"/>
      <c r="BQ42" s="119">
        <v>36</v>
      </c>
      <c r="BR42" s="120"/>
      <c r="BS42" s="812"/>
      <c r="BT42" s="813"/>
      <c r="BU42" s="813"/>
      <c r="BV42" s="813"/>
      <c r="BW42" s="813"/>
      <c r="BX42" s="813"/>
      <c r="BY42" s="813"/>
      <c r="BZ42" s="813"/>
      <c r="CA42" s="813"/>
      <c r="CB42" s="813"/>
      <c r="CC42" s="813"/>
      <c r="CD42" s="813"/>
      <c r="CE42" s="813"/>
      <c r="CF42" s="813"/>
      <c r="CG42" s="814"/>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28"/>
      <c r="DW42" s="829"/>
      <c r="DX42" s="829"/>
      <c r="DY42" s="829"/>
      <c r="DZ42" s="830"/>
      <c r="EA42" s="103"/>
    </row>
    <row r="43" spans="1:131" s="104" customFormat="1" ht="26.25" customHeight="1" x14ac:dyDescent="0.2">
      <c r="A43" s="118">
        <v>16</v>
      </c>
      <c r="B43" s="799"/>
      <c r="C43" s="800"/>
      <c r="D43" s="800"/>
      <c r="E43" s="800"/>
      <c r="F43" s="800"/>
      <c r="G43" s="800"/>
      <c r="H43" s="800"/>
      <c r="I43" s="800"/>
      <c r="J43" s="800"/>
      <c r="K43" s="800"/>
      <c r="L43" s="800"/>
      <c r="M43" s="800"/>
      <c r="N43" s="800"/>
      <c r="O43" s="800"/>
      <c r="P43" s="801"/>
      <c r="Q43" s="802"/>
      <c r="R43" s="803"/>
      <c r="S43" s="803"/>
      <c r="T43" s="803"/>
      <c r="U43" s="803"/>
      <c r="V43" s="803"/>
      <c r="W43" s="803"/>
      <c r="X43" s="803"/>
      <c r="Y43" s="803"/>
      <c r="Z43" s="803"/>
      <c r="AA43" s="803"/>
      <c r="AB43" s="803"/>
      <c r="AC43" s="803"/>
      <c r="AD43" s="803"/>
      <c r="AE43" s="804"/>
      <c r="AF43" s="805"/>
      <c r="AG43" s="806"/>
      <c r="AH43" s="806"/>
      <c r="AI43" s="806"/>
      <c r="AJ43" s="807"/>
      <c r="AK43" s="874"/>
      <c r="AL43" s="875"/>
      <c r="AM43" s="875"/>
      <c r="AN43" s="875"/>
      <c r="AO43" s="875"/>
      <c r="AP43" s="875"/>
      <c r="AQ43" s="875"/>
      <c r="AR43" s="875"/>
      <c r="AS43" s="875"/>
      <c r="AT43" s="875"/>
      <c r="AU43" s="875"/>
      <c r="AV43" s="875"/>
      <c r="AW43" s="875"/>
      <c r="AX43" s="875"/>
      <c r="AY43" s="875"/>
      <c r="AZ43" s="876"/>
      <c r="BA43" s="876"/>
      <c r="BB43" s="876"/>
      <c r="BC43" s="876"/>
      <c r="BD43" s="876"/>
      <c r="BE43" s="872"/>
      <c r="BF43" s="872"/>
      <c r="BG43" s="872"/>
      <c r="BH43" s="872"/>
      <c r="BI43" s="873"/>
      <c r="BJ43" s="109"/>
      <c r="BK43" s="109"/>
      <c r="BL43" s="109"/>
      <c r="BM43" s="109"/>
      <c r="BN43" s="109"/>
      <c r="BO43" s="122"/>
      <c r="BP43" s="122"/>
      <c r="BQ43" s="119">
        <v>37</v>
      </c>
      <c r="BR43" s="120"/>
      <c r="BS43" s="812"/>
      <c r="BT43" s="813"/>
      <c r="BU43" s="813"/>
      <c r="BV43" s="813"/>
      <c r="BW43" s="813"/>
      <c r="BX43" s="813"/>
      <c r="BY43" s="813"/>
      <c r="BZ43" s="813"/>
      <c r="CA43" s="813"/>
      <c r="CB43" s="813"/>
      <c r="CC43" s="813"/>
      <c r="CD43" s="813"/>
      <c r="CE43" s="813"/>
      <c r="CF43" s="813"/>
      <c r="CG43" s="814"/>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28"/>
      <c r="DW43" s="829"/>
      <c r="DX43" s="829"/>
      <c r="DY43" s="829"/>
      <c r="DZ43" s="830"/>
      <c r="EA43" s="103"/>
    </row>
    <row r="44" spans="1:131" s="104" customFormat="1" ht="26.25" customHeight="1" x14ac:dyDescent="0.2">
      <c r="A44" s="118">
        <v>17</v>
      </c>
      <c r="B44" s="799"/>
      <c r="C44" s="800"/>
      <c r="D44" s="800"/>
      <c r="E44" s="800"/>
      <c r="F44" s="800"/>
      <c r="G44" s="800"/>
      <c r="H44" s="800"/>
      <c r="I44" s="800"/>
      <c r="J44" s="800"/>
      <c r="K44" s="800"/>
      <c r="L44" s="800"/>
      <c r="M44" s="800"/>
      <c r="N44" s="800"/>
      <c r="O44" s="800"/>
      <c r="P44" s="801"/>
      <c r="Q44" s="802"/>
      <c r="R44" s="803"/>
      <c r="S44" s="803"/>
      <c r="T44" s="803"/>
      <c r="U44" s="803"/>
      <c r="V44" s="803"/>
      <c r="W44" s="803"/>
      <c r="X44" s="803"/>
      <c r="Y44" s="803"/>
      <c r="Z44" s="803"/>
      <c r="AA44" s="803"/>
      <c r="AB44" s="803"/>
      <c r="AC44" s="803"/>
      <c r="AD44" s="803"/>
      <c r="AE44" s="804"/>
      <c r="AF44" s="805"/>
      <c r="AG44" s="806"/>
      <c r="AH44" s="806"/>
      <c r="AI44" s="806"/>
      <c r="AJ44" s="807"/>
      <c r="AK44" s="874"/>
      <c r="AL44" s="875"/>
      <c r="AM44" s="875"/>
      <c r="AN44" s="875"/>
      <c r="AO44" s="875"/>
      <c r="AP44" s="875"/>
      <c r="AQ44" s="875"/>
      <c r="AR44" s="875"/>
      <c r="AS44" s="875"/>
      <c r="AT44" s="875"/>
      <c r="AU44" s="875"/>
      <c r="AV44" s="875"/>
      <c r="AW44" s="875"/>
      <c r="AX44" s="875"/>
      <c r="AY44" s="875"/>
      <c r="AZ44" s="876"/>
      <c r="BA44" s="876"/>
      <c r="BB44" s="876"/>
      <c r="BC44" s="876"/>
      <c r="BD44" s="876"/>
      <c r="BE44" s="872"/>
      <c r="BF44" s="872"/>
      <c r="BG44" s="872"/>
      <c r="BH44" s="872"/>
      <c r="BI44" s="873"/>
      <c r="BJ44" s="109"/>
      <c r="BK44" s="109"/>
      <c r="BL44" s="109"/>
      <c r="BM44" s="109"/>
      <c r="BN44" s="109"/>
      <c r="BO44" s="122"/>
      <c r="BP44" s="122"/>
      <c r="BQ44" s="119">
        <v>38</v>
      </c>
      <c r="BR44" s="120"/>
      <c r="BS44" s="812"/>
      <c r="BT44" s="813"/>
      <c r="BU44" s="813"/>
      <c r="BV44" s="813"/>
      <c r="BW44" s="813"/>
      <c r="BX44" s="813"/>
      <c r="BY44" s="813"/>
      <c r="BZ44" s="813"/>
      <c r="CA44" s="813"/>
      <c r="CB44" s="813"/>
      <c r="CC44" s="813"/>
      <c r="CD44" s="813"/>
      <c r="CE44" s="813"/>
      <c r="CF44" s="813"/>
      <c r="CG44" s="814"/>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28"/>
      <c r="DW44" s="829"/>
      <c r="DX44" s="829"/>
      <c r="DY44" s="829"/>
      <c r="DZ44" s="830"/>
      <c r="EA44" s="103"/>
    </row>
    <row r="45" spans="1:131" s="104" customFormat="1" ht="26.25" customHeight="1" x14ac:dyDescent="0.2">
      <c r="A45" s="118">
        <v>18</v>
      </c>
      <c r="B45" s="799"/>
      <c r="C45" s="800"/>
      <c r="D45" s="800"/>
      <c r="E45" s="800"/>
      <c r="F45" s="800"/>
      <c r="G45" s="800"/>
      <c r="H45" s="800"/>
      <c r="I45" s="800"/>
      <c r="J45" s="800"/>
      <c r="K45" s="800"/>
      <c r="L45" s="800"/>
      <c r="M45" s="800"/>
      <c r="N45" s="800"/>
      <c r="O45" s="800"/>
      <c r="P45" s="801"/>
      <c r="Q45" s="802"/>
      <c r="R45" s="803"/>
      <c r="S45" s="803"/>
      <c r="T45" s="803"/>
      <c r="U45" s="803"/>
      <c r="V45" s="803"/>
      <c r="W45" s="803"/>
      <c r="X45" s="803"/>
      <c r="Y45" s="803"/>
      <c r="Z45" s="803"/>
      <c r="AA45" s="803"/>
      <c r="AB45" s="803"/>
      <c r="AC45" s="803"/>
      <c r="AD45" s="803"/>
      <c r="AE45" s="804"/>
      <c r="AF45" s="805"/>
      <c r="AG45" s="806"/>
      <c r="AH45" s="806"/>
      <c r="AI45" s="806"/>
      <c r="AJ45" s="807"/>
      <c r="AK45" s="874"/>
      <c r="AL45" s="875"/>
      <c r="AM45" s="875"/>
      <c r="AN45" s="875"/>
      <c r="AO45" s="875"/>
      <c r="AP45" s="875"/>
      <c r="AQ45" s="875"/>
      <c r="AR45" s="875"/>
      <c r="AS45" s="875"/>
      <c r="AT45" s="875"/>
      <c r="AU45" s="875"/>
      <c r="AV45" s="875"/>
      <c r="AW45" s="875"/>
      <c r="AX45" s="875"/>
      <c r="AY45" s="875"/>
      <c r="AZ45" s="876"/>
      <c r="BA45" s="876"/>
      <c r="BB45" s="876"/>
      <c r="BC45" s="876"/>
      <c r="BD45" s="876"/>
      <c r="BE45" s="872"/>
      <c r="BF45" s="872"/>
      <c r="BG45" s="872"/>
      <c r="BH45" s="872"/>
      <c r="BI45" s="873"/>
      <c r="BJ45" s="109"/>
      <c r="BK45" s="109"/>
      <c r="BL45" s="109"/>
      <c r="BM45" s="109"/>
      <c r="BN45" s="109"/>
      <c r="BO45" s="122"/>
      <c r="BP45" s="122"/>
      <c r="BQ45" s="119">
        <v>39</v>
      </c>
      <c r="BR45" s="120"/>
      <c r="BS45" s="812"/>
      <c r="BT45" s="813"/>
      <c r="BU45" s="813"/>
      <c r="BV45" s="813"/>
      <c r="BW45" s="813"/>
      <c r="BX45" s="813"/>
      <c r="BY45" s="813"/>
      <c r="BZ45" s="813"/>
      <c r="CA45" s="813"/>
      <c r="CB45" s="813"/>
      <c r="CC45" s="813"/>
      <c r="CD45" s="813"/>
      <c r="CE45" s="813"/>
      <c r="CF45" s="813"/>
      <c r="CG45" s="814"/>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28"/>
      <c r="DW45" s="829"/>
      <c r="DX45" s="829"/>
      <c r="DY45" s="829"/>
      <c r="DZ45" s="830"/>
      <c r="EA45" s="103"/>
    </row>
    <row r="46" spans="1:131" s="104" customFormat="1" ht="26.25" customHeight="1" x14ac:dyDescent="0.2">
      <c r="A46" s="118">
        <v>19</v>
      </c>
      <c r="B46" s="799"/>
      <c r="C46" s="800"/>
      <c r="D46" s="800"/>
      <c r="E46" s="800"/>
      <c r="F46" s="800"/>
      <c r="G46" s="800"/>
      <c r="H46" s="800"/>
      <c r="I46" s="800"/>
      <c r="J46" s="800"/>
      <c r="K46" s="800"/>
      <c r="L46" s="800"/>
      <c r="M46" s="800"/>
      <c r="N46" s="800"/>
      <c r="O46" s="800"/>
      <c r="P46" s="801"/>
      <c r="Q46" s="802"/>
      <c r="R46" s="803"/>
      <c r="S46" s="803"/>
      <c r="T46" s="803"/>
      <c r="U46" s="803"/>
      <c r="V46" s="803"/>
      <c r="W46" s="803"/>
      <c r="X46" s="803"/>
      <c r="Y46" s="803"/>
      <c r="Z46" s="803"/>
      <c r="AA46" s="803"/>
      <c r="AB46" s="803"/>
      <c r="AC46" s="803"/>
      <c r="AD46" s="803"/>
      <c r="AE46" s="804"/>
      <c r="AF46" s="805"/>
      <c r="AG46" s="806"/>
      <c r="AH46" s="806"/>
      <c r="AI46" s="806"/>
      <c r="AJ46" s="807"/>
      <c r="AK46" s="874"/>
      <c r="AL46" s="875"/>
      <c r="AM46" s="875"/>
      <c r="AN46" s="875"/>
      <c r="AO46" s="875"/>
      <c r="AP46" s="875"/>
      <c r="AQ46" s="875"/>
      <c r="AR46" s="875"/>
      <c r="AS46" s="875"/>
      <c r="AT46" s="875"/>
      <c r="AU46" s="875"/>
      <c r="AV46" s="875"/>
      <c r="AW46" s="875"/>
      <c r="AX46" s="875"/>
      <c r="AY46" s="875"/>
      <c r="AZ46" s="876"/>
      <c r="BA46" s="876"/>
      <c r="BB46" s="876"/>
      <c r="BC46" s="876"/>
      <c r="BD46" s="876"/>
      <c r="BE46" s="872"/>
      <c r="BF46" s="872"/>
      <c r="BG46" s="872"/>
      <c r="BH46" s="872"/>
      <c r="BI46" s="873"/>
      <c r="BJ46" s="109"/>
      <c r="BK46" s="109"/>
      <c r="BL46" s="109"/>
      <c r="BM46" s="109"/>
      <c r="BN46" s="109"/>
      <c r="BO46" s="122"/>
      <c r="BP46" s="122"/>
      <c r="BQ46" s="119">
        <v>40</v>
      </c>
      <c r="BR46" s="120"/>
      <c r="BS46" s="812"/>
      <c r="BT46" s="813"/>
      <c r="BU46" s="813"/>
      <c r="BV46" s="813"/>
      <c r="BW46" s="813"/>
      <c r="BX46" s="813"/>
      <c r="BY46" s="813"/>
      <c r="BZ46" s="813"/>
      <c r="CA46" s="813"/>
      <c r="CB46" s="813"/>
      <c r="CC46" s="813"/>
      <c r="CD46" s="813"/>
      <c r="CE46" s="813"/>
      <c r="CF46" s="813"/>
      <c r="CG46" s="814"/>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28"/>
      <c r="DW46" s="829"/>
      <c r="DX46" s="829"/>
      <c r="DY46" s="829"/>
      <c r="DZ46" s="830"/>
      <c r="EA46" s="103"/>
    </row>
    <row r="47" spans="1:131" s="104" customFormat="1" ht="26.25" customHeight="1" x14ac:dyDescent="0.2">
      <c r="A47" s="118">
        <v>20</v>
      </c>
      <c r="B47" s="799"/>
      <c r="C47" s="800"/>
      <c r="D47" s="800"/>
      <c r="E47" s="800"/>
      <c r="F47" s="800"/>
      <c r="G47" s="800"/>
      <c r="H47" s="800"/>
      <c r="I47" s="800"/>
      <c r="J47" s="800"/>
      <c r="K47" s="800"/>
      <c r="L47" s="800"/>
      <c r="M47" s="800"/>
      <c r="N47" s="800"/>
      <c r="O47" s="800"/>
      <c r="P47" s="801"/>
      <c r="Q47" s="802"/>
      <c r="R47" s="803"/>
      <c r="S47" s="803"/>
      <c r="T47" s="803"/>
      <c r="U47" s="803"/>
      <c r="V47" s="803"/>
      <c r="W47" s="803"/>
      <c r="X47" s="803"/>
      <c r="Y47" s="803"/>
      <c r="Z47" s="803"/>
      <c r="AA47" s="803"/>
      <c r="AB47" s="803"/>
      <c r="AC47" s="803"/>
      <c r="AD47" s="803"/>
      <c r="AE47" s="804"/>
      <c r="AF47" s="805"/>
      <c r="AG47" s="806"/>
      <c r="AH47" s="806"/>
      <c r="AI47" s="806"/>
      <c r="AJ47" s="807"/>
      <c r="AK47" s="874"/>
      <c r="AL47" s="875"/>
      <c r="AM47" s="875"/>
      <c r="AN47" s="875"/>
      <c r="AO47" s="875"/>
      <c r="AP47" s="875"/>
      <c r="AQ47" s="875"/>
      <c r="AR47" s="875"/>
      <c r="AS47" s="875"/>
      <c r="AT47" s="875"/>
      <c r="AU47" s="875"/>
      <c r="AV47" s="875"/>
      <c r="AW47" s="875"/>
      <c r="AX47" s="875"/>
      <c r="AY47" s="875"/>
      <c r="AZ47" s="876"/>
      <c r="BA47" s="876"/>
      <c r="BB47" s="876"/>
      <c r="BC47" s="876"/>
      <c r="BD47" s="876"/>
      <c r="BE47" s="872"/>
      <c r="BF47" s="872"/>
      <c r="BG47" s="872"/>
      <c r="BH47" s="872"/>
      <c r="BI47" s="873"/>
      <c r="BJ47" s="109"/>
      <c r="BK47" s="109"/>
      <c r="BL47" s="109"/>
      <c r="BM47" s="109"/>
      <c r="BN47" s="109"/>
      <c r="BO47" s="122"/>
      <c r="BP47" s="122"/>
      <c r="BQ47" s="119">
        <v>41</v>
      </c>
      <c r="BR47" s="120"/>
      <c r="BS47" s="812"/>
      <c r="BT47" s="813"/>
      <c r="BU47" s="813"/>
      <c r="BV47" s="813"/>
      <c r="BW47" s="813"/>
      <c r="BX47" s="813"/>
      <c r="BY47" s="813"/>
      <c r="BZ47" s="813"/>
      <c r="CA47" s="813"/>
      <c r="CB47" s="813"/>
      <c r="CC47" s="813"/>
      <c r="CD47" s="813"/>
      <c r="CE47" s="813"/>
      <c r="CF47" s="813"/>
      <c r="CG47" s="814"/>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28"/>
      <c r="DW47" s="829"/>
      <c r="DX47" s="829"/>
      <c r="DY47" s="829"/>
      <c r="DZ47" s="830"/>
      <c r="EA47" s="103"/>
    </row>
    <row r="48" spans="1:131" s="104" customFormat="1" ht="26.25" customHeight="1" x14ac:dyDescent="0.2">
      <c r="A48" s="118">
        <v>21</v>
      </c>
      <c r="B48" s="799"/>
      <c r="C48" s="800"/>
      <c r="D48" s="800"/>
      <c r="E48" s="800"/>
      <c r="F48" s="800"/>
      <c r="G48" s="800"/>
      <c r="H48" s="800"/>
      <c r="I48" s="800"/>
      <c r="J48" s="800"/>
      <c r="K48" s="800"/>
      <c r="L48" s="800"/>
      <c r="M48" s="800"/>
      <c r="N48" s="800"/>
      <c r="O48" s="800"/>
      <c r="P48" s="801"/>
      <c r="Q48" s="802"/>
      <c r="R48" s="803"/>
      <c r="S48" s="803"/>
      <c r="T48" s="803"/>
      <c r="U48" s="803"/>
      <c r="V48" s="803"/>
      <c r="W48" s="803"/>
      <c r="X48" s="803"/>
      <c r="Y48" s="803"/>
      <c r="Z48" s="803"/>
      <c r="AA48" s="803"/>
      <c r="AB48" s="803"/>
      <c r="AC48" s="803"/>
      <c r="AD48" s="803"/>
      <c r="AE48" s="804"/>
      <c r="AF48" s="805"/>
      <c r="AG48" s="806"/>
      <c r="AH48" s="806"/>
      <c r="AI48" s="806"/>
      <c r="AJ48" s="807"/>
      <c r="AK48" s="874"/>
      <c r="AL48" s="875"/>
      <c r="AM48" s="875"/>
      <c r="AN48" s="875"/>
      <c r="AO48" s="875"/>
      <c r="AP48" s="875"/>
      <c r="AQ48" s="875"/>
      <c r="AR48" s="875"/>
      <c r="AS48" s="875"/>
      <c r="AT48" s="875"/>
      <c r="AU48" s="875"/>
      <c r="AV48" s="875"/>
      <c r="AW48" s="875"/>
      <c r="AX48" s="875"/>
      <c r="AY48" s="875"/>
      <c r="AZ48" s="876"/>
      <c r="BA48" s="876"/>
      <c r="BB48" s="876"/>
      <c r="BC48" s="876"/>
      <c r="BD48" s="876"/>
      <c r="BE48" s="872"/>
      <c r="BF48" s="872"/>
      <c r="BG48" s="872"/>
      <c r="BH48" s="872"/>
      <c r="BI48" s="873"/>
      <c r="BJ48" s="109"/>
      <c r="BK48" s="109"/>
      <c r="BL48" s="109"/>
      <c r="BM48" s="109"/>
      <c r="BN48" s="109"/>
      <c r="BO48" s="122"/>
      <c r="BP48" s="122"/>
      <c r="BQ48" s="119">
        <v>42</v>
      </c>
      <c r="BR48" s="120"/>
      <c r="BS48" s="812"/>
      <c r="BT48" s="813"/>
      <c r="BU48" s="813"/>
      <c r="BV48" s="813"/>
      <c r="BW48" s="813"/>
      <c r="BX48" s="813"/>
      <c r="BY48" s="813"/>
      <c r="BZ48" s="813"/>
      <c r="CA48" s="813"/>
      <c r="CB48" s="813"/>
      <c r="CC48" s="813"/>
      <c r="CD48" s="813"/>
      <c r="CE48" s="813"/>
      <c r="CF48" s="813"/>
      <c r="CG48" s="814"/>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28"/>
      <c r="DW48" s="829"/>
      <c r="DX48" s="829"/>
      <c r="DY48" s="829"/>
      <c r="DZ48" s="830"/>
      <c r="EA48" s="103"/>
    </row>
    <row r="49" spans="1:131" s="104" customFormat="1" ht="26.25" customHeight="1" x14ac:dyDescent="0.2">
      <c r="A49" s="118">
        <v>22</v>
      </c>
      <c r="B49" s="799"/>
      <c r="C49" s="800"/>
      <c r="D49" s="800"/>
      <c r="E49" s="800"/>
      <c r="F49" s="800"/>
      <c r="G49" s="800"/>
      <c r="H49" s="800"/>
      <c r="I49" s="800"/>
      <c r="J49" s="800"/>
      <c r="K49" s="800"/>
      <c r="L49" s="800"/>
      <c r="M49" s="800"/>
      <c r="N49" s="800"/>
      <c r="O49" s="800"/>
      <c r="P49" s="801"/>
      <c r="Q49" s="802"/>
      <c r="R49" s="803"/>
      <c r="S49" s="803"/>
      <c r="T49" s="803"/>
      <c r="U49" s="803"/>
      <c r="V49" s="803"/>
      <c r="W49" s="803"/>
      <c r="X49" s="803"/>
      <c r="Y49" s="803"/>
      <c r="Z49" s="803"/>
      <c r="AA49" s="803"/>
      <c r="AB49" s="803"/>
      <c r="AC49" s="803"/>
      <c r="AD49" s="803"/>
      <c r="AE49" s="804"/>
      <c r="AF49" s="805"/>
      <c r="AG49" s="806"/>
      <c r="AH49" s="806"/>
      <c r="AI49" s="806"/>
      <c r="AJ49" s="807"/>
      <c r="AK49" s="874"/>
      <c r="AL49" s="875"/>
      <c r="AM49" s="875"/>
      <c r="AN49" s="875"/>
      <c r="AO49" s="875"/>
      <c r="AP49" s="875"/>
      <c r="AQ49" s="875"/>
      <c r="AR49" s="875"/>
      <c r="AS49" s="875"/>
      <c r="AT49" s="875"/>
      <c r="AU49" s="875"/>
      <c r="AV49" s="875"/>
      <c r="AW49" s="875"/>
      <c r="AX49" s="875"/>
      <c r="AY49" s="875"/>
      <c r="AZ49" s="876"/>
      <c r="BA49" s="876"/>
      <c r="BB49" s="876"/>
      <c r="BC49" s="876"/>
      <c r="BD49" s="876"/>
      <c r="BE49" s="872"/>
      <c r="BF49" s="872"/>
      <c r="BG49" s="872"/>
      <c r="BH49" s="872"/>
      <c r="BI49" s="873"/>
      <c r="BJ49" s="109"/>
      <c r="BK49" s="109"/>
      <c r="BL49" s="109"/>
      <c r="BM49" s="109"/>
      <c r="BN49" s="109"/>
      <c r="BO49" s="122"/>
      <c r="BP49" s="122"/>
      <c r="BQ49" s="119">
        <v>43</v>
      </c>
      <c r="BR49" s="120"/>
      <c r="BS49" s="812"/>
      <c r="BT49" s="813"/>
      <c r="BU49" s="813"/>
      <c r="BV49" s="813"/>
      <c r="BW49" s="813"/>
      <c r="BX49" s="813"/>
      <c r="BY49" s="813"/>
      <c r="BZ49" s="813"/>
      <c r="CA49" s="813"/>
      <c r="CB49" s="813"/>
      <c r="CC49" s="813"/>
      <c r="CD49" s="813"/>
      <c r="CE49" s="813"/>
      <c r="CF49" s="813"/>
      <c r="CG49" s="814"/>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28"/>
      <c r="DW49" s="829"/>
      <c r="DX49" s="829"/>
      <c r="DY49" s="829"/>
      <c r="DZ49" s="830"/>
      <c r="EA49" s="103"/>
    </row>
    <row r="50" spans="1:131" s="104" customFormat="1" ht="26.25" customHeight="1" x14ac:dyDescent="0.2">
      <c r="A50" s="118">
        <v>23</v>
      </c>
      <c r="B50" s="799"/>
      <c r="C50" s="800"/>
      <c r="D50" s="800"/>
      <c r="E50" s="800"/>
      <c r="F50" s="800"/>
      <c r="G50" s="800"/>
      <c r="H50" s="800"/>
      <c r="I50" s="800"/>
      <c r="J50" s="800"/>
      <c r="K50" s="800"/>
      <c r="L50" s="800"/>
      <c r="M50" s="800"/>
      <c r="N50" s="800"/>
      <c r="O50" s="800"/>
      <c r="P50" s="801"/>
      <c r="Q50" s="877"/>
      <c r="R50" s="878"/>
      <c r="S50" s="878"/>
      <c r="T50" s="878"/>
      <c r="U50" s="878"/>
      <c r="V50" s="878"/>
      <c r="W50" s="878"/>
      <c r="X50" s="878"/>
      <c r="Y50" s="878"/>
      <c r="Z50" s="878"/>
      <c r="AA50" s="878"/>
      <c r="AB50" s="878"/>
      <c r="AC50" s="878"/>
      <c r="AD50" s="878"/>
      <c r="AE50" s="879"/>
      <c r="AF50" s="805"/>
      <c r="AG50" s="806"/>
      <c r="AH50" s="806"/>
      <c r="AI50" s="806"/>
      <c r="AJ50" s="807"/>
      <c r="AK50" s="880"/>
      <c r="AL50" s="878"/>
      <c r="AM50" s="878"/>
      <c r="AN50" s="878"/>
      <c r="AO50" s="878"/>
      <c r="AP50" s="878"/>
      <c r="AQ50" s="878"/>
      <c r="AR50" s="878"/>
      <c r="AS50" s="878"/>
      <c r="AT50" s="878"/>
      <c r="AU50" s="878"/>
      <c r="AV50" s="878"/>
      <c r="AW50" s="878"/>
      <c r="AX50" s="878"/>
      <c r="AY50" s="878"/>
      <c r="AZ50" s="881"/>
      <c r="BA50" s="881"/>
      <c r="BB50" s="881"/>
      <c r="BC50" s="881"/>
      <c r="BD50" s="881"/>
      <c r="BE50" s="872"/>
      <c r="BF50" s="872"/>
      <c r="BG50" s="872"/>
      <c r="BH50" s="872"/>
      <c r="BI50" s="873"/>
      <c r="BJ50" s="109"/>
      <c r="BK50" s="109"/>
      <c r="BL50" s="109"/>
      <c r="BM50" s="109"/>
      <c r="BN50" s="109"/>
      <c r="BO50" s="122"/>
      <c r="BP50" s="122"/>
      <c r="BQ50" s="119">
        <v>44</v>
      </c>
      <c r="BR50" s="120"/>
      <c r="BS50" s="812"/>
      <c r="BT50" s="813"/>
      <c r="BU50" s="813"/>
      <c r="BV50" s="813"/>
      <c r="BW50" s="813"/>
      <c r="BX50" s="813"/>
      <c r="BY50" s="813"/>
      <c r="BZ50" s="813"/>
      <c r="CA50" s="813"/>
      <c r="CB50" s="813"/>
      <c r="CC50" s="813"/>
      <c r="CD50" s="813"/>
      <c r="CE50" s="813"/>
      <c r="CF50" s="813"/>
      <c r="CG50" s="814"/>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28"/>
      <c r="DW50" s="829"/>
      <c r="DX50" s="829"/>
      <c r="DY50" s="829"/>
      <c r="DZ50" s="830"/>
      <c r="EA50" s="103"/>
    </row>
    <row r="51" spans="1:131" s="104" customFormat="1" ht="26.25" customHeight="1" x14ac:dyDescent="0.2">
      <c r="A51" s="118">
        <v>24</v>
      </c>
      <c r="B51" s="799"/>
      <c r="C51" s="800"/>
      <c r="D51" s="800"/>
      <c r="E51" s="800"/>
      <c r="F51" s="800"/>
      <c r="G51" s="800"/>
      <c r="H51" s="800"/>
      <c r="I51" s="800"/>
      <c r="J51" s="800"/>
      <c r="K51" s="800"/>
      <c r="L51" s="800"/>
      <c r="M51" s="800"/>
      <c r="N51" s="800"/>
      <c r="O51" s="800"/>
      <c r="P51" s="801"/>
      <c r="Q51" s="877"/>
      <c r="R51" s="878"/>
      <c r="S51" s="878"/>
      <c r="T51" s="878"/>
      <c r="U51" s="878"/>
      <c r="V51" s="878"/>
      <c r="W51" s="878"/>
      <c r="X51" s="878"/>
      <c r="Y51" s="878"/>
      <c r="Z51" s="878"/>
      <c r="AA51" s="878"/>
      <c r="AB51" s="878"/>
      <c r="AC51" s="878"/>
      <c r="AD51" s="878"/>
      <c r="AE51" s="879"/>
      <c r="AF51" s="805"/>
      <c r="AG51" s="806"/>
      <c r="AH51" s="806"/>
      <c r="AI51" s="806"/>
      <c r="AJ51" s="807"/>
      <c r="AK51" s="880"/>
      <c r="AL51" s="878"/>
      <c r="AM51" s="878"/>
      <c r="AN51" s="878"/>
      <c r="AO51" s="878"/>
      <c r="AP51" s="878"/>
      <c r="AQ51" s="878"/>
      <c r="AR51" s="878"/>
      <c r="AS51" s="878"/>
      <c r="AT51" s="878"/>
      <c r="AU51" s="878"/>
      <c r="AV51" s="878"/>
      <c r="AW51" s="878"/>
      <c r="AX51" s="878"/>
      <c r="AY51" s="878"/>
      <c r="AZ51" s="881"/>
      <c r="BA51" s="881"/>
      <c r="BB51" s="881"/>
      <c r="BC51" s="881"/>
      <c r="BD51" s="881"/>
      <c r="BE51" s="872"/>
      <c r="BF51" s="872"/>
      <c r="BG51" s="872"/>
      <c r="BH51" s="872"/>
      <c r="BI51" s="873"/>
      <c r="BJ51" s="109"/>
      <c r="BK51" s="109"/>
      <c r="BL51" s="109"/>
      <c r="BM51" s="109"/>
      <c r="BN51" s="109"/>
      <c r="BO51" s="122"/>
      <c r="BP51" s="122"/>
      <c r="BQ51" s="119">
        <v>45</v>
      </c>
      <c r="BR51" s="120"/>
      <c r="BS51" s="812"/>
      <c r="BT51" s="813"/>
      <c r="BU51" s="813"/>
      <c r="BV51" s="813"/>
      <c r="BW51" s="813"/>
      <c r="BX51" s="813"/>
      <c r="BY51" s="813"/>
      <c r="BZ51" s="813"/>
      <c r="CA51" s="813"/>
      <c r="CB51" s="813"/>
      <c r="CC51" s="813"/>
      <c r="CD51" s="813"/>
      <c r="CE51" s="813"/>
      <c r="CF51" s="813"/>
      <c r="CG51" s="814"/>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28"/>
      <c r="DW51" s="829"/>
      <c r="DX51" s="829"/>
      <c r="DY51" s="829"/>
      <c r="DZ51" s="830"/>
      <c r="EA51" s="103"/>
    </row>
    <row r="52" spans="1:131" s="104" customFormat="1" ht="26.25" customHeight="1" x14ac:dyDescent="0.2">
      <c r="A52" s="118">
        <v>25</v>
      </c>
      <c r="B52" s="799"/>
      <c r="C52" s="800"/>
      <c r="D52" s="800"/>
      <c r="E52" s="800"/>
      <c r="F52" s="800"/>
      <c r="G52" s="800"/>
      <c r="H52" s="800"/>
      <c r="I52" s="800"/>
      <c r="J52" s="800"/>
      <c r="K52" s="800"/>
      <c r="L52" s="800"/>
      <c r="M52" s="800"/>
      <c r="N52" s="800"/>
      <c r="O52" s="800"/>
      <c r="P52" s="801"/>
      <c r="Q52" s="877"/>
      <c r="R52" s="878"/>
      <c r="S52" s="878"/>
      <c r="T52" s="878"/>
      <c r="U52" s="878"/>
      <c r="V52" s="878"/>
      <c r="W52" s="878"/>
      <c r="X52" s="878"/>
      <c r="Y52" s="878"/>
      <c r="Z52" s="878"/>
      <c r="AA52" s="878"/>
      <c r="AB52" s="878"/>
      <c r="AC52" s="878"/>
      <c r="AD52" s="878"/>
      <c r="AE52" s="879"/>
      <c r="AF52" s="805"/>
      <c r="AG52" s="806"/>
      <c r="AH52" s="806"/>
      <c r="AI52" s="806"/>
      <c r="AJ52" s="807"/>
      <c r="AK52" s="880"/>
      <c r="AL52" s="878"/>
      <c r="AM52" s="878"/>
      <c r="AN52" s="878"/>
      <c r="AO52" s="878"/>
      <c r="AP52" s="878"/>
      <c r="AQ52" s="878"/>
      <c r="AR52" s="878"/>
      <c r="AS52" s="878"/>
      <c r="AT52" s="878"/>
      <c r="AU52" s="878"/>
      <c r="AV52" s="878"/>
      <c r="AW52" s="878"/>
      <c r="AX52" s="878"/>
      <c r="AY52" s="878"/>
      <c r="AZ52" s="881"/>
      <c r="BA52" s="881"/>
      <c r="BB52" s="881"/>
      <c r="BC52" s="881"/>
      <c r="BD52" s="881"/>
      <c r="BE52" s="872"/>
      <c r="BF52" s="872"/>
      <c r="BG52" s="872"/>
      <c r="BH52" s="872"/>
      <c r="BI52" s="873"/>
      <c r="BJ52" s="109"/>
      <c r="BK52" s="109"/>
      <c r="BL52" s="109"/>
      <c r="BM52" s="109"/>
      <c r="BN52" s="109"/>
      <c r="BO52" s="122"/>
      <c r="BP52" s="122"/>
      <c r="BQ52" s="119">
        <v>46</v>
      </c>
      <c r="BR52" s="120"/>
      <c r="BS52" s="812"/>
      <c r="BT52" s="813"/>
      <c r="BU52" s="813"/>
      <c r="BV52" s="813"/>
      <c r="BW52" s="813"/>
      <c r="BX52" s="813"/>
      <c r="BY52" s="813"/>
      <c r="BZ52" s="813"/>
      <c r="CA52" s="813"/>
      <c r="CB52" s="813"/>
      <c r="CC52" s="813"/>
      <c r="CD52" s="813"/>
      <c r="CE52" s="813"/>
      <c r="CF52" s="813"/>
      <c r="CG52" s="814"/>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28"/>
      <c r="DW52" s="829"/>
      <c r="DX52" s="829"/>
      <c r="DY52" s="829"/>
      <c r="DZ52" s="830"/>
      <c r="EA52" s="103"/>
    </row>
    <row r="53" spans="1:131" s="104" customFormat="1" ht="26.25" customHeight="1" x14ac:dyDescent="0.2">
      <c r="A53" s="118">
        <v>26</v>
      </c>
      <c r="B53" s="799"/>
      <c r="C53" s="800"/>
      <c r="D53" s="800"/>
      <c r="E53" s="800"/>
      <c r="F53" s="800"/>
      <c r="G53" s="800"/>
      <c r="H53" s="800"/>
      <c r="I53" s="800"/>
      <c r="J53" s="800"/>
      <c r="K53" s="800"/>
      <c r="L53" s="800"/>
      <c r="M53" s="800"/>
      <c r="N53" s="800"/>
      <c r="O53" s="800"/>
      <c r="P53" s="801"/>
      <c r="Q53" s="877"/>
      <c r="R53" s="878"/>
      <c r="S53" s="878"/>
      <c r="T53" s="878"/>
      <c r="U53" s="878"/>
      <c r="V53" s="878"/>
      <c r="W53" s="878"/>
      <c r="X53" s="878"/>
      <c r="Y53" s="878"/>
      <c r="Z53" s="878"/>
      <c r="AA53" s="878"/>
      <c r="AB53" s="878"/>
      <c r="AC53" s="878"/>
      <c r="AD53" s="878"/>
      <c r="AE53" s="879"/>
      <c r="AF53" s="805"/>
      <c r="AG53" s="806"/>
      <c r="AH53" s="806"/>
      <c r="AI53" s="806"/>
      <c r="AJ53" s="807"/>
      <c r="AK53" s="880"/>
      <c r="AL53" s="878"/>
      <c r="AM53" s="878"/>
      <c r="AN53" s="878"/>
      <c r="AO53" s="878"/>
      <c r="AP53" s="878"/>
      <c r="AQ53" s="878"/>
      <c r="AR53" s="878"/>
      <c r="AS53" s="878"/>
      <c r="AT53" s="878"/>
      <c r="AU53" s="878"/>
      <c r="AV53" s="878"/>
      <c r="AW53" s="878"/>
      <c r="AX53" s="878"/>
      <c r="AY53" s="878"/>
      <c r="AZ53" s="881"/>
      <c r="BA53" s="881"/>
      <c r="BB53" s="881"/>
      <c r="BC53" s="881"/>
      <c r="BD53" s="881"/>
      <c r="BE53" s="872"/>
      <c r="BF53" s="872"/>
      <c r="BG53" s="872"/>
      <c r="BH53" s="872"/>
      <c r="BI53" s="873"/>
      <c r="BJ53" s="109"/>
      <c r="BK53" s="109"/>
      <c r="BL53" s="109"/>
      <c r="BM53" s="109"/>
      <c r="BN53" s="109"/>
      <c r="BO53" s="122"/>
      <c r="BP53" s="122"/>
      <c r="BQ53" s="119">
        <v>47</v>
      </c>
      <c r="BR53" s="120"/>
      <c r="BS53" s="812"/>
      <c r="BT53" s="813"/>
      <c r="BU53" s="813"/>
      <c r="BV53" s="813"/>
      <c r="BW53" s="813"/>
      <c r="BX53" s="813"/>
      <c r="BY53" s="813"/>
      <c r="BZ53" s="813"/>
      <c r="CA53" s="813"/>
      <c r="CB53" s="813"/>
      <c r="CC53" s="813"/>
      <c r="CD53" s="813"/>
      <c r="CE53" s="813"/>
      <c r="CF53" s="813"/>
      <c r="CG53" s="814"/>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28"/>
      <c r="DW53" s="829"/>
      <c r="DX53" s="829"/>
      <c r="DY53" s="829"/>
      <c r="DZ53" s="830"/>
      <c r="EA53" s="103"/>
    </row>
    <row r="54" spans="1:131" s="104" customFormat="1" ht="26.25" customHeight="1" x14ac:dyDescent="0.2">
      <c r="A54" s="118">
        <v>27</v>
      </c>
      <c r="B54" s="799"/>
      <c r="C54" s="800"/>
      <c r="D54" s="800"/>
      <c r="E54" s="800"/>
      <c r="F54" s="800"/>
      <c r="G54" s="800"/>
      <c r="H54" s="800"/>
      <c r="I54" s="800"/>
      <c r="J54" s="800"/>
      <c r="K54" s="800"/>
      <c r="L54" s="800"/>
      <c r="M54" s="800"/>
      <c r="N54" s="800"/>
      <c r="O54" s="800"/>
      <c r="P54" s="801"/>
      <c r="Q54" s="877"/>
      <c r="R54" s="878"/>
      <c r="S54" s="878"/>
      <c r="T54" s="878"/>
      <c r="U54" s="878"/>
      <c r="V54" s="878"/>
      <c r="W54" s="878"/>
      <c r="X54" s="878"/>
      <c r="Y54" s="878"/>
      <c r="Z54" s="878"/>
      <c r="AA54" s="878"/>
      <c r="AB54" s="878"/>
      <c r="AC54" s="878"/>
      <c r="AD54" s="878"/>
      <c r="AE54" s="879"/>
      <c r="AF54" s="805"/>
      <c r="AG54" s="806"/>
      <c r="AH54" s="806"/>
      <c r="AI54" s="806"/>
      <c r="AJ54" s="807"/>
      <c r="AK54" s="880"/>
      <c r="AL54" s="878"/>
      <c r="AM54" s="878"/>
      <c r="AN54" s="878"/>
      <c r="AO54" s="878"/>
      <c r="AP54" s="878"/>
      <c r="AQ54" s="878"/>
      <c r="AR54" s="878"/>
      <c r="AS54" s="878"/>
      <c r="AT54" s="878"/>
      <c r="AU54" s="878"/>
      <c r="AV54" s="878"/>
      <c r="AW54" s="878"/>
      <c r="AX54" s="878"/>
      <c r="AY54" s="878"/>
      <c r="AZ54" s="881"/>
      <c r="BA54" s="881"/>
      <c r="BB54" s="881"/>
      <c r="BC54" s="881"/>
      <c r="BD54" s="881"/>
      <c r="BE54" s="872"/>
      <c r="BF54" s="872"/>
      <c r="BG54" s="872"/>
      <c r="BH54" s="872"/>
      <c r="BI54" s="873"/>
      <c r="BJ54" s="109"/>
      <c r="BK54" s="109"/>
      <c r="BL54" s="109"/>
      <c r="BM54" s="109"/>
      <c r="BN54" s="109"/>
      <c r="BO54" s="122"/>
      <c r="BP54" s="122"/>
      <c r="BQ54" s="119">
        <v>48</v>
      </c>
      <c r="BR54" s="120"/>
      <c r="BS54" s="812"/>
      <c r="BT54" s="813"/>
      <c r="BU54" s="813"/>
      <c r="BV54" s="813"/>
      <c r="BW54" s="813"/>
      <c r="BX54" s="813"/>
      <c r="BY54" s="813"/>
      <c r="BZ54" s="813"/>
      <c r="CA54" s="813"/>
      <c r="CB54" s="813"/>
      <c r="CC54" s="813"/>
      <c r="CD54" s="813"/>
      <c r="CE54" s="813"/>
      <c r="CF54" s="813"/>
      <c r="CG54" s="814"/>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28"/>
      <c r="DW54" s="829"/>
      <c r="DX54" s="829"/>
      <c r="DY54" s="829"/>
      <c r="DZ54" s="830"/>
      <c r="EA54" s="103"/>
    </row>
    <row r="55" spans="1:131" s="104" customFormat="1" ht="26.25" customHeight="1" x14ac:dyDescent="0.2">
      <c r="A55" s="118">
        <v>28</v>
      </c>
      <c r="B55" s="799"/>
      <c r="C55" s="800"/>
      <c r="D55" s="800"/>
      <c r="E55" s="800"/>
      <c r="F55" s="800"/>
      <c r="G55" s="800"/>
      <c r="H55" s="800"/>
      <c r="I55" s="800"/>
      <c r="J55" s="800"/>
      <c r="K55" s="800"/>
      <c r="L55" s="800"/>
      <c r="M55" s="800"/>
      <c r="N55" s="800"/>
      <c r="O55" s="800"/>
      <c r="P55" s="801"/>
      <c r="Q55" s="877"/>
      <c r="R55" s="878"/>
      <c r="S55" s="878"/>
      <c r="T55" s="878"/>
      <c r="U55" s="878"/>
      <c r="V55" s="878"/>
      <c r="W55" s="878"/>
      <c r="X55" s="878"/>
      <c r="Y55" s="878"/>
      <c r="Z55" s="878"/>
      <c r="AA55" s="878"/>
      <c r="AB55" s="878"/>
      <c r="AC55" s="878"/>
      <c r="AD55" s="878"/>
      <c r="AE55" s="879"/>
      <c r="AF55" s="805"/>
      <c r="AG55" s="806"/>
      <c r="AH55" s="806"/>
      <c r="AI55" s="806"/>
      <c r="AJ55" s="807"/>
      <c r="AK55" s="880"/>
      <c r="AL55" s="878"/>
      <c r="AM55" s="878"/>
      <c r="AN55" s="878"/>
      <c r="AO55" s="878"/>
      <c r="AP55" s="878"/>
      <c r="AQ55" s="878"/>
      <c r="AR55" s="878"/>
      <c r="AS55" s="878"/>
      <c r="AT55" s="878"/>
      <c r="AU55" s="878"/>
      <c r="AV55" s="878"/>
      <c r="AW55" s="878"/>
      <c r="AX55" s="878"/>
      <c r="AY55" s="878"/>
      <c r="AZ55" s="881"/>
      <c r="BA55" s="881"/>
      <c r="BB55" s="881"/>
      <c r="BC55" s="881"/>
      <c r="BD55" s="881"/>
      <c r="BE55" s="872"/>
      <c r="BF55" s="872"/>
      <c r="BG55" s="872"/>
      <c r="BH55" s="872"/>
      <c r="BI55" s="873"/>
      <c r="BJ55" s="109"/>
      <c r="BK55" s="109"/>
      <c r="BL55" s="109"/>
      <c r="BM55" s="109"/>
      <c r="BN55" s="109"/>
      <c r="BO55" s="122"/>
      <c r="BP55" s="122"/>
      <c r="BQ55" s="119">
        <v>49</v>
      </c>
      <c r="BR55" s="120"/>
      <c r="BS55" s="812"/>
      <c r="BT55" s="813"/>
      <c r="BU55" s="813"/>
      <c r="BV55" s="813"/>
      <c r="BW55" s="813"/>
      <c r="BX55" s="813"/>
      <c r="BY55" s="813"/>
      <c r="BZ55" s="813"/>
      <c r="CA55" s="813"/>
      <c r="CB55" s="813"/>
      <c r="CC55" s="813"/>
      <c r="CD55" s="813"/>
      <c r="CE55" s="813"/>
      <c r="CF55" s="813"/>
      <c r="CG55" s="814"/>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28"/>
      <c r="DW55" s="829"/>
      <c r="DX55" s="829"/>
      <c r="DY55" s="829"/>
      <c r="DZ55" s="830"/>
      <c r="EA55" s="103"/>
    </row>
    <row r="56" spans="1:131" s="104" customFormat="1" ht="26.25" customHeight="1" x14ac:dyDescent="0.2">
      <c r="A56" s="118">
        <v>29</v>
      </c>
      <c r="B56" s="799"/>
      <c r="C56" s="800"/>
      <c r="D56" s="800"/>
      <c r="E56" s="800"/>
      <c r="F56" s="800"/>
      <c r="G56" s="800"/>
      <c r="H56" s="800"/>
      <c r="I56" s="800"/>
      <c r="J56" s="800"/>
      <c r="K56" s="800"/>
      <c r="L56" s="800"/>
      <c r="M56" s="800"/>
      <c r="N56" s="800"/>
      <c r="O56" s="800"/>
      <c r="P56" s="801"/>
      <c r="Q56" s="877"/>
      <c r="R56" s="878"/>
      <c r="S56" s="878"/>
      <c r="T56" s="878"/>
      <c r="U56" s="878"/>
      <c r="V56" s="878"/>
      <c r="W56" s="878"/>
      <c r="X56" s="878"/>
      <c r="Y56" s="878"/>
      <c r="Z56" s="878"/>
      <c r="AA56" s="878"/>
      <c r="AB56" s="878"/>
      <c r="AC56" s="878"/>
      <c r="AD56" s="878"/>
      <c r="AE56" s="879"/>
      <c r="AF56" s="805"/>
      <c r="AG56" s="806"/>
      <c r="AH56" s="806"/>
      <c r="AI56" s="806"/>
      <c r="AJ56" s="807"/>
      <c r="AK56" s="880"/>
      <c r="AL56" s="878"/>
      <c r="AM56" s="878"/>
      <c r="AN56" s="878"/>
      <c r="AO56" s="878"/>
      <c r="AP56" s="878"/>
      <c r="AQ56" s="878"/>
      <c r="AR56" s="878"/>
      <c r="AS56" s="878"/>
      <c r="AT56" s="878"/>
      <c r="AU56" s="878"/>
      <c r="AV56" s="878"/>
      <c r="AW56" s="878"/>
      <c r="AX56" s="878"/>
      <c r="AY56" s="878"/>
      <c r="AZ56" s="881"/>
      <c r="BA56" s="881"/>
      <c r="BB56" s="881"/>
      <c r="BC56" s="881"/>
      <c r="BD56" s="881"/>
      <c r="BE56" s="872"/>
      <c r="BF56" s="872"/>
      <c r="BG56" s="872"/>
      <c r="BH56" s="872"/>
      <c r="BI56" s="873"/>
      <c r="BJ56" s="109"/>
      <c r="BK56" s="109"/>
      <c r="BL56" s="109"/>
      <c r="BM56" s="109"/>
      <c r="BN56" s="109"/>
      <c r="BO56" s="122"/>
      <c r="BP56" s="122"/>
      <c r="BQ56" s="119">
        <v>50</v>
      </c>
      <c r="BR56" s="120"/>
      <c r="BS56" s="812"/>
      <c r="BT56" s="813"/>
      <c r="BU56" s="813"/>
      <c r="BV56" s="813"/>
      <c r="BW56" s="813"/>
      <c r="BX56" s="813"/>
      <c r="BY56" s="813"/>
      <c r="BZ56" s="813"/>
      <c r="CA56" s="813"/>
      <c r="CB56" s="813"/>
      <c r="CC56" s="813"/>
      <c r="CD56" s="813"/>
      <c r="CE56" s="813"/>
      <c r="CF56" s="813"/>
      <c r="CG56" s="814"/>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28"/>
      <c r="DW56" s="829"/>
      <c r="DX56" s="829"/>
      <c r="DY56" s="829"/>
      <c r="DZ56" s="830"/>
      <c r="EA56" s="103"/>
    </row>
    <row r="57" spans="1:131" s="104" customFormat="1" ht="26.25" customHeight="1" x14ac:dyDescent="0.2">
      <c r="A57" s="118">
        <v>30</v>
      </c>
      <c r="B57" s="799"/>
      <c r="C57" s="800"/>
      <c r="D57" s="800"/>
      <c r="E57" s="800"/>
      <c r="F57" s="800"/>
      <c r="G57" s="800"/>
      <c r="H57" s="800"/>
      <c r="I57" s="800"/>
      <c r="J57" s="800"/>
      <c r="K57" s="800"/>
      <c r="L57" s="800"/>
      <c r="M57" s="800"/>
      <c r="N57" s="800"/>
      <c r="O57" s="800"/>
      <c r="P57" s="801"/>
      <c r="Q57" s="877"/>
      <c r="R57" s="878"/>
      <c r="S57" s="878"/>
      <c r="T57" s="878"/>
      <c r="U57" s="878"/>
      <c r="V57" s="878"/>
      <c r="W57" s="878"/>
      <c r="X57" s="878"/>
      <c r="Y57" s="878"/>
      <c r="Z57" s="878"/>
      <c r="AA57" s="878"/>
      <c r="AB57" s="878"/>
      <c r="AC57" s="878"/>
      <c r="AD57" s="878"/>
      <c r="AE57" s="879"/>
      <c r="AF57" s="805"/>
      <c r="AG57" s="806"/>
      <c r="AH57" s="806"/>
      <c r="AI57" s="806"/>
      <c r="AJ57" s="807"/>
      <c r="AK57" s="880"/>
      <c r="AL57" s="878"/>
      <c r="AM57" s="878"/>
      <c r="AN57" s="878"/>
      <c r="AO57" s="878"/>
      <c r="AP57" s="878"/>
      <c r="AQ57" s="878"/>
      <c r="AR57" s="878"/>
      <c r="AS57" s="878"/>
      <c r="AT57" s="878"/>
      <c r="AU57" s="878"/>
      <c r="AV57" s="878"/>
      <c r="AW57" s="878"/>
      <c r="AX57" s="878"/>
      <c r="AY57" s="878"/>
      <c r="AZ57" s="881"/>
      <c r="BA57" s="881"/>
      <c r="BB57" s="881"/>
      <c r="BC57" s="881"/>
      <c r="BD57" s="881"/>
      <c r="BE57" s="872"/>
      <c r="BF57" s="872"/>
      <c r="BG57" s="872"/>
      <c r="BH57" s="872"/>
      <c r="BI57" s="873"/>
      <c r="BJ57" s="109"/>
      <c r="BK57" s="109"/>
      <c r="BL57" s="109"/>
      <c r="BM57" s="109"/>
      <c r="BN57" s="109"/>
      <c r="BO57" s="122"/>
      <c r="BP57" s="122"/>
      <c r="BQ57" s="119">
        <v>51</v>
      </c>
      <c r="BR57" s="120"/>
      <c r="BS57" s="812"/>
      <c r="BT57" s="813"/>
      <c r="BU57" s="813"/>
      <c r="BV57" s="813"/>
      <c r="BW57" s="813"/>
      <c r="BX57" s="813"/>
      <c r="BY57" s="813"/>
      <c r="BZ57" s="813"/>
      <c r="CA57" s="813"/>
      <c r="CB57" s="813"/>
      <c r="CC57" s="813"/>
      <c r="CD57" s="813"/>
      <c r="CE57" s="813"/>
      <c r="CF57" s="813"/>
      <c r="CG57" s="814"/>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28"/>
      <c r="DW57" s="829"/>
      <c r="DX57" s="829"/>
      <c r="DY57" s="829"/>
      <c r="DZ57" s="830"/>
      <c r="EA57" s="103"/>
    </row>
    <row r="58" spans="1:131" s="104" customFormat="1" ht="26.25" customHeight="1" x14ac:dyDescent="0.2">
      <c r="A58" s="118">
        <v>31</v>
      </c>
      <c r="B58" s="799"/>
      <c r="C58" s="800"/>
      <c r="D58" s="800"/>
      <c r="E58" s="800"/>
      <c r="F58" s="800"/>
      <c r="G58" s="800"/>
      <c r="H58" s="800"/>
      <c r="I58" s="800"/>
      <c r="J58" s="800"/>
      <c r="K58" s="800"/>
      <c r="L58" s="800"/>
      <c r="M58" s="800"/>
      <c r="N58" s="800"/>
      <c r="O58" s="800"/>
      <c r="P58" s="801"/>
      <c r="Q58" s="877"/>
      <c r="R58" s="878"/>
      <c r="S58" s="878"/>
      <c r="T58" s="878"/>
      <c r="U58" s="878"/>
      <c r="V58" s="878"/>
      <c r="W58" s="878"/>
      <c r="X58" s="878"/>
      <c r="Y58" s="878"/>
      <c r="Z58" s="878"/>
      <c r="AA58" s="878"/>
      <c r="AB58" s="878"/>
      <c r="AC58" s="878"/>
      <c r="AD58" s="878"/>
      <c r="AE58" s="879"/>
      <c r="AF58" s="805"/>
      <c r="AG58" s="806"/>
      <c r="AH58" s="806"/>
      <c r="AI58" s="806"/>
      <c r="AJ58" s="807"/>
      <c r="AK58" s="880"/>
      <c r="AL58" s="878"/>
      <c r="AM58" s="878"/>
      <c r="AN58" s="878"/>
      <c r="AO58" s="878"/>
      <c r="AP58" s="878"/>
      <c r="AQ58" s="878"/>
      <c r="AR58" s="878"/>
      <c r="AS58" s="878"/>
      <c r="AT58" s="878"/>
      <c r="AU58" s="878"/>
      <c r="AV58" s="878"/>
      <c r="AW58" s="878"/>
      <c r="AX58" s="878"/>
      <c r="AY58" s="878"/>
      <c r="AZ58" s="881"/>
      <c r="BA58" s="881"/>
      <c r="BB58" s="881"/>
      <c r="BC58" s="881"/>
      <c r="BD58" s="881"/>
      <c r="BE58" s="872"/>
      <c r="BF58" s="872"/>
      <c r="BG58" s="872"/>
      <c r="BH58" s="872"/>
      <c r="BI58" s="873"/>
      <c r="BJ58" s="109"/>
      <c r="BK58" s="109"/>
      <c r="BL58" s="109"/>
      <c r="BM58" s="109"/>
      <c r="BN58" s="109"/>
      <c r="BO58" s="122"/>
      <c r="BP58" s="122"/>
      <c r="BQ58" s="119">
        <v>52</v>
      </c>
      <c r="BR58" s="120"/>
      <c r="BS58" s="812"/>
      <c r="BT58" s="813"/>
      <c r="BU58" s="813"/>
      <c r="BV58" s="813"/>
      <c r="BW58" s="813"/>
      <c r="BX58" s="813"/>
      <c r="BY58" s="813"/>
      <c r="BZ58" s="813"/>
      <c r="CA58" s="813"/>
      <c r="CB58" s="813"/>
      <c r="CC58" s="813"/>
      <c r="CD58" s="813"/>
      <c r="CE58" s="813"/>
      <c r="CF58" s="813"/>
      <c r="CG58" s="814"/>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28"/>
      <c r="DW58" s="829"/>
      <c r="DX58" s="829"/>
      <c r="DY58" s="829"/>
      <c r="DZ58" s="830"/>
      <c r="EA58" s="103"/>
    </row>
    <row r="59" spans="1:131" s="104" customFormat="1" ht="26.25" customHeight="1" x14ac:dyDescent="0.2">
      <c r="A59" s="118">
        <v>32</v>
      </c>
      <c r="B59" s="799"/>
      <c r="C59" s="800"/>
      <c r="D59" s="800"/>
      <c r="E59" s="800"/>
      <c r="F59" s="800"/>
      <c r="G59" s="800"/>
      <c r="H59" s="800"/>
      <c r="I59" s="800"/>
      <c r="J59" s="800"/>
      <c r="K59" s="800"/>
      <c r="L59" s="800"/>
      <c r="M59" s="800"/>
      <c r="N59" s="800"/>
      <c r="O59" s="800"/>
      <c r="P59" s="801"/>
      <c r="Q59" s="877"/>
      <c r="R59" s="878"/>
      <c r="S59" s="878"/>
      <c r="T59" s="878"/>
      <c r="U59" s="878"/>
      <c r="V59" s="878"/>
      <c r="W59" s="878"/>
      <c r="X59" s="878"/>
      <c r="Y59" s="878"/>
      <c r="Z59" s="878"/>
      <c r="AA59" s="878"/>
      <c r="AB59" s="878"/>
      <c r="AC59" s="878"/>
      <c r="AD59" s="878"/>
      <c r="AE59" s="879"/>
      <c r="AF59" s="805"/>
      <c r="AG59" s="806"/>
      <c r="AH59" s="806"/>
      <c r="AI59" s="806"/>
      <c r="AJ59" s="807"/>
      <c r="AK59" s="880"/>
      <c r="AL59" s="878"/>
      <c r="AM59" s="878"/>
      <c r="AN59" s="878"/>
      <c r="AO59" s="878"/>
      <c r="AP59" s="878"/>
      <c r="AQ59" s="878"/>
      <c r="AR59" s="878"/>
      <c r="AS59" s="878"/>
      <c r="AT59" s="878"/>
      <c r="AU59" s="878"/>
      <c r="AV59" s="878"/>
      <c r="AW59" s="878"/>
      <c r="AX59" s="878"/>
      <c r="AY59" s="878"/>
      <c r="AZ59" s="881"/>
      <c r="BA59" s="881"/>
      <c r="BB59" s="881"/>
      <c r="BC59" s="881"/>
      <c r="BD59" s="881"/>
      <c r="BE59" s="872"/>
      <c r="BF59" s="872"/>
      <c r="BG59" s="872"/>
      <c r="BH59" s="872"/>
      <c r="BI59" s="873"/>
      <c r="BJ59" s="109"/>
      <c r="BK59" s="109"/>
      <c r="BL59" s="109"/>
      <c r="BM59" s="109"/>
      <c r="BN59" s="109"/>
      <c r="BO59" s="122"/>
      <c r="BP59" s="122"/>
      <c r="BQ59" s="119">
        <v>53</v>
      </c>
      <c r="BR59" s="120"/>
      <c r="BS59" s="812"/>
      <c r="BT59" s="813"/>
      <c r="BU59" s="813"/>
      <c r="BV59" s="813"/>
      <c r="BW59" s="813"/>
      <c r="BX59" s="813"/>
      <c r="BY59" s="813"/>
      <c r="BZ59" s="813"/>
      <c r="CA59" s="813"/>
      <c r="CB59" s="813"/>
      <c r="CC59" s="813"/>
      <c r="CD59" s="813"/>
      <c r="CE59" s="813"/>
      <c r="CF59" s="813"/>
      <c r="CG59" s="814"/>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28"/>
      <c r="DW59" s="829"/>
      <c r="DX59" s="829"/>
      <c r="DY59" s="829"/>
      <c r="DZ59" s="830"/>
      <c r="EA59" s="103"/>
    </row>
    <row r="60" spans="1:131" s="104" customFormat="1" ht="26.25" customHeight="1" x14ac:dyDescent="0.2">
      <c r="A60" s="118">
        <v>33</v>
      </c>
      <c r="B60" s="799"/>
      <c r="C60" s="800"/>
      <c r="D60" s="800"/>
      <c r="E60" s="800"/>
      <c r="F60" s="800"/>
      <c r="G60" s="800"/>
      <c r="H60" s="800"/>
      <c r="I60" s="800"/>
      <c r="J60" s="800"/>
      <c r="K60" s="800"/>
      <c r="L60" s="800"/>
      <c r="M60" s="800"/>
      <c r="N60" s="800"/>
      <c r="O60" s="800"/>
      <c r="P60" s="801"/>
      <c r="Q60" s="877"/>
      <c r="R60" s="878"/>
      <c r="S60" s="878"/>
      <c r="T60" s="878"/>
      <c r="U60" s="878"/>
      <c r="V60" s="878"/>
      <c r="W60" s="878"/>
      <c r="X60" s="878"/>
      <c r="Y60" s="878"/>
      <c r="Z60" s="878"/>
      <c r="AA60" s="878"/>
      <c r="AB60" s="878"/>
      <c r="AC60" s="878"/>
      <c r="AD60" s="878"/>
      <c r="AE60" s="879"/>
      <c r="AF60" s="805"/>
      <c r="AG60" s="806"/>
      <c r="AH60" s="806"/>
      <c r="AI60" s="806"/>
      <c r="AJ60" s="807"/>
      <c r="AK60" s="880"/>
      <c r="AL60" s="878"/>
      <c r="AM60" s="878"/>
      <c r="AN60" s="878"/>
      <c r="AO60" s="878"/>
      <c r="AP60" s="878"/>
      <c r="AQ60" s="878"/>
      <c r="AR60" s="878"/>
      <c r="AS60" s="878"/>
      <c r="AT60" s="878"/>
      <c r="AU60" s="878"/>
      <c r="AV60" s="878"/>
      <c r="AW60" s="878"/>
      <c r="AX60" s="878"/>
      <c r="AY60" s="878"/>
      <c r="AZ60" s="881"/>
      <c r="BA60" s="881"/>
      <c r="BB60" s="881"/>
      <c r="BC60" s="881"/>
      <c r="BD60" s="881"/>
      <c r="BE60" s="872"/>
      <c r="BF60" s="872"/>
      <c r="BG60" s="872"/>
      <c r="BH60" s="872"/>
      <c r="BI60" s="873"/>
      <c r="BJ60" s="109"/>
      <c r="BK60" s="109"/>
      <c r="BL60" s="109"/>
      <c r="BM60" s="109"/>
      <c r="BN60" s="109"/>
      <c r="BO60" s="122"/>
      <c r="BP60" s="122"/>
      <c r="BQ60" s="119">
        <v>54</v>
      </c>
      <c r="BR60" s="120"/>
      <c r="BS60" s="812"/>
      <c r="BT60" s="813"/>
      <c r="BU60" s="813"/>
      <c r="BV60" s="813"/>
      <c r="BW60" s="813"/>
      <c r="BX60" s="813"/>
      <c r="BY60" s="813"/>
      <c r="BZ60" s="813"/>
      <c r="CA60" s="813"/>
      <c r="CB60" s="813"/>
      <c r="CC60" s="813"/>
      <c r="CD60" s="813"/>
      <c r="CE60" s="813"/>
      <c r="CF60" s="813"/>
      <c r="CG60" s="814"/>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28"/>
      <c r="DW60" s="829"/>
      <c r="DX60" s="829"/>
      <c r="DY60" s="829"/>
      <c r="DZ60" s="830"/>
      <c r="EA60" s="103"/>
    </row>
    <row r="61" spans="1:131" s="104" customFormat="1" ht="26.25" customHeight="1" thickBot="1" x14ac:dyDescent="0.25">
      <c r="A61" s="118">
        <v>34</v>
      </c>
      <c r="B61" s="799"/>
      <c r="C61" s="800"/>
      <c r="D61" s="800"/>
      <c r="E61" s="800"/>
      <c r="F61" s="800"/>
      <c r="G61" s="800"/>
      <c r="H61" s="800"/>
      <c r="I61" s="800"/>
      <c r="J61" s="800"/>
      <c r="K61" s="800"/>
      <c r="L61" s="800"/>
      <c r="M61" s="800"/>
      <c r="N61" s="800"/>
      <c r="O61" s="800"/>
      <c r="P61" s="801"/>
      <c r="Q61" s="877"/>
      <c r="R61" s="878"/>
      <c r="S61" s="878"/>
      <c r="T61" s="878"/>
      <c r="U61" s="878"/>
      <c r="V61" s="878"/>
      <c r="W61" s="878"/>
      <c r="X61" s="878"/>
      <c r="Y61" s="878"/>
      <c r="Z61" s="878"/>
      <c r="AA61" s="878"/>
      <c r="AB61" s="878"/>
      <c r="AC61" s="878"/>
      <c r="AD61" s="878"/>
      <c r="AE61" s="879"/>
      <c r="AF61" s="805"/>
      <c r="AG61" s="806"/>
      <c r="AH61" s="806"/>
      <c r="AI61" s="806"/>
      <c r="AJ61" s="807"/>
      <c r="AK61" s="880"/>
      <c r="AL61" s="878"/>
      <c r="AM61" s="878"/>
      <c r="AN61" s="878"/>
      <c r="AO61" s="878"/>
      <c r="AP61" s="878"/>
      <c r="AQ61" s="878"/>
      <c r="AR61" s="878"/>
      <c r="AS61" s="878"/>
      <c r="AT61" s="878"/>
      <c r="AU61" s="878"/>
      <c r="AV61" s="878"/>
      <c r="AW61" s="878"/>
      <c r="AX61" s="878"/>
      <c r="AY61" s="878"/>
      <c r="AZ61" s="881"/>
      <c r="BA61" s="881"/>
      <c r="BB61" s="881"/>
      <c r="BC61" s="881"/>
      <c r="BD61" s="881"/>
      <c r="BE61" s="872"/>
      <c r="BF61" s="872"/>
      <c r="BG61" s="872"/>
      <c r="BH61" s="872"/>
      <c r="BI61" s="873"/>
      <c r="BJ61" s="109"/>
      <c r="BK61" s="109"/>
      <c r="BL61" s="109"/>
      <c r="BM61" s="109"/>
      <c r="BN61" s="109"/>
      <c r="BO61" s="122"/>
      <c r="BP61" s="122"/>
      <c r="BQ61" s="119">
        <v>55</v>
      </c>
      <c r="BR61" s="120"/>
      <c r="BS61" s="812"/>
      <c r="BT61" s="813"/>
      <c r="BU61" s="813"/>
      <c r="BV61" s="813"/>
      <c r="BW61" s="813"/>
      <c r="BX61" s="813"/>
      <c r="BY61" s="813"/>
      <c r="BZ61" s="813"/>
      <c r="CA61" s="813"/>
      <c r="CB61" s="813"/>
      <c r="CC61" s="813"/>
      <c r="CD61" s="813"/>
      <c r="CE61" s="813"/>
      <c r="CF61" s="813"/>
      <c r="CG61" s="814"/>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28"/>
      <c r="DW61" s="829"/>
      <c r="DX61" s="829"/>
      <c r="DY61" s="829"/>
      <c r="DZ61" s="830"/>
      <c r="EA61" s="103"/>
    </row>
    <row r="62" spans="1:131" s="104" customFormat="1" ht="26.25" customHeight="1" x14ac:dyDescent="0.2">
      <c r="A62" s="118">
        <v>35</v>
      </c>
      <c r="B62" s="799"/>
      <c r="C62" s="800"/>
      <c r="D62" s="800"/>
      <c r="E62" s="800"/>
      <c r="F62" s="800"/>
      <c r="G62" s="800"/>
      <c r="H62" s="800"/>
      <c r="I62" s="800"/>
      <c r="J62" s="800"/>
      <c r="K62" s="800"/>
      <c r="L62" s="800"/>
      <c r="M62" s="800"/>
      <c r="N62" s="800"/>
      <c r="O62" s="800"/>
      <c r="P62" s="801"/>
      <c r="Q62" s="877"/>
      <c r="R62" s="878"/>
      <c r="S62" s="878"/>
      <c r="T62" s="878"/>
      <c r="U62" s="878"/>
      <c r="V62" s="878"/>
      <c r="W62" s="878"/>
      <c r="X62" s="878"/>
      <c r="Y62" s="878"/>
      <c r="Z62" s="878"/>
      <c r="AA62" s="878"/>
      <c r="AB62" s="878"/>
      <c r="AC62" s="878"/>
      <c r="AD62" s="878"/>
      <c r="AE62" s="879"/>
      <c r="AF62" s="805"/>
      <c r="AG62" s="806"/>
      <c r="AH62" s="806"/>
      <c r="AI62" s="806"/>
      <c r="AJ62" s="807"/>
      <c r="AK62" s="880"/>
      <c r="AL62" s="878"/>
      <c r="AM62" s="878"/>
      <c r="AN62" s="878"/>
      <c r="AO62" s="878"/>
      <c r="AP62" s="878"/>
      <c r="AQ62" s="878"/>
      <c r="AR62" s="878"/>
      <c r="AS62" s="878"/>
      <c r="AT62" s="878"/>
      <c r="AU62" s="878"/>
      <c r="AV62" s="878"/>
      <c r="AW62" s="878"/>
      <c r="AX62" s="878"/>
      <c r="AY62" s="878"/>
      <c r="AZ62" s="881"/>
      <c r="BA62" s="881"/>
      <c r="BB62" s="881"/>
      <c r="BC62" s="881"/>
      <c r="BD62" s="881"/>
      <c r="BE62" s="872"/>
      <c r="BF62" s="872"/>
      <c r="BG62" s="872"/>
      <c r="BH62" s="872"/>
      <c r="BI62" s="873"/>
      <c r="BJ62" s="889" t="s">
        <v>346</v>
      </c>
      <c r="BK62" s="850"/>
      <c r="BL62" s="850"/>
      <c r="BM62" s="850"/>
      <c r="BN62" s="851"/>
      <c r="BO62" s="122"/>
      <c r="BP62" s="122"/>
      <c r="BQ62" s="119">
        <v>56</v>
      </c>
      <c r="BR62" s="120"/>
      <c r="BS62" s="812"/>
      <c r="BT62" s="813"/>
      <c r="BU62" s="813"/>
      <c r="BV62" s="813"/>
      <c r="BW62" s="813"/>
      <c r="BX62" s="813"/>
      <c r="BY62" s="813"/>
      <c r="BZ62" s="813"/>
      <c r="CA62" s="813"/>
      <c r="CB62" s="813"/>
      <c r="CC62" s="813"/>
      <c r="CD62" s="813"/>
      <c r="CE62" s="813"/>
      <c r="CF62" s="813"/>
      <c r="CG62" s="814"/>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28"/>
      <c r="DW62" s="829"/>
      <c r="DX62" s="829"/>
      <c r="DY62" s="829"/>
      <c r="DZ62" s="830"/>
      <c r="EA62" s="103"/>
    </row>
    <row r="63" spans="1:131" s="104" customFormat="1" ht="26.25" customHeight="1" thickBot="1" x14ac:dyDescent="0.25">
      <c r="A63" s="121" t="s">
        <v>324</v>
      </c>
      <c r="B63" s="834" t="s">
        <v>347</v>
      </c>
      <c r="C63" s="835"/>
      <c r="D63" s="835"/>
      <c r="E63" s="835"/>
      <c r="F63" s="835"/>
      <c r="G63" s="835"/>
      <c r="H63" s="835"/>
      <c r="I63" s="835"/>
      <c r="J63" s="835"/>
      <c r="K63" s="835"/>
      <c r="L63" s="835"/>
      <c r="M63" s="835"/>
      <c r="N63" s="835"/>
      <c r="O63" s="835"/>
      <c r="P63" s="836"/>
      <c r="Q63" s="882"/>
      <c r="R63" s="883"/>
      <c r="S63" s="883"/>
      <c r="T63" s="883"/>
      <c r="U63" s="883"/>
      <c r="V63" s="883"/>
      <c r="W63" s="883"/>
      <c r="X63" s="883"/>
      <c r="Y63" s="883"/>
      <c r="Z63" s="883"/>
      <c r="AA63" s="883"/>
      <c r="AB63" s="883"/>
      <c r="AC63" s="883"/>
      <c r="AD63" s="883"/>
      <c r="AE63" s="884"/>
      <c r="AF63" s="885">
        <v>3524</v>
      </c>
      <c r="AG63" s="886"/>
      <c r="AH63" s="886"/>
      <c r="AI63" s="886"/>
      <c r="AJ63" s="887"/>
      <c r="AK63" s="888"/>
      <c r="AL63" s="883"/>
      <c r="AM63" s="883"/>
      <c r="AN63" s="883"/>
      <c r="AO63" s="883"/>
      <c r="AP63" s="886"/>
      <c r="AQ63" s="886"/>
      <c r="AR63" s="886"/>
      <c r="AS63" s="886"/>
      <c r="AT63" s="886"/>
      <c r="AU63" s="886"/>
      <c r="AV63" s="886"/>
      <c r="AW63" s="886"/>
      <c r="AX63" s="886"/>
      <c r="AY63" s="886"/>
      <c r="AZ63" s="890"/>
      <c r="BA63" s="890"/>
      <c r="BB63" s="890"/>
      <c r="BC63" s="890"/>
      <c r="BD63" s="890"/>
      <c r="BE63" s="891"/>
      <c r="BF63" s="891"/>
      <c r="BG63" s="891"/>
      <c r="BH63" s="891"/>
      <c r="BI63" s="892"/>
      <c r="BJ63" s="893" t="s">
        <v>63</v>
      </c>
      <c r="BK63" s="894"/>
      <c r="BL63" s="894"/>
      <c r="BM63" s="894"/>
      <c r="BN63" s="895"/>
      <c r="BO63" s="122"/>
      <c r="BP63" s="122"/>
      <c r="BQ63" s="119">
        <v>57</v>
      </c>
      <c r="BR63" s="120"/>
      <c r="BS63" s="812"/>
      <c r="BT63" s="813"/>
      <c r="BU63" s="813"/>
      <c r="BV63" s="813"/>
      <c r="BW63" s="813"/>
      <c r="BX63" s="813"/>
      <c r="BY63" s="813"/>
      <c r="BZ63" s="813"/>
      <c r="CA63" s="813"/>
      <c r="CB63" s="813"/>
      <c r="CC63" s="813"/>
      <c r="CD63" s="813"/>
      <c r="CE63" s="813"/>
      <c r="CF63" s="813"/>
      <c r="CG63" s="814"/>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28"/>
      <c r="DW63" s="829"/>
      <c r="DX63" s="829"/>
      <c r="DY63" s="829"/>
      <c r="DZ63" s="830"/>
      <c r="EA63" s="103"/>
    </row>
    <row r="64" spans="1:131" s="104" customFormat="1" ht="26.25" customHeight="1" x14ac:dyDescent="0.2">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812"/>
      <c r="BT64" s="813"/>
      <c r="BU64" s="813"/>
      <c r="BV64" s="813"/>
      <c r="BW64" s="813"/>
      <c r="BX64" s="813"/>
      <c r="BY64" s="813"/>
      <c r="BZ64" s="813"/>
      <c r="CA64" s="813"/>
      <c r="CB64" s="813"/>
      <c r="CC64" s="813"/>
      <c r="CD64" s="813"/>
      <c r="CE64" s="813"/>
      <c r="CF64" s="813"/>
      <c r="CG64" s="814"/>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28"/>
      <c r="DW64" s="829"/>
      <c r="DX64" s="829"/>
      <c r="DY64" s="829"/>
      <c r="DZ64" s="830"/>
      <c r="EA64" s="103"/>
    </row>
    <row r="65" spans="1:131" s="104" customFormat="1" ht="26.25" customHeight="1" thickBot="1" x14ac:dyDescent="0.25">
      <c r="A65" s="109" t="s">
        <v>348</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812"/>
      <c r="BT65" s="813"/>
      <c r="BU65" s="813"/>
      <c r="BV65" s="813"/>
      <c r="BW65" s="813"/>
      <c r="BX65" s="813"/>
      <c r="BY65" s="813"/>
      <c r="BZ65" s="813"/>
      <c r="CA65" s="813"/>
      <c r="CB65" s="813"/>
      <c r="CC65" s="813"/>
      <c r="CD65" s="813"/>
      <c r="CE65" s="813"/>
      <c r="CF65" s="813"/>
      <c r="CG65" s="814"/>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28"/>
      <c r="DW65" s="829"/>
      <c r="DX65" s="829"/>
      <c r="DY65" s="829"/>
      <c r="DZ65" s="830"/>
      <c r="EA65" s="103"/>
    </row>
    <row r="66" spans="1:131" s="104" customFormat="1" ht="26.25" customHeight="1" x14ac:dyDescent="0.2">
      <c r="A66" s="784" t="s">
        <v>349</v>
      </c>
      <c r="B66" s="785"/>
      <c r="C66" s="785"/>
      <c r="D66" s="785"/>
      <c r="E66" s="785"/>
      <c r="F66" s="785"/>
      <c r="G66" s="785"/>
      <c r="H66" s="785"/>
      <c r="I66" s="785"/>
      <c r="J66" s="785"/>
      <c r="K66" s="785"/>
      <c r="L66" s="785"/>
      <c r="M66" s="785"/>
      <c r="N66" s="785"/>
      <c r="O66" s="785"/>
      <c r="P66" s="786"/>
      <c r="Q66" s="761" t="s">
        <v>328</v>
      </c>
      <c r="R66" s="762"/>
      <c r="S66" s="762"/>
      <c r="T66" s="762"/>
      <c r="U66" s="763"/>
      <c r="V66" s="761" t="s">
        <v>329</v>
      </c>
      <c r="W66" s="762"/>
      <c r="X66" s="762"/>
      <c r="Y66" s="762"/>
      <c r="Z66" s="763"/>
      <c r="AA66" s="761" t="s">
        <v>330</v>
      </c>
      <c r="AB66" s="762"/>
      <c r="AC66" s="762"/>
      <c r="AD66" s="762"/>
      <c r="AE66" s="763"/>
      <c r="AF66" s="896" t="s">
        <v>331</v>
      </c>
      <c r="AG66" s="857"/>
      <c r="AH66" s="857"/>
      <c r="AI66" s="857"/>
      <c r="AJ66" s="897"/>
      <c r="AK66" s="761" t="s">
        <v>332</v>
      </c>
      <c r="AL66" s="785"/>
      <c r="AM66" s="785"/>
      <c r="AN66" s="785"/>
      <c r="AO66" s="786"/>
      <c r="AP66" s="761" t="s">
        <v>333</v>
      </c>
      <c r="AQ66" s="762"/>
      <c r="AR66" s="762"/>
      <c r="AS66" s="762"/>
      <c r="AT66" s="763"/>
      <c r="AU66" s="761" t="s">
        <v>350</v>
      </c>
      <c r="AV66" s="762"/>
      <c r="AW66" s="762"/>
      <c r="AX66" s="762"/>
      <c r="AY66" s="763"/>
      <c r="AZ66" s="761" t="s">
        <v>309</v>
      </c>
      <c r="BA66" s="762"/>
      <c r="BB66" s="762"/>
      <c r="BC66" s="762"/>
      <c r="BD66" s="773"/>
      <c r="BE66" s="122"/>
      <c r="BF66" s="122"/>
      <c r="BG66" s="122"/>
      <c r="BH66" s="122"/>
      <c r="BI66" s="122"/>
      <c r="BJ66" s="122"/>
      <c r="BK66" s="122"/>
      <c r="BL66" s="122"/>
      <c r="BM66" s="122"/>
      <c r="BN66" s="122"/>
      <c r="BO66" s="122"/>
      <c r="BP66" s="122"/>
      <c r="BQ66" s="119">
        <v>60</v>
      </c>
      <c r="BR66" s="124"/>
      <c r="BS66" s="907"/>
      <c r="BT66" s="908"/>
      <c r="BU66" s="908"/>
      <c r="BV66" s="908"/>
      <c r="BW66" s="908"/>
      <c r="BX66" s="908"/>
      <c r="BY66" s="908"/>
      <c r="BZ66" s="908"/>
      <c r="CA66" s="908"/>
      <c r="CB66" s="908"/>
      <c r="CC66" s="908"/>
      <c r="CD66" s="908"/>
      <c r="CE66" s="908"/>
      <c r="CF66" s="908"/>
      <c r="CG66" s="909"/>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103"/>
    </row>
    <row r="67" spans="1:131" s="104" customFormat="1" ht="26.25" customHeight="1" thickBot="1" x14ac:dyDescent="0.25">
      <c r="A67" s="787"/>
      <c r="B67" s="788"/>
      <c r="C67" s="788"/>
      <c r="D67" s="788"/>
      <c r="E67" s="788"/>
      <c r="F67" s="788"/>
      <c r="G67" s="788"/>
      <c r="H67" s="788"/>
      <c r="I67" s="788"/>
      <c r="J67" s="788"/>
      <c r="K67" s="788"/>
      <c r="L67" s="788"/>
      <c r="M67" s="788"/>
      <c r="N67" s="788"/>
      <c r="O67" s="788"/>
      <c r="P67" s="789"/>
      <c r="Q67" s="764"/>
      <c r="R67" s="765"/>
      <c r="S67" s="765"/>
      <c r="T67" s="765"/>
      <c r="U67" s="766"/>
      <c r="V67" s="764"/>
      <c r="W67" s="765"/>
      <c r="X67" s="765"/>
      <c r="Y67" s="765"/>
      <c r="Z67" s="766"/>
      <c r="AA67" s="764"/>
      <c r="AB67" s="765"/>
      <c r="AC67" s="765"/>
      <c r="AD67" s="765"/>
      <c r="AE67" s="766"/>
      <c r="AF67" s="898"/>
      <c r="AG67" s="860"/>
      <c r="AH67" s="860"/>
      <c r="AI67" s="860"/>
      <c r="AJ67" s="899"/>
      <c r="AK67" s="900"/>
      <c r="AL67" s="788"/>
      <c r="AM67" s="788"/>
      <c r="AN67" s="788"/>
      <c r="AO67" s="789"/>
      <c r="AP67" s="764"/>
      <c r="AQ67" s="765"/>
      <c r="AR67" s="765"/>
      <c r="AS67" s="765"/>
      <c r="AT67" s="766"/>
      <c r="AU67" s="764"/>
      <c r="AV67" s="765"/>
      <c r="AW67" s="765"/>
      <c r="AX67" s="765"/>
      <c r="AY67" s="766"/>
      <c r="AZ67" s="764"/>
      <c r="BA67" s="765"/>
      <c r="BB67" s="765"/>
      <c r="BC67" s="765"/>
      <c r="BD67" s="774"/>
      <c r="BE67" s="122"/>
      <c r="BF67" s="122"/>
      <c r="BG67" s="122"/>
      <c r="BH67" s="122"/>
      <c r="BI67" s="122"/>
      <c r="BJ67" s="122"/>
      <c r="BK67" s="122"/>
      <c r="BL67" s="122"/>
      <c r="BM67" s="122"/>
      <c r="BN67" s="122"/>
      <c r="BO67" s="122"/>
      <c r="BP67" s="122"/>
      <c r="BQ67" s="119">
        <v>61</v>
      </c>
      <c r="BR67" s="124"/>
      <c r="BS67" s="907"/>
      <c r="BT67" s="908"/>
      <c r="BU67" s="908"/>
      <c r="BV67" s="908"/>
      <c r="BW67" s="908"/>
      <c r="BX67" s="908"/>
      <c r="BY67" s="908"/>
      <c r="BZ67" s="908"/>
      <c r="CA67" s="908"/>
      <c r="CB67" s="908"/>
      <c r="CC67" s="908"/>
      <c r="CD67" s="908"/>
      <c r="CE67" s="908"/>
      <c r="CF67" s="908"/>
      <c r="CG67" s="909"/>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103"/>
    </row>
    <row r="68" spans="1:131" s="104" customFormat="1" ht="26.25" customHeight="1" thickTop="1" x14ac:dyDescent="0.2">
      <c r="A68" s="115">
        <v>1</v>
      </c>
      <c r="B68" s="913" t="s">
        <v>351</v>
      </c>
      <c r="C68" s="914"/>
      <c r="D68" s="914"/>
      <c r="E68" s="914"/>
      <c r="F68" s="914"/>
      <c r="G68" s="914"/>
      <c r="H68" s="914"/>
      <c r="I68" s="914"/>
      <c r="J68" s="914"/>
      <c r="K68" s="914"/>
      <c r="L68" s="914"/>
      <c r="M68" s="914"/>
      <c r="N68" s="914"/>
      <c r="O68" s="914"/>
      <c r="P68" s="915"/>
      <c r="Q68" s="916">
        <v>2268</v>
      </c>
      <c r="R68" s="910"/>
      <c r="S68" s="910"/>
      <c r="T68" s="910"/>
      <c r="U68" s="910"/>
      <c r="V68" s="910">
        <v>2209</v>
      </c>
      <c r="W68" s="910"/>
      <c r="X68" s="910"/>
      <c r="Y68" s="910"/>
      <c r="Z68" s="910"/>
      <c r="AA68" s="910">
        <v>59</v>
      </c>
      <c r="AB68" s="910"/>
      <c r="AC68" s="910"/>
      <c r="AD68" s="910"/>
      <c r="AE68" s="910"/>
      <c r="AF68" s="910">
        <v>59</v>
      </c>
      <c r="AG68" s="910"/>
      <c r="AH68" s="910"/>
      <c r="AI68" s="910"/>
      <c r="AJ68" s="910"/>
      <c r="AK68" s="910">
        <v>13</v>
      </c>
      <c r="AL68" s="910"/>
      <c r="AM68" s="910"/>
      <c r="AN68" s="910"/>
      <c r="AO68" s="910"/>
      <c r="AP68" s="910">
        <v>1336</v>
      </c>
      <c r="AQ68" s="910"/>
      <c r="AR68" s="910"/>
      <c r="AS68" s="910"/>
      <c r="AT68" s="910"/>
      <c r="AU68" s="910">
        <v>119</v>
      </c>
      <c r="AV68" s="910"/>
      <c r="AW68" s="910"/>
      <c r="AX68" s="910"/>
      <c r="AY68" s="910"/>
      <c r="AZ68" s="911"/>
      <c r="BA68" s="911"/>
      <c r="BB68" s="911"/>
      <c r="BC68" s="911"/>
      <c r="BD68" s="912"/>
      <c r="BE68" s="122"/>
      <c r="BF68" s="122"/>
      <c r="BG68" s="122"/>
      <c r="BH68" s="122"/>
      <c r="BI68" s="122"/>
      <c r="BJ68" s="122"/>
      <c r="BK68" s="122"/>
      <c r="BL68" s="122"/>
      <c r="BM68" s="122"/>
      <c r="BN68" s="122"/>
      <c r="BO68" s="122"/>
      <c r="BP68" s="122"/>
      <c r="BQ68" s="119">
        <v>62</v>
      </c>
      <c r="BR68" s="124"/>
      <c r="BS68" s="907"/>
      <c r="BT68" s="908"/>
      <c r="BU68" s="908"/>
      <c r="BV68" s="908"/>
      <c r="BW68" s="908"/>
      <c r="BX68" s="908"/>
      <c r="BY68" s="908"/>
      <c r="BZ68" s="908"/>
      <c r="CA68" s="908"/>
      <c r="CB68" s="908"/>
      <c r="CC68" s="908"/>
      <c r="CD68" s="908"/>
      <c r="CE68" s="908"/>
      <c r="CF68" s="908"/>
      <c r="CG68" s="909"/>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103"/>
    </row>
    <row r="69" spans="1:131" s="104" customFormat="1" ht="26.25" customHeight="1" x14ac:dyDescent="0.2">
      <c r="A69" s="118">
        <v>2</v>
      </c>
      <c r="B69" s="917" t="s">
        <v>352</v>
      </c>
      <c r="C69" s="918"/>
      <c r="D69" s="918"/>
      <c r="E69" s="918"/>
      <c r="F69" s="918"/>
      <c r="G69" s="918"/>
      <c r="H69" s="918"/>
      <c r="I69" s="918"/>
      <c r="J69" s="918"/>
      <c r="K69" s="918"/>
      <c r="L69" s="918"/>
      <c r="M69" s="918"/>
      <c r="N69" s="918"/>
      <c r="O69" s="918"/>
      <c r="P69" s="919"/>
      <c r="Q69" s="920">
        <v>57</v>
      </c>
      <c r="R69" s="875"/>
      <c r="S69" s="875"/>
      <c r="T69" s="875"/>
      <c r="U69" s="875"/>
      <c r="V69" s="875">
        <v>56</v>
      </c>
      <c r="W69" s="875"/>
      <c r="X69" s="875"/>
      <c r="Y69" s="875"/>
      <c r="Z69" s="875"/>
      <c r="AA69" s="875">
        <v>0</v>
      </c>
      <c r="AB69" s="875"/>
      <c r="AC69" s="875"/>
      <c r="AD69" s="875"/>
      <c r="AE69" s="875"/>
      <c r="AF69" s="875">
        <v>417</v>
      </c>
      <c r="AG69" s="875"/>
      <c r="AH69" s="875"/>
      <c r="AI69" s="875"/>
      <c r="AJ69" s="875"/>
      <c r="AK69" s="875">
        <v>57</v>
      </c>
      <c r="AL69" s="875"/>
      <c r="AM69" s="875"/>
      <c r="AN69" s="875"/>
      <c r="AO69" s="875"/>
      <c r="AP69" s="875" t="s">
        <v>321</v>
      </c>
      <c r="AQ69" s="875"/>
      <c r="AR69" s="875"/>
      <c r="AS69" s="875"/>
      <c r="AT69" s="875"/>
      <c r="AU69" s="875" t="s">
        <v>321</v>
      </c>
      <c r="AV69" s="875"/>
      <c r="AW69" s="875"/>
      <c r="AX69" s="875"/>
      <c r="AY69" s="875"/>
      <c r="AZ69" s="921"/>
      <c r="BA69" s="921"/>
      <c r="BB69" s="921"/>
      <c r="BC69" s="921"/>
      <c r="BD69" s="922"/>
      <c r="BE69" s="122"/>
      <c r="BF69" s="122"/>
      <c r="BG69" s="122"/>
      <c r="BH69" s="122"/>
      <c r="BI69" s="122"/>
      <c r="BJ69" s="122"/>
      <c r="BK69" s="122"/>
      <c r="BL69" s="122"/>
      <c r="BM69" s="122"/>
      <c r="BN69" s="122"/>
      <c r="BO69" s="122"/>
      <c r="BP69" s="122"/>
      <c r="BQ69" s="119">
        <v>63</v>
      </c>
      <c r="BR69" s="124"/>
      <c r="BS69" s="907"/>
      <c r="BT69" s="908"/>
      <c r="BU69" s="908"/>
      <c r="BV69" s="908"/>
      <c r="BW69" s="908"/>
      <c r="BX69" s="908"/>
      <c r="BY69" s="908"/>
      <c r="BZ69" s="908"/>
      <c r="CA69" s="908"/>
      <c r="CB69" s="908"/>
      <c r="CC69" s="908"/>
      <c r="CD69" s="908"/>
      <c r="CE69" s="908"/>
      <c r="CF69" s="908"/>
      <c r="CG69" s="909"/>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103"/>
    </row>
    <row r="70" spans="1:131" s="104" customFormat="1" ht="26.25" customHeight="1" x14ac:dyDescent="0.2">
      <c r="A70" s="118">
        <v>3</v>
      </c>
      <c r="B70" s="917" t="s">
        <v>353</v>
      </c>
      <c r="C70" s="918"/>
      <c r="D70" s="918"/>
      <c r="E70" s="918"/>
      <c r="F70" s="918"/>
      <c r="G70" s="918"/>
      <c r="H70" s="918"/>
      <c r="I70" s="918"/>
      <c r="J70" s="918"/>
      <c r="K70" s="918"/>
      <c r="L70" s="918"/>
      <c r="M70" s="918"/>
      <c r="N70" s="918"/>
      <c r="O70" s="918"/>
      <c r="P70" s="919"/>
      <c r="Q70" s="920">
        <v>108</v>
      </c>
      <c r="R70" s="875"/>
      <c r="S70" s="875"/>
      <c r="T70" s="875"/>
      <c r="U70" s="875"/>
      <c r="V70" s="875">
        <v>85</v>
      </c>
      <c r="W70" s="875"/>
      <c r="X70" s="875"/>
      <c r="Y70" s="875"/>
      <c r="Z70" s="875"/>
      <c r="AA70" s="875">
        <v>24</v>
      </c>
      <c r="AB70" s="875"/>
      <c r="AC70" s="875"/>
      <c r="AD70" s="875"/>
      <c r="AE70" s="875"/>
      <c r="AF70" s="875">
        <v>24</v>
      </c>
      <c r="AG70" s="875"/>
      <c r="AH70" s="875"/>
      <c r="AI70" s="875"/>
      <c r="AJ70" s="875"/>
      <c r="AK70" s="875" t="s">
        <v>321</v>
      </c>
      <c r="AL70" s="875"/>
      <c r="AM70" s="875"/>
      <c r="AN70" s="875"/>
      <c r="AO70" s="875"/>
      <c r="AP70" s="875" t="s">
        <v>321</v>
      </c>
      <c r="AQ70" s="875"/>
      <c r="AR70" s="875"/>
      <c r="AS70" s="875"/>
      <c r="AT70" s="875"/>
      <c r="AU70" s="875" t="s">
        <v>321</v>
      </c>
      <c r="AV70" s="875"/>
      <c r="AW70" s="875"/>
      <c r="AX70" s="875"/>
      <c r="AY70" s="875"/>
      <c r="AZ70" s="921"/>
      <c r="BA70" s="921"/>
      <c r="BB70" s="921"/>
      <c r="BC70" s="921"/>
      <c r="BD70" s="922"/>
      <c r="BE70" s="122"/>
      <c r="BF70" s="122"/>
      <c r="BG70" s="122"/>
      <c r="BH70" s="122"/>
      <c r="BI70" s="122"/>
      <c r="BJ70" s="122"/>
      <c r="BK70" s="122"/>
      <c r="BL70" s="122"/>
      <c r="BM70" s="122"/>
      <c r="BN70" s="122"/>
      <c r="BO70" s="122"/>
      <c r="BP70" s="122"/>
      <c r="BQ70" s="119">
        <v>64</v>
      </c>
      <c r="BR70" s="124"/>
      <c r="BS70" s="907"/>
      <c r="BT70" s="908"/>
      <c r="BU70" s="908"/>
      <c r="BV70" s="908"/>
      <c r="BW70" s="908"/>
      <c r="BX70" s="908"/>
      <c r="BY70" s="908"/>
      <c r="BZ70" s="908"/>
      <c r="CA70" s="908"/>
      <c r="CB70" s="908"/>
      <c r="CC70" s="908"/>
      <c r="CD70" s="908"/>
      <c r="CE70" s="908"/>
      <c r="CF70" s="908"/>
      <c r="CG70" s="909"/>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103"/>
    </row>
    <row r="71" spans="1:131" s="104" customFormat="1" ht="26.25" customHeight="1" x14ac:dyDescent="0.2">
      <c r="A71" s="118">
        <v>4</v>
      </c>
      <c r="B71" s="917" t="s">
        <v>354</v>
      </c>
      <c r="C71" s="918"/>
      <c r="D71" s="918"/>
      <c r="E71" s="918"/>
      <c r="F71" s="918"/>
      <c r="G71" s="918"/>
      <c r="H71" s="918"/>
      <c r="I71" s="918"/>
      <c r="J71" s="918"/>
      <c r="K71" s="918"/>
      <c r="L71" s="918"/>
      <c r="M71" s="918"/>
      <c r="N71" s="918"/>
      <c r="O71" s="918"/>
      <c r="P71" s="919"/>
      <c r="Q71" s="920">
        <v>91</v>
      </c>
      <c r="R71" s="875"/>
      <c r="S71" s="875"/>
      <c r="T71" s="875"/>
      <c r="U71" s="875"/>
      <c r="V71" s="875">
        <v>85</v>
      </c>
      <c r="W71" s="875"/>
      <c r="X71" s="875"/>
      <c r="Y71" s="875"/>
      <c r="Z71" s="875"/>
      <c r="AA71" s="875">
        <v>6</v>
      </c>
      <c r="AB71" s="875"/>
      <c r="AC71" s="875"/>
      <c r="AD71" s="875"/>
      <c r="AE71" s="875"/>
      <c r="AF71" s="875">
        <v>6</v>
      </c>
      <c r="AG71" s="875"/>
      <c r="AH71" s="875"/>
      <c r="AI71" s="875"/>
      <c r="AJ71" s="875"/>
      <c r="AK71" s="875">
        <v>3</v>
      </c>
      <c r="AL71" s="875"/>
      <c r="AM71" s="875"/>
      <c r="AN71" s="875"/>
      <c r="AO71" s="875"/>
      <c r="AP71" s="875" t="s">
        <v>321</v>
      </c>
      <c r="AQ71" s="875"/>
      <c r="AR71" s="875"/>
      <c r="AS71" s="875"/>
      <c r="AT71" s="875"/>
      <c r="AU71" s="875" t="s">
        <v>321</v>
      </c>
      <c r="AV71" s="875"/>
      <c r="AW71" s="875"/>
      <c r="AX71" s="875"/>
      <c r="AY71" s="875"/>
      <c r="AZ71" s="921"/>
      <c r="BA71" s="921"/>
      <c r="BB71" s="921"/>
      <c r="BC71" s="921"/>
      <c r="BD71" s="922"/>
      <c r="BE71" s="122"/>
      <c r="BF71" s="122"/>
      <c r="BG71" s="122"/>
      <c r="BH71" s="122"/>
      <c r="BI71" s="122"/>
      <c r="BJ71" s="122"/>
      <c r="BK71" s="122"/>
      <c r="BL71" s="122"/>
      <c r="BM71" s="122"/>
      <c r="BN71" s="122"/>
      <c r="BO71" s="122"/>
      <c r="BP71" s="122"/>
      <c r="BQ71" s="119">
        <v>65</v>
      </c>
      <c r="BR71" s="124"/>
      <c r="BS71" s="907"/>
      <c r="BT71" s="908"/>
      <c r="BU71" s="908"/>
      <c r="BV71" s="908"/>
      <c r="BW71" s="908"/>
      <c r="BX71" s="908"/>
      <c r="BY71" s="908"/>
      <c r="BZ71" s="908"/>
      <c r="CA71" s="908"/>
      <c r="CB71" s="908"/>
      <c r="CC71" s="908"/>
      <c r="CD71" s="908"/>
      <c r="CE71" s="908"/>
      <c r="CF71" s="908"/>
      <c r="CG71" s="909"/>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103"/>
    </row>
    <row r="72" spans="1:131" s="104" customFormat="1" ht="26.25" customHeight="1" x14ac:dyDescent="0.2">
      <c r="A72" s="118">
        <v>5</v>
      </c>
      <c r="B72" s="917" t="s">
        <v>355</v>
      </c>
      <c r="C72" s="918"/>
      <c r="D72" s="918"/>
      <c r="E72" s="918"/>
      <c r="F72" s="918"/>
      <c r="G72" s="918"/>
      <c r="H72" s="918"/>
      <c r="I72" s="918"/>
      <c r="J72" s="918"/>
      <c r="K72" s="918"/>
      <c r="L72" s="918"/>
      <c r="M72" s="918"/>
      <c r="N72" s="918"/>
      <c r="O72" s="918"/>
      <c r="P72" s="919"/>
      <c r="Q72" s="920">
        <v>245465</v>
      </c>
      <c r="R72" s="875"/>
      <c r="S72" s="875"/>
      <c r="T72" s="875"/>
      <c r="U72" s="875"/>
      <c r="V72" s="875">
        <v>232795</v>
      </c>
      <c r="W72" s="875"/>
      <c r="X72" s="875"/>
      <c r="Y72" s="875"/>
      <c r="Z72" s="875"/>
      <c r="AA72" s="875">
        <v>12670</v>
      </c>
      <c r="AB72" s="875"/>
      <c r="AC72" s="875"/>
      <c r="AD72" s="875"/>
      <c r="AE72" s="875"/>
      <c r="AF72" s="875">
        <v>12670</v>
      </c>
      <c r="AG72" s="875"/>
      <c r="AH72" s="875"/>
      <c r="AI72" s="875"/>
      <c r="AJ72" s="875"/>
      <c r="AK72" s="875">
        <v>2278</v>
      </c>
      <c r="AL72" s="875"/>
      <c r="AM72" s="875"/>
      <c r="AN72" s="875"/>
      <c r="AO72" s="875"/>
      <c r="AP72" s="875" t="s">
        <v>321</v>
      </c>
      <c r="AQ72" s="875"/>
      <c r="AR72" s="875"/>
      <c r="AS72" s="875"/>
      <c r="AT72" s="875"/>
      <c r="AU72" s="875" t="s">
        <v>321</v>
      </c>
      <c r="AV72" s="875"/>
      <c r="AW72" s="875"/>
      <c r="AX72" s="875"/>
      <c r="AY72" s="875"/>
      <c r="AZ72" s="921"/>
      <c r="BA72" s="921"/>
      <c r="BB72" s="921"/>
      <c r="BC72" s="921"/>
      <c r="BD72" s="922"/>
      <c r="BE72" s="122"/>
      <c r="BF72" s="122"/>
      <c r="BG72" s="122"/>
      <c r="BH72" s="122"/>
      <c r="BI72" s="122"/>
      <c r="BJ72" s="122"/>
      <c r="BK72" s="122"/>
      <c r="BL72" s="122"/>
      <c r="BM72" s="122"/>
      <c r="BN72" s="122"/>
      <c r="BO72" s="122"/>
      <c r="BP72" s="122"/>
      <c r="BQ72" s="119">
        <v>66</v>
      </c>
      <c r="BR72" s="124"/>
      <c r="BS72" s="907"/>
      <c r="BT72" s="908"/>
      <c r="BU72" s="908"/>
      <c r="BV72" s="908"/>
      <c r="BW72" s="908"/>
      <c r="BX72" s="908"/>
      <c r="BY72" s="908"/>
      <c r="BZ72" s="908"/>
      <c r="CA72" s="908"/>
      <c r="CB72" s="908"/>
      <c r="CC72" s="908"/>
      <c r="CD72" s="908"/>
      <c r="CE72" s="908"/>
      <c r="CF72" s="908"/>
      <c r="CG72" s="909"/>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103"/>
    </row>
    <row r="73" spans="1:131" s="104" customFormat="1" ht="26.25" customHeight="1" x14ac:dyDescent="0.2">
      <c r="A73" s="118">
        <v>6</v>
      </c>
      <c r="B73" s="917" t="s">
        <v>356</v>
      </c>
      <c r="C73" s="918"/>
      <c r="D73" s="918"/>
      <c r="E73" s="918"/>
      <c r="F73" s="918"/>
      <c r="G73" s="918"/>
      <c r="H73" s="918"/>
      <c r="I73" s="918"/>
      <c r="J73" s="918"/>
      <c r="K73" s="918"/>
      <c r="L73" s="918"/>
      <c r="M73" s="918"/>
      <c r="N73" s="918"/>
      <c r="O73" s="918"/>
      <c r="P73" s="919"/>
      <c r="Q73" s="920">
        <v>4783</v>
      </c>
      <c r="R73" s="875"/>
      <c r="S73" s="875"/>
      <c r="T73" s="875"/>
      <c r="U73" s="875"/>
      <c r="V73" s="875">
        <v>4101</v>
      </c>
      <c r="W73" s="875"/>
      <c r="X73" s="875"/>
      <c r="Y73" s="875"/>
      <c r="Z73" s="875"/>
      <c r="AA73" s="875">
        <v>682</v>
      </c>
      <c r="AB73" s="875"/>
      <c r="AC73" s="875"/>
      <c r="AD73" s="875"/>
      <c r="AE73" s="875"/>
      <c r="AF73" s="875">
        <v>682</v>
      </c>
      <c r="AG73" s="875"/>
      <c r="AH73" s="875"/>
      <c r="AI73" s="875"/>
      <c r="AJ73" s="875"/>
      <c r="AK73" s="875" t="s">
        <v>321</v>
      </c>
      <c r="AL73" s="875"/>
      <c r="AM73" s="875"/>
      <c r="AN73" s="875"/>
      <c r="AO73" s="875"/>
      <c r="AP73" s="875" t="s">
        <v>321</v>
      </c>
      <c r="AQ73" s="875"/>
      <c r="AR73" s="875"/>
      <c r="AS73" s="875"/>
      <c r="AT73" s="875"/>
      <c r="AU73" s="875" t="s">
        <v>321</v>
      </c>
      <c r="AV73" s="875"/>
      <c r="AW73" s="875"/>
      <c r="AX73" s="875"/>
      <c r="AY73" s="875"/>
      <c r="AZ73" s="921"/>
      <c r="BA73" s="921"/>
      <c r="BB73" s="921"/>
      <c r="BC73" s="921"/>
      <c r="BD73" s="922"/>
      <c r="BE73" s="122"/>
      <c r="BF73" s="122"/>
      <c r="BG73" s="122"/>
      <c r="BH73" s="122"/>
      <c r="BI73" s="122"/>
      <c r="BJ73" s="122"/>
      <c r="BK73" s="122"/>
      <c r="BL73" s="122"/>
      <c r="BM73" s="122"/>
      <c r="BN73" s="122"/>
      <c r="BO73" s="122"/>
      <c r="BP73" s="122"/>
      <c r="BQ73" s="119">
        <v>67</v>
      </c>
      <c r="BR73" s="124"/>
      <c r="BS73" s="907"/>
      <c r="BT73" s="908"/>
      <c r="BU73" s="908"/>
      <c r="BV73" s="908"/>
      <c r="BW73" s="908"/>
      <c r="BX73" s="908"/>
      <c r="BY73" s="908"/>
      <c r="BZ73" s="908"/>
      <c r="CA73" s="908"/>
      <c r="CB73" s="908"/>
      <c r="CC73" s="908"/>
      <c r="CD73" s="908"/>
      <c r="CE73" s="908"/>
      <c r="CF73" s="908"/>
      <c r="CG73" s="909"/>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103"/>
    </row>
    <row r="74" spans="1:131" s="104" customFormat="1" ht="26.25" customHeight="1" x14ac:dyDescent="0.2">
      <c r="A74" s="118">
        <v>7</v>
      </c>
      <c r="B74" s="917" t="s">
        <v>357</v>
      </c>
      <c r="C74" s="918"/>
      <c r="D74" s="918"/>
      <c r="E74" s="918"/>
      <c r="F74" s="918"/>
      <c r="G74" s="918"/>
      <c r="H74" s="918"/>
      <c r="I74" s="918"/>
      <c r="J74" s="918"/>
      <c r="K74" s="918"/>
      <c r="L74" s="918"/>
      <c r="M74" s="918"/>
      <c r="N74" s="918"/>
      <c r="O74" s="918"/>
      <c r="P74" s="919"/>
      <c r="Q74" s="920">
        <v>189</v>
      </c>
      <c r="R74" s="875"/>
      <c r="S74" s="875"/>
      <c r="T74" s="875"/>
      <c r="U74" s="875"/>
      <c r="V74" s="875">
        <v>154</v>
      </c>
      <c r="W74" s="875"/>
      <c r="X74" s="875"/>
      <c r="Y74" s="875"/>
      <c r="Z74" s="875"/>
      <c r="AA74" s="875">
        <v>35</v>
      </c>
      <c r="AB74" s="875"/>
      <c r="AC74" s="875"/>
      <c r="AD74" s="875"/>
      <c r="AE74" s="875"/>
      <c r="AF74" s="875">
        <v>35</v>
      </c>
      <c r="AG74" s="875"/>
      <c r="AH74" s="875"/>
      <c r="AI74" s="875"/>
      <c r="AJ74" s="875"/>
      <c r="AK74" s="875">
        <v>41</v>
      </c>
      <c r="AL74" s="875"/>
      <c r="AM74" s="875"/>
      <c r="AN74" s="875"/>
      <c r="AO74" s="875"/>
      <c r="AP74" s="875" t="s">
        <v>321</v>
      </c>
      <c r="AQ74" s="875"/>
      <c r="AR74" s="875"/>
      <c r="AS74" s="875"/>
      <c r="AT74" s="875"/>
      <c r="AU74" s="875" t="s">
        <v>321</v>
      </c>
      <c r="AV74" s="875"/>
      <c r="AW74" s="875"/>
      <c r="AX74" s="875"/>
      <c r="AY74" s="875"/>
      <c r="AZ74" s="921"/>
      <c r="BA74" s="921"/>
      <c r="BB74" s="921"/>
      <c r="BC74" s="921"/>
      <c r="BD74" s="922"/>
      <c r="BE74" s="122"/>
      <c r="BF74" s="122"/>
      <c r="BG74" s="122"/>
      <c r="BH74" s="122"/>
      <c r="BI74" s="122"/>
      <c r="BJ74" s="122"/>
      <c r="BK74" s="122"/>
      <c r="BL74" s="122"/>
      <c r="BM74" s="122"/>
      <c r="BN74" s="122"/>
      <c r="BO74" s="122"/>
      <c r="BP74" s="122"/>
      <c r="BQ74" s="119">
        <v>68</v>
      </c>
      <c r="BR74" s="124"/>
      <c r="BS74" s="907"/>
      <c r="BT74" s="908"/>
      <c r="BU74" s="908"/>
      <c r="BV74" s="908"/>
      <c r="BW74" s="908"/>
      <c r="BX74" s="908"/>
      <c r="BY74" s="908"/>
      <c r="BZ74" s="908"/>
      <c r="CA74" s="908"/>
      <c r="CB74" s="908"/>
      <c r="CC74" s="908"/>
      <c r="CD74" s="908"/>
      <c r="CE74" s="908"/>
      <c r="CF74" s="908"/>
      <c r="CG74" s="909"/>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103"/>
    </row>
    <row r="75" spans="1:131" s="104" customFormat="1" ht="26.25" customHeight="1" x14ac:dyDescent="0.2">
      <c r="A75" s="118">
        <v>8</v>
      </c>
      <c r="B75" s="917" t="s">
        <v>358</v>
      </c>
      <c r="C75" s="918"/>
      <c r="D75" s="918"/>
      <c r="E75" s="918"/>
      <c r="F75" s="918"/>
      <c r="G75" s="918"/>
      <c r="H75" s="918"/>
      <c r="I75" s="918"/>
      <c r="J75" s="918"/>
      <c r="K75" s="918"/>
      <c r="L75" s="918"/>
      <c r="M75" s="918"/>
      <c r="N75" s="918"/>
      <c r="O75" s="918"/>
      <c r="P75" s="919"/>
      <c r="Q75" s="923">
        <v>404</v>
      </c>
      <c r="R75" s="924"/>
      <c r="S75" s="924"/>
      <c r="T75" s="924"/>
      <c r="U75" s="874"/>
      <c r="V75" s="925">
        <v>446</v>
      </c>
      <c r="W75" s="924"/>
      <c r="X75" s="924"/>
      <c r="Y75" s="924"/>
      <c r="Z75" s="874"/>
      <c r="AA75" s="925">
        <v>-42</v>
      </c>
      <c r="AB75" s="924"/>
      <c r="AC75" s="924"/>
      <c r="AD75" s="924"/>
      <c r="AE75" s="874"/>
      <c r="AF75" s="925">
        <v>153</v>
      </c>
      <c r="AG75" s="924"/>
      <c r="AH75" s="924"/>
      <c r="AI75" s="924"/>
      <c r="AJ75" s="874"/>
      <c r="AK75" s="925">
        <v>451</v>
      </c>
      <c r="AL75" s="924"/>
      <c r="AM75" s="924"/>
      <c r="AN75" s="924"/>
      <c r="AO75" s="874"/>
      <c r="AP75" s="925">
        <v>1940</v>
      </c>
      <c r="AQ75" s="924"/>
      <c r="AR75" s="924"/>
      <c r="AS75" s="924"/>
      <c r="AT75" s="874"/>
      <c r="AU75" s="925">
        <v>336</v>
      </c>
      <c r="AV75" s="924"/>
      <c r="AW75" s="924"/>
      <c r="AX75" s="924"/>
      <c r="AY75" s="874"/>
      <c r="AZ75" s="921"/>
      <c r="BA75" s="921"/>
      <c r="BB75" s="921"/>
      <c r="BC75" s="921"/>
      <c r="BD75" s="922"/>
      <c r="BE75" s="122"/>
      <c r="BF75" s="122"/>
      <c r="BG75" s="122"/>
      <c r="BH75" s="122"/>
      <c r="BI75" s="122"/>
      <c r="BJ75" s="122"/>
      <c r="BK75" s="122"/>
      <c r="BL75" s="122"/>
      <c r="BM75" s="122"/>
      <c r="BN75" s="122"/>
      <c r="BO75" s="122"/>
      <c r="BP75" s="122"/>
      <c r="BQ75" s="119">
        <v>69</v>
      </c>
      <c r="BR75" s="124"/>
      <c r="BS75" s="907"/>
      <c r="BT75" s="908"/>
      <c r="BU75" s="908"/>
      <c r="BV75" s="908"/>
      <c r="BW75" s="908"/>
      <c r="BX75" s="908"/>
      <c r="BY75" s="908"/>
      <c r="BZ75" s="908"/>
      <c r="CA75" s="908"/>
      <c r="CB75" s="908"/>
      <c r="CC75" s="908"/>
      <c r="CD75" s="908"/>
      <c r="CE75" s="908"/>
      <c r="CF75" s="908"/>
      <c r="CG75" s="909"/>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103"/>
    </row>
    <row r="76" spans="1:131" s="104" customFormat="1" ht="26.25" customHeight="1" x14ac:dyDescent="0.2">
      <c r="A76" s="118">
        <v>9</v>
      </c>
      <c r="B76" s="917" t="s">
        <v>359</v>
      </c>
      <c r="C76" s="918"/>
      <c r="D76" s="918"/>
      <c r="E76" s="918"/>
      <c r="F76" s="918"/>
      <c r="G76" s="918"/>
      <c r="H76" s="918"/>
      <c r="I76" s="918"/>
      <c r="J76" s="918"/>
      <c r="K76" s="918"/>
      <c r="L76" s="918"/>
      <c r="M76" s="918"/>
      <c r="N76" s="918"/>
      <c r="O76" s="918"/>
      <c r="P76" s="919"/>
      <c r="Q76" s="923">
        <v>2</v>
      </c>
      <c r="R76" s="924"/>
      <c r="S76" s="924"/>
      <c r="T76" s="924"/>
      <c r="U76" s="874"/>
      <c r="V76" s="925">
        <v>0</v>
      </c>
      <c r="W76" s="924"/>
      <c r="X76" s="924"/>
      <c r="Y76" s="924"/>
      <c r="Z76" s="874"/>
      <c r="AA76" s="925">
        <v>2</v>
      </c>
      <c r="AB76" s="924"/>
      <c r="AC76" s="924"/>
      <c r="AD76" s="924"/>
      <c r="AE76" s="874"/>
      <c r="AF76" s="925">
        <v>0</v>
      </c>
      <c r="AG76" s="924"/>
      <c r="AH76" s="924"/>
      <c r="AI76" s="924"/>
      <c r="AJ76" s="874"/>
      <c r="AK76" s="925" t="s">
        <v>321</v>
      </c>
      <c r="AL76" s="924"/>
      <c r="AM76" s="924"/>
      <c r="AN76" s="924"/>
      <c r="AO76" s="874"/>
      <c r="AP76" s="925" t="s">
        <v>321</v>
      </c>
      <c r="AQ76" s="924"/>
      <c r="AR76" s="924"/>
      <c r="AS76" s="924"/>
      <c r="AT76" s="874"/>
      <c r="AU76" s="925" t="s">
        <v>321</v>
      </c>
      <c r="AV76" s="924"/>
      <c r="AW76" s="924"/>
      <c r="AX76" s="924"/>
      <c r="AY76" s="874"/>
      <c r="AZ76" s="921"/>
      <c r="BA76" s="921"/>
      <c r="BB76" s="921"/>
      <c r="BC76" s="921"/>
      <c r="BD76" s="922"/>
      <c r="BE76" s="122"/>
      <c r="BF76" s="122"/>
      <c r="BG76" s="122"/>
      <c r="BH76" s="122"/>
      <c r="BI76" s="122"/>
      <c r="BJ76" s="122"/>
      <c r="BK76" s="122"/>
      <c r="BL76" s="122"/>
      <c r="BM76" s="122"/>
      <c r="BN76" s="122"/>
      <c r="BO76" s="122"/>
      <c r="BP76" s="122"/>
      <c r="BQ76" s="119">
        <v>70</v>
      </c>
      <c r="BR76" s="124"/>
      <c r="BS76" s="907"/>
      <c r="BT76" s="908"/>
      <c r="BU76" s="908"/>
      <c r="BV76" s="908"/>
      <c r="BW76" s="908"/>
      <c r="BX76" s="908"/>
      <c r="BY76" s="908"/>
      <c r="BZ76" s="908"/>
      <c r="CA76" s="908"/>
      <c r="CB76" s="908"/>
      <c r="CC76" s="908"/>
      <c r="CD76" s="908"/>
      <c r="CE76" s="908"/>
      <c r="CF76" s="908"/>
      <c r="CG76" s="909"/>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103"/>
    </row>
    <row r="77" spans="1:131" s="104" customFormat="1" ht="26.25" customHeight="1" x14ac:dyDescent="0.2">
      <c r="A77" s="118">
        <v>10</v>
      </c>
      <c r="B77" s="917"/>
      <c r="C77" s="918"/>
      <c r="D77" s="918"/>
      <c r="E77" s="918"/>
      <c r="F77" s="918"/>
      <c r="G77" s="918"/>
      <c r="H77" s="918"/>
      <c r="I77" s="918"/>
      <c r="J77" s="918"/>
      <c r="K77" s="918"/>
      <c r="L77" s="918"/>
      <c r="M77" s="918"/>
      <c r="N77" s="918"/>
      <c r="O77" s="918"/>
      <c r="P77" s="919"/>
      <c r="Q77" s="923"/>
      <c r="R77" s="924"/>
      <c r="S77" s="924"/>
      <c r="T77" s="924"/>
      <c r="U77" s="874"/>
      <c r="V77" s="925"/>
      <c r="W77" s="924"/>
      <c r="X77" s="924"/>
      <c r="Y77" s="924"/>
      <c r="Z77" s="874"/>
      <c r="AA77" s="925"/>
      <c r="AB77" s="924"/>
      <c r="AC77" s="924"/>
      <c r="AD77" s="924"/>
      <c r="AE77" s="874"/>
      <c r="AF77" s="925"/>
      <c r="AG77" s="924"/>
      <c r="AH77" s="924"/>
      <c r="AI77" s="924"/>
      <c r="AJ77" s="874"/>
      <c r="AK77" s="925"/>
      <c r="AL77" s="924"/>
      <c r="AM77" s="924"/>
      <c r="AN77" s="924"/>
      <c r="AO77" s="874"/>
      <c r="AP77" s="925"/>
      <c r="AQ77" s="924"/>
      <c r="AR77" s="924"/>
      <c r="AS77" s="924"/>
      <c r="AT77" s="874"/>
      <c r="AU77" s="925"/>
      <c r="AV77" s="924"/>
      <c r="AW77" s="924"/>
      <c r="AX77" s="924"/>
      <c r="AY77" s="874"/>
      <c r="AZ77" s="921"/>
      <c r="BA77" s="921"/>
      <c r="BB77" s="921"/>
      <c r="BC77" s="921"/>
      <c r="BD77" s="922"/>
      <c r="BE77" s="122"/>
      <c r="BF77" s="122"/>
      <c r="BG77" s="122"/>
      <c r="BH77" s="122"/>
      <c r="BI77" s="122"/>
      <c r="BJ77" s="122"/>
      <c r="BK77" s="122"/>
      <c r="BL77" s="122"/>
      <c r="BM77" s="122"/>
      <c r="BN77" s="122"/>
      <c r="BO77" s="122"/>
      <c r="BP77" s="122"/>
      <c r="BQ77" s="119">
        <v>71</v>
      </c>
      <c r="BR77" s="124"/>
      <c r="BS77" s="907"/>
      <c r="BT77" s="908"/>
      <c r="BU77" s="908"/>
      <c r="BV77" s="908"/>
      <c r="BW77" s="908"/>
      <c r="BX77" s="908"/>
      <c r="BY77" s="908"/>
      <c r="BZ77" s="908"/>
      <c r="CA77" s="908"/>
      <c r="CB77" s="908"/>
      <c r="CC77" s="908"/>
      <c r="CD77" s="908"/>
      <c r="CE77" s="908"/>
      <c r="CF77" s="908"/>
      <c r="CG77" s="909"/>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103"/>
    </row>
    <row r="78" spans="1:131" s="104" customFormat="1" ht="26.25" customHeight="1" x14ac:dyDescent="0.2">
      <c r="A78" s="118">
        <v>11</v>
      </c>
      <c r="B78" s="917"/>
      <c r="C78" s="918"/>
      <c r="D78" s="918"/>
      <c r="E78" s="918"/>
      <c r="F78" s="918"/>
      <c r="G78" s="918"/>
      <c r="H78" s="918"/>
      <c r="I78" s="918"/>
      <c r="J78" s="918"/>
      <c r="K78" s="918"/>
      <c r="L78" s="918"/>
      <c r="M78" s="918"/>
      <c r="N78" s="918"/>
      <c r="O78" s="918"/>
      <c r="P78" s="919"/>
      <c r="Q78" s="920"/>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5"/>
      <c r="AY78" s="875"/>
      <c r="AZ78" s="921"/>
      <c r="BA78" s="921"/>
      <c r="BB78" s="921"/>
      <c r="BC78" s="921"/>
      <c r="BD78" s="922"/>
      <c r="BE78" s="122"/>
      <c r="BF78" s="122"/>
      <c r="BG78" s="122"/>
      <c r="BH78" s="122"/>
      <c r="BI78" s="122"/>
      <c r="BJ78" s="125"/>
      <c r="BK78" s="125"/>
      <c r="BL78" s="125"/>
      <c r="BM78" s="125"/>
      <c r="BN78" s="125"/>
      <c r="BO78" s="122"/>
      <c r="BP78" s="122"/>
      <c r="BQ78" s="119">
        <v>72</v>
      </c>
      <c r="BR78" s="124"/>
      <c r="BS78" s="907"/>
      <c r="BT78" s="908"/>
      <c r="BU78" s="908"/>
      <c r="BV78" s="908"/>
      <c r="BW78" s="908"/>
      <c r="BX78" s="908"/>
      <c r="BY78" s="908"/>
      <c r="BZ78" s="908"/>
      <c r="CA78" s="908"/>
      <c r="CB78" s="908"/>
      <c r="CC78" s="908"/>
      <c r="CD78" s="908"/>
      <c r="CE78" s="908"/>
      <c r="CF78" s="908"/>
      <c r="CG78" s="909"/>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103"/>
    </row>
    <row r="79" spans="1:131" s="104" customFormat="1" ht="26.25" customHeight="1" x14ac:dyDescent="0.2">
      <c r="A79" s="118">
        <v>12</v>
      </c>
      <c r="B79" s="917"/>
      <c r="C79" s="918"/>
      <c r="D79" s="918"/>
      <c r="E79" s="918"/>
      <c r="F79" s="918"/>
      <c r="G79" s="918"/>
      <c r="H79" s="918"/>
      <c r="I79" s="918"/>
      <c r="J79" s="918"/>
      <c r="K79" s="918"/>
      <c r="L79" s="918"/>
      <c r="M79" s="918"/>
      <c r="N79" s="918"/>
      <c r="O79" s="918"/>
      <c r="P79" s="919"/>
      <c r="Q79" s="920"/>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921"/>
      <c r="BA79" s="921"/>
      <c r="BB79" s="921"/>
      <c r="BC79" s="921"/>
      <c r="BD79" s="922"/>
      <c r="BE79" s="122"/>
      <c r="BF79" s="122"/>
      <c r="BG79" s="122"/>
      <c r="BH79" s="122"/>
      <c r="BI79" s="122"/>
      <c r="BJ79" s="125"/>
      <c r="BK79" s="125"/>
      <c r="BL79" s="125"/>
      <c r="BM79" s="125"/>
      <c r="BN79" s="125"/>
      <c r="BO79" s="122"/>
      <c r="BP79" s="122"/>
      <c r="BQ79" s="119">
        <v>73</v>
      </c>
      <c r="BR79" s="124"/>
      <c r="BS79" s="907"/>
      <c r="BT79" s="908"/>
      <c r="BU79" s="908"/>
      <c r="BV79" s="908"/>
      <c r="BW79" s="908"/>
      <c r="BX79" s="908"/>
      <c r="BY79" s="908"/>
      <c r="BZ79" s="908"/>
      <c r="CA79" s="908"/>
      <c r="CB79" s="908"/>
      <c r="CC79" s="908"/>
      <c r="CD79" s="908"/>
      <c r="CE79" s="908"/>
      <c r="CF79" s="908"/>
      <c r="CG79" s="909"/>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103"/>
    </row>
    <row r="80" spans="1:131" s="104" customFormat="1" ht="26.25" customHeight="1" x14ac:dyDescent="0.2">
      <c r="A80" s="118">
        <v>13</v>
      </c>
      <c r="B80" s="917"/>
      <c r="C80" s="918"/>
      <c r="D80" s="918"/>
      <c r="E80" s="918"/>
      <c r="F80" s="918"/>
      <c r="G80" s="918"/>
      <c r="H80" s="918"/>
      <c r="I80" s="918"/>
      <c r="J80" s="918"/>
      <c r="K80" s="918"/>
      <c r="L80" s="918"/>
      <c r="M80" s="918"/>
      <c r="N80" s="918"/>
      <c r="O80" s="918"/>
      <c r="P80" s="919"/>
      <c r="Q80" s="920"/>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921"/>
      <c r="BA80" s="921"/>
      <c r="BB80" s="921"/>
      <c r="BC80" s="921"/>
      <c r="BD80" s="922"/>
      <c r="BE80" s="122"/>
      <c r="BF80" s="122"/>
      <c r="BG80" s="122"/>
      <c r="BH80" s="122"/>
      <c r="BI80" s="122"/>
      <c r="BJ80" s="122"/>
      <c r="BK80" s="122"/>
      <c r="BL80" s="122"/>
      <c r="BM80" s="122"/>
      <c r="BN80" s="122"/>
      <c r="BO80" s="122"/>
      <c r="BP80" s="122"/>
      <c r="BQ80" s="119">
        <v>74</v>
      </c>
      <c r="BR80" s="124"/>
      <c r="BS80" s="907"/>
      <c r="BT80" s="908"/>
      <c r="BU80" s="908"/>
      <c r="BV80" s="908"/>
      <c r="BW80" s="908"/>
      <c r="BX80" s="908"/>
      <c r="BY80" s="908"/>
      <c r="BZ80" s="908"/>
      <c r="CA80" s="908"/>
      <c r="CB80" s="908"/>
      <c r="CC80" s="908"/>
      <c r="CD80" s="908"/>
      <c r="CE80" s="908"/>
      <c r="CF80" s="908"/>
      <c r="CG80" s="909"/>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103"/>
    </row>
    <row r="81" spans="1:131" s="104" customFormat="1" ht="26.25" customHeight="1" x14ac:dyDescent="0.2">
      <c r="A81" s="118">
        <v>14</v>
      </c>
      <c r="B81" s="917"/>
      <c r="C81" s="918"/>
      <c r="D81" s="918"/>
      <c r="E81" s="918"/>
      <c r="F81" s="918"/>
      <c r="G81" s="918"/>
      <c r="H81" s="918"/>
      <c r="I81" s="918"/>
      <c r="J81" s="918"/>
      <c r="K81" s="918"/>
      <c r="L81" s="918"/>
      <c r="M81" s="918"/>
      <c r="N81" s="918"/>
      <c r="O81" s="918"/>
      <c r="P81" s="919"/>
      <c r="Q81" s="920"/>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921"/>
      <c r="BA81" s="921"/>
      <c r="BB81" s="921"/>
      <c r="BC81" s="921"/>
      <c r="BD81" s="922"/>
      <c r="BE81" s="122"/>
      <c r="BF81" s="122"/>
      <c r="BG81" s="122"/>
      <c r="BH81" s="122"/>
      <c r="BI81" s="122"/>
      <c r="BJ81" s="122"/>
      <c r="BK81" s="122"/>
      <c r="BL81" s="122"/>
      <c r="BM81" s="122"/>
      <c r="BN81" s="122"/>
      <c r="BO81" s="122"/>
      <c r="BP81" s="122"/>
      <c r="BQ81" s="119">
        <v>75</v>
      </c>
      <c r="BR81" s="124"/>
      <c r="BS81" s="907"/>
      <c r="BT81" s="908"/>
      <c r="BU81" s="908"/>
      <c r="BV81" s="908"/>
      <c r="BW81" s="908"/>
      <c r="BX81" s="908"/>
      <c r="BY81" s="908"/>
      <c r="BZ81" s="908"/>
      <c r="CA81" s="908"/>
      <c r="CB81" s="908"/>
      <c r="CC81" s="908"/>
      <c r="CD81" s="908"/>
      <c r="CE81" s="908"/>
      <c r="CF81" s="908"/>
      <c r="CG81" s="909"/>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103"/>
    </row>
    <row r="82" spans="1:131" s="104" customFormat="1" ht="26.25" customHeight="1" x14ac:dyDescent="0.2">
      <c r="A82" s="118">
        <v>15</v>
      </c>
      <c r="B82" s="917"/>
      <c r="C82" s="918"/>
      <c r="D82" s="918"/>
      <c r="E82" s="918"/>
      <c r="F82" s="918"/>
      <c r="G82" s="918"/>
      <c r="H82" s="918"/>
      <c r="I82" s="918"/>
      <c r="J82" s="918"/>
      <c r="K82" s="918"/>
      <c r="L82" s="918"/>
      <c r="M82" s="918"/>
      <c r="N82" s="918"/>
      <c r="O82" s="918"/>
      <c r="P82" s="919"/>
      <c r="Q82" s="920"/>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21"/>
      <c r="BA82" s="921"/>
      <c r="BB82" s="921"/>
      <c r="BC82" s="921"/>
      <c r="BD82" s="922"/>
      <c r="BE82" s="122"/>
      <c r="BF82" s="122"/>
      <c r="BG82" s="122"/>
      <c r="BH82" s="122"/>
      <c r="BI82" s="122"/>
      <c r="BJ82" s="122"/>
      <c r="BK82" s="122"/>
      <c r="BL82" s="122"/>
      <c r="BM82" s="122"/>
      <c r="BN82" s="122"/>
      <c r="BO82" s="122"/>
      <c r="BP82" s="122"/>
      <c r="BQ82" s="119">
        <v>76</v>
      </c>
      <c r="BR82" s="124"/>
      <c r="BS82" s="907"/>
      <c r="BT82" s="908"/>
      <c r="BU82" s="908"/>
      <c r="BV82" s="908"/>
      <c r="BW82" s="908"/>
      <c r="BX82" s="908"/>
      <c r="BY82" s="908"/>
      <c r="BZ82" s="908"/>
      <c r="CA82" s="908"/>
      <c r="CB82" s="908"/>
      <c r="CC82" s="908"/>
      <c r="CD82" s="908"/>
      <c r="CE82" s="908"/>
      <c r="CF82" s="908"/>
      <c r="CG82" s="909"/>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103"/>
    </row>
    <row r="83" spans="1:131" s="104" customFormat="1" ht="26.25" customHeight="1" x14ac:dyDescent="0.2">
      <c r="A83" s="118">
        <v>16</v>
      </c>
      <c r="B83" s="917"/>
      <c r="C83" s="918"/>
      <c r="D83" s="918"/>
      <c r="E83" s="918"/>
      <c r="F83" s="918"/>
      <c r="G83" s="918"/>
      <c r="H83" s="918"/>
      <c r="I83" s="918"/>
      <c r="J83" s="918"/>
      <c r="K83" s="918"/>
      <c r="L83" s="918"/>
      <c r="M83" s="918"/>
      <c r="N83" s="918"/>
      <c r="O83" s="918"/>
      <c r="P83" s="919"/>
      <c r="Q83" s="920"/>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1"/>
      <c r="BA83" s="921"/>
      <c r="BB83" s="921"/>
      <c r="BC83" s="921"/>
      <c r="BD83" s="922"/>
      <c r="BE83" s="122"/>
      <c r="BF83" s="122"/>
      <c r="BG83" s="122"/>
      <c r="BH83" s="122"/>
      <c r="BI83" s="122"/>
      <c r="BJ83" s="122"/>
      <c r="BK83" s="122"/>
      <c r="BL83" s="122"/>
      <c r="BM83" s="122"/>
      <c r="BN83" s="122"/>
      <c r="BO83" s="122"/>
      <c r="BP83" s="122"/>
      <c r="BQ83" s="119">
        <v>77</v>
      </c>
      <c r="BR83" s="124"/>
      <c r="BS83" s="907"/>
      <c r="BT83" s="908"/>
      <c r="BU83" s="908"/>
      <c r="BV83" s="908"/>
      <c r="BW83" s="908"/>
      <c r="BX83" s="908"/>
      <c r="BY83" s="908"/>
      <c r="BZ83" s="908"/>
      <c r="CA83" s="908"/>
      <c r="CB83" s="908"/>
      <c r="CC83" s="908"/>
      <c r="CD83" s="908"/>
      <c r="CE83" s="908"/>
      <c r="CF83" s="908"/>
      <c r="CG83" s="909"/>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103"/>
    </row>
    <row r="84" spans="1:131" s="104" customFormat="1" ht="26.25" customHeight="1" x14ac:dyDescent="0.2">
      <c r="A84" s="118">
        <v>17</v>
      </c>
      <c r="B84" s="917"/>
      <c r="C84" s="918"/>
      <c r="D84" s="918"/>
      <c r="E84" s="918"/>
      <c r="F84" s="918"/>
      <c r="G84" s="918"/>
      <c r="H84" s="918"/>
      <c r="I84" s="918"/>
      <c r="J84" s="918"/>
      <c r="K84" s="918"/>
      <c r="L84" s="918"/>
      <c r="M84" s="918"/>
      <c r="N84" s="918"/>
      <c r="O84" s="918"/>
      <c r="P84" s="919"/>
      <c r="Q84" s="920"/>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1"/>
      <c r="BA84" s="921"/>
      <c r="BB84" s="921"/>
      <c r="BC84" s="921"/>
      <c r="BD84" s="922"/>
      <c r="BE84" s="122"/>
      <c r="BF84" s="122"/>
      <c r="BG84" s="122"/>
      <c r="BH84" s="122"/>
      <c r="BI84" s="122"/>
      <c r="BJ84" s="122"/>
      <c r="BK84" s="122"/>
      <c r="BL84" s="122"/>
      <c r="BM84" s="122"/>
      <c r="BN84" s="122"/>
      <c r="BO84" s="122"/>
      <c r="BP84" s="122"/>
      <c r="BQ84" s="119">
        <v>78</v>
      </c>
      <c r="BR84" s="124"/>
      <c r="BS84" s="907"/>
      <c r="BT84" s="908"/>
      <c r="BU84" s="908"/>
      <c r="BV84" s="908"/>
      <c r="BW84" s="908"/>
      <c r="BX84" s="908"/>
      <c r="BY84" s="908"/>
      <c r="BZ84" s="908"/>
      <c r="CA84" s="908"/>
      <c r="CB84" s="908"/>
      <c r="CC84" s="908"/>
      <c r="CD84" s="908"/>
      <c r="CE84" s="908"/>
      <c r="CF84" s="908"/>
      <c r="CG84" s="909"/>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103"/>
    </row>
    <row r="85" spans="1:131" s="104" customFormat="1" ht="26.25" customHeight="1" x14ac:dyDescent="0.2">
      <c r="A85" s="118">
        <v>18</v>
      </c>
      <c r="B85" s="917"/>
      <c r="C85" s="918"/>
      <c r="D85" s="918"/>
      <c r="E85" s="918"/>
      <c r="F85" s="918"/>
      <c r="G85" s="918"/>
      <c r="H85" s="918"/>
      <c r="I85" s="918"/>
      <c r="J85" s="918"/>
      <c r="K85" s="918"/>
      <c r="L85" s="918"/>
      <c r="M85" s="918"/>
      <c r="N85" s="918"/>
      <c r="O85" s="918"/>
      <c r="P85" s="919"/>
      <c r="Q85" s="920"/>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1"/>
      <c r="BA85" s="921"/>
      <c r="BB85" s="921"/>
      <c r="BC85" s="921"/>
      <c r="BD85" s="922"/>
      <c r="BE85" s="122"/>
      <c r="BF85" s="122"/>
      <c r="BG85" s="122"/>
      <c r="BH85" s="122"/>
      <c r="BI85" s="122"/>
      <c r="BJ85" s="122"/>
      <c r="BK85" s="122"/>
      <c r="BL85" s="122"/>
      <c r="BM85" s="122"/>
      <c r="BN85" s="122"/>
      <c r="BO85" s="122"/>
      <c r="BP85" s="122"/>
      <c r="BQ85" s="119">
        <v>79</v>
      </c>
      <c r="BR85" s="124"/>
      <c r="BS85" s="907"/>
      <c r="BT85" s="908"/>
      <c r="BU85" s="908"/>
      <c r="BV85" s="908"/>
      <c r="BW85" s="908"/>
      <c r="BX85" s="908"/>
      <c r="BY85" s="908"/>
      <c r="BZ85" s="908"/>
      <c r="CA85" s="908"/>
      <c r="CB85" s="908"/>
      <c r="CC85" s="908"/>
      <c r="CD85" s="908"/>
      <c r="CE85" s="908"/>
      <c r="CF85" s="908"/>
      <c r="CG85" s="909"/>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103"/>
    </row>
    <row r="86" spans="1:131" s="104" customFormat="1" ht="26.25" customHeight="1" x14ac:dyDescent="0.2">
      <c r="A86" s="118">
        <v>19</v>
      </c>
      <c r="B86" s="917"/>
      <c r="C86" s="918"/>
      <c r="D86" s="918"/>
      <c r="E86" s="918"/>
      <c r="F86" s="918"/>
      <c r="G86" s="918"/>
      <c r="H86" s="918"/>
      <c r="I86" s="918"/>
      <c r="J86" s="918"/>
      <c r="K86" s="918"/>
      <c r="L86" s="918"/>
      <c r="M86" s="918"/>
      <c r="N86" s="918"/>
      <c r="O86" s="918"/>
      <c r="P86" s="919"/>
      <c r="Q86" s="920"/>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1"/>
      <c r="BA86" s="921"/>
      <c r="BB86" s="921"/>
      <c r="BC86" s="921"/>
      <c r="BD86" s="922"/>
      <c r="BE86" s="122"/>
      <c r="BF86" s="122"/>
      <c r="BG86" s="122"/>
      <c r="BH86" s="122"/>
      <c r="BI86" s="122"/>
      <c r="BJ86" s="122"/>
      <c r="BK86" s="122"/>
      <c r="BL86" s="122"/>
      <c r="BM86" s="122"/>
      <c r="BN86" s="122"/>
      <c r="BO86" s="122"/>
      <c r="BP86" s="122"/>
      <c r="BQ86" s="119">
        <v>80</v>
      </c>
      <c r="BR86" s="124"/>
      <c r="BS86" s="907"/>
      <c r="BT86" s="908"/>
      <c r="BU86" s="908"/>
      <c r="BV86" s="908"/>
      <c r="BW86" s="908"/>
      <c r="BX86" s="908"/>
      <c r="BY86" s="908"/>
      <c r="BZ86" s="908"/>
      <c r="CA86" s="908"/>
      <c r="CB86" s="908"/>
      <c r="CC86" s="908"/>
      <c r="CD86" s="908"/>
      <c r="CE86" s="908"/>
      <c r="CF86" s="908"/>
      <c r="CG86" s="909"/>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103"/>
    </row>
    <row r="87" spans="1:131" s="104" customFormat="1" ht="26.25" customHeight="1" x14ac:dyDescent="0.2">
      <c r="A87" s="126">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122"/>
      <c r="BF87" s="122"/>
      <c r="BG87" s="122"/>
      <c r="BH87" s="122"/>
      <c r="BI87" s="122"/>
      <c r="BJ87" s="122"/>
      <c r="BK87" s="122"/>
      <c r="BL87" s="122"/>
      <c r="BM87" s="122"/>
      <c r="BN87" s="122"/>
      <c r="BO87" s="122"/>
      <c r="BP87" s="122"/>
      <c r="BQ87" s="119">
        <v>81</v>
      </c>
      <c r="BR87" s="124"/>
      <c r="BS87" s="907"/>
      <c r="BT87" s="908"/>
      <c r="BU87" s="908"/>
      <c r="BV87" s="908"/>
      <c r="BW87" s="908"/>
      <c r="BX87" s="908"/>
      <c r="BY87" s="908"/>
      <c r="BZ87" s="908"/>
      <c r="CA87" s="908"/>
      <c r="CB87" s="908"/>
      <c r="CC87" s="908"/>
      <c r="CD87" s="908"/>
      <c r="CE87" s="908"/>
      <c r="CF87" s="908"/>
      <c r="CG87" s="909"/>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103"/>
    </row>
    <row r="88" spans="1:131" s="104" customFormat="1" ht="26.25" customHeight="1" thickBot="1" x14ac:dyDescent="0.25">
      <c r="A88" s="121" t="s">
        <v>324</v>
      </c>
      <c r="B88" s="834" t="s">
        <v>360</v>
      </c>
      <c r="C88" s="835"/>
      <c r="D88" s="835"/>
      <c r="E88" s="835"/>
      <c r="F88" s="835"/>
      <c r="G88" s="835"/>
      <c r="H88" s="835"/>
      <c r="I88" s="835"/>
      <c r="J88" s="835"/>
      <c r="K88" s="835"/>
      <c r="L88" s="835"/>
      <c r="M88" s="835"/>
      <c r="N88" s="835"/>
      <c r="O88" s="835"/>
      <c r="P88" s="836"/>
      <c r="Q88" s="882"/>
      <c r="R88" s="883"/>
      <c r="S88" s="883"/>
      <c r="T88" s="883"/>
      <c r="U88" s="883"/>
      <c r="V88" s="883"/>
      <c r="W88" s="883"/>
      <c r="X88" s="883"/>
      <c r="Y88" s="883"/>
      <c r="Z88" s="883"/>
      <c r="AA88" s="883"/>
      <c r="AB88" s="883"/>
      <c r="AC88" s="883"/>
      <c r="AD88" s="883"/>
      <c r="AE88" s="883"/>
      <c r="AF88" s="886"/>
      <c r="AG88" s="886"/>
      <c r="AH88" s="886"/>
      <c r="AI88" s="886"/>
      <c r="AJ88" s="886"/>
      <c r="AK88" s="883"/>
      <c r="AL88" s="883"/>
      <c r="AM88" s="883"/>
      <c r="AN88" s="883"/>
      <c r="AO88" s="883"/>
      <c r="AP88" s="886"/>
      <c r="AQ88" s="886"/>
      <c r="AR88" s="886"/>
      <c r="AS88" s="886"/>
      <c r="AT88" s="886"/>
      <c r="AU88" s="886"/>
      <c r="AV88" s="886"/>
      <c r="AW88" s="886"/>
      <c r="AX88" s="886"/>
      <c r="AY88" s="886"/>
      <c r="AZ88" s="891"/>
      <c r="BA88" s="891"/>
      <c r="BB88" s="891"/>
      <c r="BC88" s="891"/>
      <c r="BD88" s="892"/>
      <c r="BE88" s="122"/>
      <c r="BF88" s="122"/>
      <c r="BG88" s="122"/>
      <c r="BH88" s="122"/>
      <c r="BI88" s="122"/>
      <c r="BJ88" s="122"/>
      <c r="BK88" s="122"/>
      <c r="BL88" s="122"/>
      <c r="BM88" s="122"/>
      <c r="BN88" s="122"/>
      <c r="BO88" s="122"/>
      <c r="BP88" s="122"/>
      <c r="BQ88" s="119">
        <v>82</v>
      </c>
      <c r="BR88" s="124"/>
      <c r="BS88" s="907"/>
      <c r="BT88" s="908"/>
      <c r="BU88" s="908"/>
      <c r="BV88" s="908"/>
      <c r="BW88" s="908"/>
      <c r="BX88" s="908"/>
      <c r="BY88" s="908"/>
      <c r="BZ88" s="908"/>
      <c r="CA88" s="908"/>
      <c r="CB88" s="908"/>
      <c r="CC88" s="908"/>
      <c r="CD88" s="908"/>
      <c r="CE88" s="908"/>
      <c r="CF88" s="908"/>
      <c r="CG88" s="909"/>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103"/>
    </row>
    <row r="89" spans="1:131" s="104" customFormat="1" ht="26.25" hidden="1" customHeight="1" x14ac:dyDescent="0.2">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907"/>
      <c r="BT89" s="908"/>
      <c r="BU89" s="908"/>
      <c r="BV89" s="908"/>
      <c r="BW89" s="908"/>
      <c r="BX89" s="908"/>
      <c r="BY89" s="908"/>
      <c r="BZ89" s="908"/>
      <c r="CA89" s="908"/>
      <c r="CB89" s="908"/>
      <c r="CC89" s="908"/>
      <c r="CD89" s="908"/>
      <c r="CE89" s="908"/>
      <c r="CF89" s="908"/>
      <c r="CG89" s="909"/>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103"/>
    </row>
    <row r="90" spans="1:131" s="104" customFormat="1" ht="26.25" hidden="1" customHeight="1" x14ac:dyDescent="0.2">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907"/>
      <c r="BT90" s="908"/>
      <c r="BU90" s="908"/>
      <c r="BV90" s="908"/>
      <c r="BW90" s="908"/>
      <c r="BX90" s="908"/>
      <c r="BY90" s="908"/>
      <c r="BZ90" s="908"/>
      <c r="CA90" s="908"/>
      <c r="CB90" s="908"/>
      <c r="CC90" s="908"/>
      <c r="CD90" s="908"/>
      <c r="CE90" s="908"/>
      <c r="CF90" s="908"/>
      <c r="CG90" s="909"/>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103"/>
    </row>
    <row r="91" spans="1:131" s="104" customFormat="1" ht="26.25" hidden="1" customHeight="1" x14ac:dyDescent="0.2">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907"/>
      <c r="BT91" s="908"/>
      <c r="BU91" s="908"/>
      <c r="BV91" s="908"/>
      <c r="BW91" s="908"/>
      <c r="BX91" s="908"/>
      <c r="BY91" s="908"/>
      <c r="BZ91" s="908"/>
      <c r="CA91" s="908"/>
      <c r="CB91" s="908"/>
      <c r="CC91" s="908"/>
      <c r="CD91" s="908"/>
      <c r="CE91" s="908"/>
      <c r="CF91" s="908"/>
      <c r="CG91" s="909"/>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103"/>
    </row>
    <row r="92" spans="1:131" s="104" customFormat="1" ht="26.25" hidden="1" customHeight="1" x14ac:dyDescent="0.2">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907"/>
      <c r="BT92" s="908"/>
      <c r="BU92" s="908"/>
      <c r="BV92" s="908"/>
      <c r="BW92" s="908"/>
      <c r="BX92" s="908"/>
      <c r="BY92" s="908"/>
      <c r="BZ92" s="908"/>
      <c r="CA92" s="908"/>
      <c r="CB92" s="908"/>
      <c r="CC92" s="908"/>
      <c r="CD92" s="908"/>
      <c r="CE92" s="908"/>
      <c r="CF92" s="908"/>
      <c r="CG92" s="909"/>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103"/>
    </row>
    <row r="93" spans="1:131" s="104" customFormat="1" ht="26.25" hidden="1" customHeight="1" x14ac:dyDescent="0.2">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907"/>
      <c r="BT93" s="908"/>
      <c r="BU93" s="908"/>
      <c r="BV93" s="908"/>
      <c r="BW93" s="908"/>
      <c r="BX93" s="908"/>
      <c r="BY93" s="908"/>
      <c r="BZ93" s="908"/>
      <c r="CA93" s="908"/>
      <c r="CB93" s="908"/>
      <c r="CC93" s="908"/>
      <c r="CD93" s="908"/>
      <c r="CE93" s="908"/>
      <c r="CF93" s="908"/>
      <c r="CG93" s="909"/>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103"/>
    </row>
    <row r="94" spans="1:131" s="104" customFormat="1" ht="26.25" hidden="1" customHeight="1" x14ac:dyDescent="0.2">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907"/>
      <c r="BT94" s="908"/>
      <c r="BU94" s="908"/>
      <c r="BV94" s="908"/>
      <c r="BW94" s="908"/>
      <c r="BX94" s="908"/>
      <c r="BY94" s="908"/>
      <c r="BZ94" s="908"/>
      <c r="CA94" s="908"/>
      <c r="CB94" s="908"/>
      <c r="CC94" s="908"/>
      <c r="CD94" s="908"/>
      <c r="CE94" s="908"/>
      <c r="CF94" s="908"/>
      <c r="CG94" s="909"/>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103"/>
    </row>
    <row r="95" spans="1:131" s="104" customFormat="1" ht="26.25" hidden="1" customHeight="1" x14ac:dyDescent="0.2">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907"/>
      <c r="BT95" s="908"/>
      <c r="BU95" s="908"/>
      <c r="BV95" s="908"/>
      <c r="BW95" s="908"/>
      <c r="BX95" s="908"/>
      <c r="BY95" s="908"/>
      <c r="BZ95" s="908"/>
      <c r="CA95" s="908"/>
      <c r="CB95" s="908"/>
      <c r="CC95" s="908"/>
      <c r="CD95" s="908"/>
      <c r="CE95" s="908"/>
      <c r="CF95" s="908"/>
      <c r="CG95" s="909"/>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103"/>
    </row>
    <row r="96" spans="1:131" s="104" customFormat="1" ht="26.25" hidden="1" customHeight="1" x14ac:dyDescent="0.2">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907"/>
      <c r="BT96" s="908"/>
      <c r="BU96" s="908"/>
      <c r="BV96" s="908"/>
      <c r="BW96" s="908"/>
      <c r="BX96" s="908"/>
      <c r="BY96" s="908"/>
      <c r="BZ96" s="908"/>
      <c r="CA96" s="908"/>
      <c r="CB96" s="908"/>
      <c r="CC96" s="908"/>
      <c r="CD96" s="908"/>
      <c r="CE96" s="908"/>
      <c r="CF96" s="908"/>
      <c r="CG96" s="909"/>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103"/>
    </row>
    <row r="97" spans="1:131" s="104" customFormat="1" ht="26.25" hidden="1" customHeight="1" x14ac:dyDescent="0.2">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907"/>
      <c r="BT97" s="908"/>
      <c r="BU97" s="908"/>
      <c r="BV97" s="908"/>
      <c r="BW97" s="908"/>
      <c r="BX97" s="908"/>
      <c r="BY97" s="908"/>
      <c r="BZ97" s="908"/>
      <c r="CA97" s="908"/>
      <c r="CB97" s="908"/>
      <c r="CC97" s="908"/>
      <c r="CD97" s="908"/>
      <c r="CE97" s="908"/>
      <c r="CF97" s="908"/>
      <c r="CG97" s="909"/>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103"/>
    </row>
    <row r="98" spans="1:131" s="104" customFormat="1" ht="26.25" hidden="1" customHeight="1" x14ac:dyDescent="0.2">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907"/>
      <c r="BT98" s="908"/>
      <c r="BU98" s="908"/>
      <c r="BV98" s="908"/>
      <c r="BW98" s="908"/>
      <c r="BX98" s="908"/>
      <c r="BY98" s="908"/>
      <c r="BZ98" s="908"/>
      <c r="CA98" s="908"/>
      <c r="CB98" s="908"/>
      <c r="CC98" s="908"/>
      <c r="CD98" s="908"/>
      <c r="CE98" s="908"/>
      <c r="CF98" s="908"/>
      <c r="CG98" s="909"/>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103"/>
    </row>
    <row r="99" spans="1:131" s="104" customFormat="1" ht="26.25" hidden="1" customHeight="1" x14ac:dyDescent="0.2">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907"/>
      <c r="BT99" s="908"/>
      <c r="BU99" s="908"/>
      <c r="BV99" s="908"/>
      <c r="BW99" s="908"/>
      <c r="BX99" s="908"/>
      <c r="BY99" s="908"/>
      <c r="BZ99" s="908"/>
      <c r="CA99" s="908"/>
      <c r="CB99" s="908"/>
      <c r="CC99" s="908"/>
      <c r="CD99" s="908"/>
      <c r="CE99" s="908"/>
      <c r="CF99" s="908"/>
      <c r="CG99" s="909"/>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103"/>
    </row>
    <row r="100" spans="1:131" s="104" customFormat="1" ht="26.25" hidden="1" customHeight="1" x14ac:dyDescent="0.2">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907"/>
      <c r="BT100" s="908"/>
      <c r="BU100" s="908"/>
      <c r="BV100" s="908"/>
      <c r="BW100" s="908"/>
      <c r="BX100" s="908"/>
      <c r="BY100" s="908"/>
      <c r="BZ100" s="908"/>
      <c r="CA100" s="908"/>
      <c r="CB100" s="908"/>
      <c r="CC100" s="908"/>
      <c r="CD100" s="908"/>
      <c r="CE100" s="908"/>
      <c r="CF100" s="908"/>
      <c r="CG100" s="909"/>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103"/>
    </row>
    <row r="101" spans="1:131" s="104" customFormat="1" ht="26.25" hidden="1" customHeight="1" x14ac:dyDescent="0.2">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907"/>
      <c r="BT101" s="908"/>
      <c r="BU101" s="908"/>
      <c r="BV101" s="908"/>
      <c r="BW101" s="908"/>
      <c r="BX101" s="908"/>
      <c r="BY101" s="908"/>
      <c r="BZ101" s="908"/>
      <c r="CA101" s="908"/>
      <c r="CB101" s="908"/>
      <c r="CC101" s="908"/>
      <c r="CD101" s="908"/>
      <c r="CE101" s="908"/>
      <c r="CF101" s="908"/>
      <c r="CG101" s="909"/>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103"/>
    </row>
    <row r="102" spans="1:131" s="104" customFormat="1" ht="26.25" customHeight="1" thickBot="1" x14ac:dyDescent="0.25">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324</v>
      </c>
      <c r="BR102" s="834" t="s">
        <v>361</v>
      </c>
      <c r="BS102" s="835"/>
      <c r="BT102" s="835"/>
      <c r="BU102" s="835"/>
      <c r="BV102" s="835"/>
      <c r="BW102" s="835"/>
      <c r="BX102" s="835"/>
      <c r="BY102" s="835"/>
      <c r="BZ102" s="835"/>
      <c r="CA102" s="835"/>
      <c r="CB102" s="835"/>
      <c r="CC102" s="835"/>
      <c r="CD102" s="835"/>
      <c r="CE102" s="835"/>
      <c r="CF102" s="835"/>
      <c r="CG102" s="836"/>
      <c r="CH102" s="933"/>
      <c r="CI102" s="934"/>
      <c r="CJ102" s="934"/>
      <c r="CK102" s="934"/>
      <c r="CL102" s="935"/>
      <c r="CM102" s="933"/>
      <c r="CN102" s="934"/>
      <c r="CO102" s="934"/>
      <c r="CP102" s="934"/>
      <c r="CQ102" s="935"/>
      <c r="CR102" s="936"/>
      <c r="CS102" s="894"/>
      <c r="CT102" s="894"/>
      <c r="CU102" s="894"/>
      <c r="CV102" s="937"/>
      <c r="CW102" s="936"/>
      <c r="CX102" s="894"/>
      <c r="CY102" s="894"/>
      <c r="CZ102" s="894"/>
      <c r="DA102" s="937"/>
      <c r="DB102" s="936"/>
      <c r="DC102" s="894"/>
      <c r="DD102" s="894"/>
      <c r="DE102" s="894"/>
      <c r="DF102" s="937"/>
      <c r="DG102" s="936"/>
      <c r="DH102" s="894"/>
      <c r="DI102" s="894"/>
      <c r="DJ102" s="894"/>
      <c r="DK102" s="937"/>
      <c r="DL102" s="936"/>
      <c r="DM102" s="894"/>
      <c r="DN102" s="894"/>
      <c r="DO102" s="894"/>
      <c r="DP102" s="937"/>
      <c r="DQ102" s="936"/>
      <c r="DR102" s="894"/>
      <c r="DS102" s="894"/>
      <c r="DT102" s="894"/>
      <c r="DU102" s="937"/>
      <c r="DV102" s="960"/>
      <c r="DW102" s="961"/>
      <c r="DX102" s="961"/>
      <c r="DY102" s="961"/>
      <c r="DZ102" s="962"/>
      <c r="EA102" s="103"/>
    </row>
    <row r="103" spans="1:131" s="104" customFormat="1" ht="26.25" customHeight="1" x14ac:dyDescent="0.2">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63" t="s">
        <v>362</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3"/>
    </row>
    <row r="104" spans="1:131" s="104" customFormat="1" ht="26.25" customHeight="1" x14ac:dyDescent="0.2">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64" t="s">
        <v>363</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3"/>
    </row>
    <row r="105" spans="1:131" s="104" customFormat="1" ht="11.25" customHeight="1" x14ac:dyDescent="0.2">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2">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5">
      <c r="A107" s="132" t="s">
        <v>364</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365</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2">
      <c r="A108" s="965" t="s">
        <v>366</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367</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3" customFormat="1" ht="26.25" customHeight="1" x14ac:dyDescent="0.2">
      <c r="A109" s="958" t="s">
        <v>368</v>
      </c>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40"/>
      <c r="AA109" s="938" t="s">
        <v>369</v>
      </c>
      <c r="AB109" s="939"/>
      <c r="AC109" s="939"/>
      <c r="AD109" s="939"/>
      <c r="AE109" s="940"/>
      <c r="AF109" s="938" t="s">
        <v>370</v>
      </c>
      <c r="AG109" s="939"/>
      <c r="AH109" s="939"/>
      <c r="AI109" s="939"/>
      <c r="AJ109" s="940"/>
      <c r="AK109" s="938" t="s">
        <v>237</v>
      </c>
      <c r="AL109" s="939"/>
      <c r="AM109" s="939"/>
      <c r="AN109" s="939"/>
      <c r="AO109" s="940"/>
      <c r="AP109" s="938" t="s">
        <v>371</v>
      </c>
      <c r="AQ109" s="939"/>
      <c r="AR109" s="939"/>
      <c r="AS109" s="939"/>
      <c r="AT109" s="941"/>
      <c r="AU109" s="958" t="s">
        <v>368</v>
      </c>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40"/>
      <c r="BQ109" s="938" t="s">
        <v>369</v>
      </c>
      <c r="BR109" s="939"/>
      <c r="BS109" s="939"/>
      <c r="BT109" s="939"/>
      <c r="BU109" s="940"/>
      <c r="BV109" s="938" t="s">
        <v>370</v>
      </c>
      <c r="BW109" s="939"/>
      <c r="BX109" s="939"/>
      <c r="BY109" s="939"/>
      <c r="BZ109" s="940"/>
      <c r="CA109" s="938" t="s">
        <v>237</v>
      </c>
      <c r="CB109" s="939"/>
      <c r="CC109" s="939"/>
      <c r="CD109" s="939"/>
      <c r="CE109" s="940"/>
      <c r="CF109" s="959" t="s">
        <v>371</v>
      </c>
      <c r="CG109" s="959"/>
      <c r="CH109" s="959"/>
      <c r="CI109" s="959"/>
      <c r="CJ109" s="959"/>
      <c r="CK109" s="938" t="s">
        <v>372</v>
      </c>
      <c r="CL109" s="939"/>
      <c r="CM109" s="939"/>
      <c r="CN109" s="939"/>
      <c r="CO109" s="939"/>
      <c r="CP109" s="939"/>
      <c r="CQ109" s="939"/>
      <c r="CR109" s="939"/>
      <c r="CS109" s="939"/>
      <c r="CT109" s="939"/>
      <c r="CU109" s="939"/>
      <c r="CV109" s="939"/>
      <c r="CW109" s="939"/>
      <c r="CX109" s="939"/>
      <c r="CY109" s="939"/>
      <c r="CZ109" s="939"/>
      <c r="DA109" s="939"/>
      <c r="DB109" s="939"/>
      <c r="DC109" s="939"/>
      <c r="DD109" s="939"/>
      <c r="DE109" s="939"/>
      <c r="DF109" s="940"/>
      <c r="DG109" s="938" t="s">
        <v>369</v>
      </c>
      <c r="DH109" s="939"/>
      <c r="DI109" s="939"/>
      <c r="DJ109" s="939"/>
      <c r="DK109" s="940"/>
      <c r="DL109" s="938" t="s">
        <v>370</v>
      </c>
      <c r="DM109" s="939"/>
      <c r="DN109" s="939"/>
      <c r="DO109" s="939"/>
      <c r="DP109" s="940"/>
      <c r="DQ109" s="938" t="s">
        <v>237</v>
      </c>
      <c r="DR109" s="939"/>
      <c r="DS109" s="939"/>
      <c r="DT109" s="939"/>
      <c r="DU109" s="940"/>
      <c r="DV109" s="938" t="s">
        <v>371</v>
      </c>
      <c r="DW109" s="939"/>
      <c r="DX109" s="939"/>
      <c r="DY109" s="939"/>
      <c r="DZ109" s="941"/>
    </row>
    <row r="110" spans="1:131" s="103" customFormat="1" ht="26.25" customHeight="1" x14ac:dyDescent="0.2">
      <c r="A110" s="942" t="s">
        <v>373</v>
      </c>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4"/>
      <c r="AA110" s="945">
        <v>299711</v>
      </c>
      <c r="AB110" s="946"/>
      <c r="AC110" s="946"/>
      <c r="AD110" s="946"/>
      <c r="AE110" s="947"/>
      <c r="AF110" s="948">
        <v>313663</v>
      </c>
      <c r="AG110" s="946"/>
      <c r="AH110" s="946"/>
      <c r="AI110" s="946"/>
      <c r="AJ110" s="947"/>
      <c r="AK110" s="948">
        <v>319346</v>
      </c>
      <c r="AL110" s="946"/>
      <c r="AM110" s="946"/>
      <c r="AN110" s="946"/>
      <c r="AO110" s="947"/>
      <c r="AP110" s="949">
        <v>14.4</v>
      </c>
      <c r="AQ110" s="950"/>
      <c r="AR110" s="950"/>
      <c r="AS110" s="950"/>
      <c r="AT110" s="951"/>
      <c r="AU110" s="952" t="s">
        <v>374</v>
      </c>
      <c r="AV110" s="953"/>
      <c r="AW110" s="953"/>
      <c r="AX110" s="953"/>
      <c r="AY110" s="953"/>
      <c r="AZ110" s="994" t="s">
        <v>375</v>
      </c>
      <c r="BA110" s="943"/>
      <c r="BB110" s="943"/>
      <c r="BC110" s="943"/>
      <c r="BD110" s="943"/>
      <c r="BE110" s="943"/>
      <c r="BF110" s="943"/>
      <c r="BG110" s="943"/>
      <c r="BH110" s="943"/>
      <c r="BI110" s="943"/>
      <c r="BJ110" s="943"/>
      <c r="BK110" s="943"/>
      <c r="BL110" s="943"/>
      <c r="BM110" s="943"/>
      <c r="BN110" s="943"/>
      <c r="BO110" s="943"/>
      <c r="BP110" s="944"/>
      <c r="BQ110" s="980">
        <v>3577647</v>
      </c>
      <c r="BR110" s="981"/>
      <c r="BS110" s="981"/>
      <c r="BT110" s="981"/>
      <c r="BU110" s="981"/>
      <c r="BV110" s="981">
        <v>3442757</v>
      </c>
      <c r="BW110" s="981"/>
      <c r="BX110" s="981"/>
      <c r="BY110" s="981"/>
      <c r="BZ110" s="981"/>
      <c r="CA110" s="981">
        <v>3529146</v>
      </c>
      <c r="CB110" s="981"/>
      <c r="CC110" s="981"/>
      <c r="CD110" s="981"/>
      <c r="CE110" s="981"/>
      <c r="CF110" s="995">
        <v>158.9</v>
      </c>
      <c r="CG110" s="996"/>
      <c r="CH110" s="996"/>
      <c r="CI110" s="996"/>
      <c r="CJ110" s="996"/>
      <c r="CK110" s="997" t="s">
        <v>376</v>
      </c>
      <c r="CL110" s="998"/>
      <c r="CM110" s="977" t="s">
        <v>377</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t="s">
        <v>63</v>
      </c>
      <c r="DH110" s="981"/>
      <c r="DI110" s="981"/>
      <c r="DJ110" s="981"/>
      <c r="DK110" s="981"/>
      <c r="DL110" s="981" t="s">
        <v>63</v>
      </c>
      <c r="DM110" s="981"/>
      <c r="DN110" s="981"/>
      <c r="DO110" s="981"/>
      <c r="DP110" s="981"/>
      <c r="DQ110" s="981" t="s">
        <v>63</v>
      </c>
      <c r="DR110" s="981"/>
      <c r="DS110" s="981"/>
      <c r="DT110" s="981"/>
      <c r="DU110" s="981"/>
      <c r="DV110" s="982" t="s">
        <v>63</v>
      </c>
      <c r="DW110" s="982"/>
      <c r="DX110" s="982"/>
      <c r="DY110" s="982"/>
      <c r="DZ110" s="983"/>
    </row>
    <row r="111" spans="1:131" s="103" customFormat="1" ht="26.25" customHeight="1" x14ac:dyDescent="0.2">
      <c r="A111" s="984" t="s">
        <v>378</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63</v>
      </c>
      <c r="AB111" s="988"/>
      <c r="AC111" s="988"/>
      <c r="AD111" s="988"/>
      <c r="AE111" s="989"/>
      <c r="AF111" s="990" t="s">
        <v>63</v>
      </c>
      <c r="AG111" s="988"/>
      <c r="AH111" s="988"/>
      <c r="AI111" s="988"/>
      <c r="AJ111" s="989"/>
      <c r="AK111" s="990" t="s">
        <v>63</v>
      </c>
      <c r="AL111" s="988"/>
      <c r="AM111" s="988"/>
      <c r="AN111" s="988"/>
      <c r="AO111" s="989"/>
      <c r="AP111" s="991" t="s">
        <v>63</v>
      </c>
      <c r="AQ111" s="992"/>
      <c r="AR111" s="992"/>
      <c r="AS111" s="992"/>
      <c r="AT111" s="993"/>
      <c r="AU111" s="954"/>
      <c r="AV111" s="955"/>
      <c r="AW111" s="955"/>
      <c r="AX111" s="955"/>
      <c r="AY111" s="955"/>
      <c r="AZ111" s="1003" t="s">
        <v>379</v>
      </c>
      <c r="BA111" s="1004"/>
      <c r="BB111" s="1004"/>
      <c r="BC111" s="1004"/>
      <c r="BD111" s="1004"/>
      <c r="BE111" s="1004"/>
      <c r="BF111" s="1004"/>
      <c r="BG111" s="1004"/>
      <c r="BH111" s="1004"/>
      <c r="BI111" s="1004"/>
      <c r="BJ111" s="1004"/>
      <c r="BK111" s="1004"/>
      <c r="BL111" s="1004"/>
      <c r="BM111" s="1004"/>
      <c r="BN111" s="1004"/>
      <c r="BO111" s="1004"/>
      <c r="BP111" s="1005"/>
      <c r="BQ111" s="973">
        <v>3739</v>
      </c>
      <c r="BR111" s="974"/>
      <c r="BS111" s="974"/>
      <c r="BT111" s="974"/>
      <c r="BU111" s="974"/>
      <c r="BV111" s="974">
        <v>3205</v>
      </c>
      <c r="BW111" s="974"/>
      <c r="BX111" s="974"/>
      <c r="BY111" s="974"/>
      <c r="BZ111" s="974"/>
      <c r="CA111" s="974">
        <v>2671</v>
      </c>
      <c r="CB111" s="974"/>
      <c r="CC111" s="974"/>
      <c r="CD111" s="974"/>
      <c r="CE111" s="974"/>
      <c r="CF111" s="968">
        <v>0.1</v>
      </c>
      <c r="CG111" s="969"/>
      <c r="CH111" s="969"/>
      <c r="CI111" s="969"/>
      <c r="CJ111" s="969"/>
      <c r="CK111" s="999"/>
      <c r="CL111" s="1000"/>
      <c r="CM111" s="970" t="s">
        <v>380</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63</v>
      </c>
      <c r="DH111" s="974"/>
      <c r="DI111" s="974"/>
      <c r="DJ111" s="974"/>
      <c r="DK111" s="974"/>
      <c r="DL111" s="974" t="s">
        <v>63</v>
      </c>
      <c r="DM111" s="974"/>
      <c r="DN111" s="974"/>
      <c r="DO111" s="974"/>
      <c r="DP111" s="974"/>
      <c r="DQ111" s="974" t="s">
        <v>63</v>
      </c>
      <c r="DR111" s="974"/>
      <c r="DS111" s="974"/>
      <c r="DT111" s="974"/>
      <c r="DU111" s="974"/>
      <c r="DV111" s="975" t="s">
        <v>63</v>
      </c>
      <c r="DW111" s="975"/>
      <c r="DX111" s="975"/>
      <c r="DY111" s="975"/>
      <c r="DZ111" s="976"/>
    </row>
    <row r="112" spans="1:131" s="103" customFormat="1" ht="26.25" customHeight="1" x14ac:dyDescent="0.2">
      <c r="A112" s="1006" t="s">
        <v>381</v>
      </c>
      <c r="B112" s="1007"/>
      <c r="C112" s="1004" t="s">
        <v>382</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t="s">
        <v>63</v>
      </c>
      <c r="AB112" s="1013"/>
      <c r="AC112" s="1013"/>
      <c r="AD112" s="1013"/>
      <c r="AE112" s="1014"/>
      <c r="AF112" s="1015" t="s">
        <v>63</v>
      </c>
      <c r="AG112" s="1013"/>
      <c r="AH112" s="1013"/>
      <c r="AI112" s="1013"/>
      <c r="AJ112" s="1014"/>
      <c r="AK112" s="1015" t="s">
        <v>63</v>
      </c>
      <c r="AL112" s="1013"/>
      <c r="AM112" s="1013"/>
      <c r="AN112" s="1013"/>
      <c r="AO112" s="1014"/>
      <c r="AP112" s="1016" t="s">
        <v>63</v>
      </c>
      <c r="AQ112" s="1017"/>
      <c r="AR112" s="1017"/>
      <c r="AS112" s="1017"/>
      <c r="AT112" s="1018"/>
      <c r="AU112" s="954"/>
      <c r="AV112" s="955"/>
      <c r="AW112" s="955"/>
      <c r="AX112" s="955"/>
      <c r="AY112" s="955"/>
      <c r="AZ112" s="1003" t="s">
        <v>383</v>
      </c>
      <c r="BA112" s="1004"/>
      <c r="BB112" s="1004"/>
      <c r="BC112" s="1004"/>
      <c r="BD112" s="1004"/>
      <c r="BE112" s="1004"/>
      <c r="BF112" s="1004"/>
      <c r="BG112" s="1004"/>
      <c r="BH112" s="1004"/>
      <c r="BI112" s="1004"/>
      <c r="BJ112" s="1004"/>
      <c r="BK112" s="1004"/>
      <c r="BL112" s="1004"/>
      <c r="BM112" s="1004"/>
      <c r="BN112" s="1004"/>
      <c r="BO112" s="1004"/>
      <c r="BP112" s="1005"/>
      <c r="BQ112" s="973">
        <v>207592</v>
      </c>
      <c r="BR112" s="974"/>
      <c r="BS112" s="974"/>
      <c r="BT112" s="974"/>
      <c r="BU112" s="974"/>
      <c r="BV112" s="974">
        <v>204378</v>
      </c>
      <c r="BW112" s="974"/>
      <c r="BX112" s="974"/>
      <c r="BY112" s="974"/>
      <c r="BZ112" s="974"/>
      <c r="CA112" s="974">
        <v>238895</v>
      </c>
      <c r="CB112" s="974"/>
      <c r="CC112" s="974"/>
      <c r="CD112" s="974"/>
      <c r="CE112" s="974"/>
      <c r="CF112" s="968">
        <v>10.8</v>
      </c>
      <c r="CG112" s="969"/>
      <c r="CH112" s="969"/>
      <c r="CI112" s="969"/>
      <c r="CJ112" s="969"/>
      <c r="CK112" s="999"/>
      <c r="CL112" s="1000"/>
      <c r="CM112" s="970" t="s">
        <v>384</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t="s">
        <v>63</v>
      </c>
      <c r="DH112" s="974"/>
      <c r="DI112" s="974"/>
      <c r="DJ112" s="974"/>
      <c r="DK112" s="974"/>
      <c r="DL112" s="974" t="s">
        <v>63</v>
      </c>
      <c r="DM112" s="974"/>
      <c r="DN112" s="974"/>
      <c r="DO112" s="974"/>
      <c r="DP112" s="974"/>
      <c r="DQ112" s="974" t="s">
        <v>63</v>
      </c>
      <c r="DR112" s="974"/>
      <c r="DS112" s="974"/>
      <c r="DT112" s="974"/>
      <c r="DU112" s="974"/>
      <c r="DV112" s="975" t="s">
        <v>63</v>
      </c>
      <c r="DW112" s="975"/>
      <c r="DX112" s="975"/>
      <c r="DY112" s="975"/>
      <c r="DZ112" s="976"/>
    </row>
    <row r="113" spans="1:130" s="103" customFormat="1" ht="26.25" customHeight="1" x14ac:dyDescent="0.2">
      <c r="A113" s="1008"/>
      <c r="B113" s="1009"/>
      <c r="C113" s="1004" t="s">
        <v>385</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16010</v>
      </c>
      <c r="AB113" s="988"/>
      <c r="AC113" s="988"/>
      <c r="AD113" s="988"/>
      <c r="AE113" s="989"/>
      <c r="AF113" s="990">
        <v>15538</v>
      </c>
      <c r="AG113" s="988"/>
      <c r="AH113" s="988"/>
      <c r="AI113" s="988"/>
      <c r="AJ113" s="989"/>
      <c r="AK113" s="990">
        <v>15537</v>
      </c>
      <c r="AL113" s="988"/>
      <c r="AM113" s="988"/>
      <c r="AN113" s="988"/>
      <c r="AO113" s="989"/>
      <c r="AP113" s="991">
        <v>0.7</v>
      </c>
      <c r="AQ113" s="992"/>
      <c r="AR113" s="992"/>
      <c r="AS113" s="992"/>
      <c r="AT113" s="993"/>
      <c r="AU113" s="954"/>
      <c r="AV113" s="955"/>
      <c r="AW113" s="955"/>
      <c r="AX113" s="955"/>
      <c r="AY113" s="955"/>
      <c r="AZ113" s="1003" t="s">
        <v>386</v>
      </c>
      <c r="BA113" s="1004"/>
      <c r="BB113" s="1004"/>
      <c r="BC113" s="1004"/>
      <c r="BD113" s="1004"/>
      <c r="BE113" s="1004"/>
      <c r="BF113" s="1004"/>
      <c r="BG113" s="1004"/>
      <c r="BH113" s="1004"/>
      <c r="BI113" s="1004"/>
      <c r="BJ113" s="1004"/>
      <c r="BK113" s="1004"/>
      <c r="BL113" s="1004"/>
      <c r="BM113" s="1004"/>
      <c r="BN113" s="1004"/>
      <c r="BO113" s="1004"/>
      <c r="BP113" s="1005"/>
      <c r="BQ113" s="973">
        <v>436158</v>
      </c>
      <c r="BR113" s="974"/>
      <c r="BS113" s="974"/>
      <c r="BT113" s="974"/>
      <c r="BU113" s="974"/>
      <c r="BV113" s="974">
        <v>422899</v>
      </c>
      <c r="BW113" s="974"/>
      <c r="BX113" s="974"/>
      <c r="BY113" s="974"/>
      <c r="BZ113" s="974"/>
      <c r="CA113" s="974">
        <v>455002</v>
      </c>
      <c r="CB113" s="974"/>
      <c r="CC113" s="974"/>
      <c r="CD113" s="974"/>
      <c r="CE113" s="974"/>
      <c r="CF113" s="968">
        <v>20.5</v>
      </c>
      <c r="CG113" s="969"/>
      <c r="CH113" s="969"/>
      <c r="CI113" s="969"/>
      <c r="CJ113" s="969"/>
      <c r="CK113" s="999"/>
      <c r="CL113" s="1000"/>
      <c r="CM113" s="970" t="s">
        <v>387</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t="s">
        <v>63</v>
      </c>
      <c r="DH113" s="1013"/>
      <c r="DI113" s="1013"/>
      <c r="DJ113" s="1013"/>
      <c r="DK113" s="1014"/>
      <c r="DL113" s="1015" t="s">
        <v>63</v>
      </c>
      <c r="DM113" s="1013"/>
      <c r="DN113" s="1013"/>
      <c r="DO113" s="1013"/>
      <c r="DP113" s="1014"/>
      <c r="DQ113" s="1015" t="s">
        <v>63</v>
      </c>
      <c r="DR113" s="1013"/>
      <c r="DS113" s="1013"/>
      <c r="DT113" s="1013"/>
      <c r="DU113" s="1014"/>
      <c r="DV113" s="1016" t="s">
        <v>63</v>
      </c>
      <c r="DW113" s="1017"/>
      <c r="DX113" s="1017"/>
      <c r="DY113" s="1017"/>
      <c r="DZ113" s="1018"/>
    </row>
    <row r="114" spans="1:130" s="103" customFormat="1" ht="26.25" customHeight="1" x14ac:dyDescent="0.2">
      <c r="A114" s="1008"/>
      <c r="B114" s="1009"/>
      <c r="C114" s="1004" t="s">
        <v>388</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v>51974</v>
      </c>
      <c r="AB114" s="1013"/>
      <c r="AC114" s="1013"/>
      <c r="AD114" s="1013"/>
      <c r="AE114" s="1014"/>
      <c r="AF114" s="1015">
        <v>49189</v>
      </c>
      <c r="AG114" s="1013"/>
      <c r="AH114" s="1013"/>
      <c r="AI114" s="1013"/>
      <c r="AJ114" s="1014"/>
      <c r="AK114" s="1015">
        <v>51406</v>
      </c>
      <c r="AL114" s="1013"/>
      <c r="AM114" s="1013"/>
      <c r="AN114" s="1013"/>
      <c r="AO114" s="1014"/>
      <c r="AP114" s="1016">
        <v>2.2999999999999998</v>
      </c>
      <c r="AQ114" s="1017"/>
      <c r="AR114" s="1017"/>
      <c r="AS114" s="1017"/>
      <c r="AT114" s="1018"/>
      <c r="AU114" s="954"/>
      <c r="AV114" s="955"/>
      <c r="AW114" s="955"/>
      <c r="AX114" s="955"/>
      <c r="AY114" s="955"/>
      <c r="AZ114" s="1003" t="s">
        <v>389</v>
      </c>
      <c r="BA114" s="1004"/>
      <c r="BB114" s="1004"/>
      <c r="BC114" s="1004"/>
      <c r="BD114" s="1004"/>
      <c r="BE114" s="1004"/>
      <c r="BF114" s="1004"/>
      <c r="BG114" s="1004"/>
      <c r="BH114" s="1004"/>
      <c r="BI114" s="1004"/>
      <c r="BJ114" s="1004"/>
      <c r="BK114" s="1004"/>
      <c r="BL114" s="1004"/>
      <c r="BM114" s="1004"/>
      <c r="BN114" s="1004"/>
      <c r="BO114" s="1004"/>
      <c r="BP114" s="1005"/>
      <c r="BQ114" s="973">
        <v>1832090</v>
      </c>
      <c r="BR114" s="974"/>
      <c r="BS114" s="974"/>
      <c r="BT114" s="974"/>
      <c r="BU114" s="974"/>
      <c r="BV114" s="974">
        <v>1771574</v>
      </c>
      <c r="BW114" s="974"/>
      <c r="BX114" s="974"/>
      <c r="BY114" s="974"/>
      <c r="BZ114" s="974"/>
      <c r="CA114" s="974">
        <v>1747300</v>
      </c>
      <c r="CB114" s="974"/>
      <c r="CC114" s="974"/>
      <c r="CD114" s="974"/>
      <c r="CE114" s="974"/>
      <c r="CF114" s="968">
        <v>78.7</v>
      </c>
      <c r="CG114" s="969"/>
      <c r="CH114" s="969"/>
      <c r="CI114" s="969"/>
      <c r="CJ114" s="969"/>
      <c r="CK114" s="999"/>
      <c r="CL114" s="1000"/>
      <c r="CM114" s="970" t="s">
        <v>390</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t="s">
        <v>63</v>
      </c>
      <c r="DH114" s="1013"/>
      <c r="DI114" s="1013"/>
      <c r="DJ114" s="1013"/>
      <c r="DK114" s="1014"/>
      <c r="DL114" s="1015" t="s">
        <v>63</v>
      </c>
      <c r="DM114" s="1013"/>
      <c r="DN114" s="1013"/>
      <c r="DO114" s="1013"/>
      <c r="DP114" s="1014"/>
      <c r="DQ114" s="1015" t="s">
        <v>63</v>
      </c>
      <c r="DR114" s="1013"/>
      <c r="DS114" s="1013"/>
      <c r="DT114" s="1013"/>
      <c r="DU114" s="1014"/>
      <c r="DV114" s="1016" t="s">
        <v>63</v>
      </c>
      <c r="DW114" s="1017"/>
      <c r="DX114" s="1017"/>
      <c r="DY114" s="1017"/>
      <c r="DZ114" s="1018"/>
    </row>
    <row r="115" spans="1:130" s="103" customFormat="1" ht="26.25" customHeight="1" x14ac:dyDescent="0.2">
      <c r="A115" s="1008"/>
      <c r="B115" s="1009"/>
      <c r="C115" s="1004" t="s">
        <v>391</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v>580</v>
      </c>
      <c r="AB115" s="988"/>
      <c r="AC115" s="988"/>
      <c r="AD115" s="988"/>
      <c r="AE115" s="989"/>
      <c r="AF115" s="990">
        <v>573</v>
      </c>
      <c r="AG115" s="988"/>
      <c r="AH115" s="988"/>
      <c r="AI115" s="988"/>
      <c r="AJ115" s="989"/>
      <c r="AK115" s="990">
        <v>568</v>
      </c>
      <c r="AL115" s="988"/>
      <c r="AM115" s="988"/>
      <c r="AN115" s="988"/>
      <c r="AO115" s="989"/>
      <c r="AP115" s="991">
        <v>0</v>
      </c>
      <c r="AQ115" s="992"/>
      <c r="AR115" s="992"/>
      <c r="AS115" s="992"/>
      <c r="AT115" s="993"/>
      <c r="AU115" s="954"/>
      <c r="AV115" s="955"/>
      <c r="AW115" s="955"/>
      <c r="AX115" s="955"/>
      <c r="AY115" s="955"/>
      <c r="AZ115" s="1003" t="s">
        <v>392</v>
      </c>
      <c r="BA115" s="1004"/>
      <c r="BB115" s="1004"/>
      <c r="BC115" s="1004"/>
      <c r="BD115" s="1004"/>
      <c r="BE115" s="1004"/>
      <c r="BF115" s="1004"/>
      <c r="BG115" s="1004"/>
      <c r="BH115" s="1004"/>
      <c r="BI115" s="1004"/>
      <c r="BJ115" s="1004"/>
      <c r="BK115" s="1004"/>
      <c r="BL115" s="1004"/>
      <c r="BM115" s="1004"/>
      <c r="BN115" s="1004"/>
      <c r="BO115" s="1004"/>
      <c r="BP115" s="1005"/>
      <c r="BQ115" s="973" t="s">
        <v>63</v>
      </c>
      <c r="BR115" s="974"/>
      <c r="BS115" s="974"/>
      <c r="BT115" s="974"/>
      <c r="BU115" s="974"/>
      <c r="BV115" s="974" t="s">
        <v>63</v>
      </c>
      <c r="BW115" s="974"/>
      <c r="BX115" s="974"/>
      <c r="BY115" s="974"/>
      <c r="BZ115" s="974"/>
      <c r="CA115" s="974" t="s">
        <v>63</v>
      </c>
      <c r="CB115" s="974"/>
      <c r="CC115" s="974"/>
      <c r="CD115" s="974"/>
      <c r="CE115" s="974"/>
      <c r="CF115" s="968" t="s">
        <v>63</v>
      </c>
      <c r="CG115" s="969"/>
      <c r="CH115" s="969"/>
      <c r="CI115" s="969"/>
      <c r="CJ115" s="969"/>
      <c r="CK115" s="999"/>
      <c r="CL115" s="1000"/>
      <c r="CM115" s="1003" t="s">
        <v>393</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t="s">
        <v>63</v>
      </c>
      <c r="DH115" s="1013"/>
      <c r="DI115" s="1013"/>
      <c r="DJ115" s="1013"/>
      <c r="DK115" s="1014"/>
      <c r="DL115" s="1015" t="s">
        <v>63</v>
      </c>
      <c r="DM115" s="1013"/>
      <c r="DN115" s="1013"/>
      <c r="DO115" s="1013"/>
      <c r="DP115" s="1014"/>
      <c r="DQ115" s="1015" t="s">
        <v>63</v>
      </c>
      <c r="DR115" s="1013"/>
      <c r="DS115" s="1013"/>
      <c r="DT115" s="1013"/>
      <c r="DU115" s="1014"/>
      <c r="DV115" s="1016" t="s">
        <v>63</v>
      </c>
      <c r="DW115" s="1017"/>
      <c r="DX115" s="1017"/>
      <c r="DY115" s="1017"/>
      <c r="DZ115" s="1018"/>
    </row>
    <row r="116" spans="1:130" s="103" customFormat="1" ht="26.25" customHeight="1" x14ac:dyDescent="0.2">
      <c r="A116" s="1010"/>
      <c r="B116" s="1011"/>
      <c r="C116" s="1019" t="s">
        <v>394</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t="s">
        <v>63</v>
      </c>
      <c r="AB116" s="1013"/>
      <c r="AC116" s="1013"/>
      <c r="AD116" s="1013"/>
      <c r="AE116" s="1014"/>
      <c r="AF116" s="1015" t="s">
        <v>63</v>
      </c>
      <c r="AG116" s="1013"/>
      <c r="AH116" s="1013"/>
      <c r="AI116" s="1013"/>
      <c r="AJ116" s="1014"/>
      <c r="AK116" s="1015" t="s">
        <v>63</v>
      </c>
      <c r="AL116" s="1013"/>
      <c r="AM116" s="1013"/>
      <c r="AN116" s="1013"/>
      <c r="AO116" s="1014"/>
      <c r="AP116" s="1016" t="s">
        <v>63</v>
      </c>
      <c r="AQ116" s="1017"/>
      <c r="AR116" s="1017"/>
      <c r="AS116" s="1017"/>
      <c r="AT116" s="1018"/>
      <c r="AU116" s="954"/>
      <c r="AV116" s="955"/>
      <c r="AW116" s="955"/>
      <c r="AX116" s="955"/>
      <c r="AY116" s="955"/>
      <c r="AZ116" s="1021" t="s">
        <v>395</v>
      </c>
      <c r="BA116" s="1022"/>
      <c r="BB116" s="1022"/>
      <c r="BC116" s="1022"/>
      <c r="BD116" s="1022"/>
      <c r="BE116" s="1022"/>
      <c r="BF116" s="1022"/>
      <c r="BG116" s="1022"/>
      <c r="BH116" s="1022"/>
      <c r="BI116" s="1022"/>
      <c r="BJ116" s="1022"/>
      <c r="BK116" s="1022"/>
      <c r="BL116" s="1022"/>
      <c r="BM116" s="1022"/>
      <c r="BN116" s="1022"/>
      <c r="BO116" s="1022"/>
      <c r="BP116" s="1023"/>
      <c r="BQ116" s="973" t="s">
        <v>63</v>
      </c>
      <c r="BR116" s="974"/>
      <c r="BS116" s="974"/>
      <c r="BT116" s="974"/>
      <c r="BU116" s="974"/>
      <c r="BV116" s="974" t="s">
        <v>63</v>
      </c>
      <c r="BW116" s="974"/>
      <c r="BX116" s="974"/>
      <c r="BY116" s="974"/>
      <c r="BZ116" s="974"/>
      <c r="CA116" s="974" t="s">
        <v>63</v>
      </c>
      <c r="CB116" s="974"/>
      <c r="CC116" s="974"/>
      <c r="CD116" s="974"/>
      <c r="CE116" s="974"/>
      <c r="CF116" s="968" t="s">
        <v>63</v>
      </c>
      <c r="CG116" s="969"/>
      <c r="CH116" s="969"/>
      <c r="CI116" s="969"/>
      <c r="CJ116" s="969"/>
      <c r="CK116" s="999"/>
      <c r="CL116" s="1000"/>
      <c r="CM116" s="970" t="s">
        <v>396</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v>3739</v>
      </c>
      <c r="DH116" s="1013"/>
      <c r="DI116" s="1013"/>
      <c r="DJ116" s="1013"/>
      <c r="DK116" s="1014"/>
      <c r="DL116" s="1015">
        <v>3205</v>
      </c>
      <c r="DM116" s="1013"/>
      <c r="DN116" s="1013"/>
      <c r="DO116" s="1013"/>
      <c r="DP116" s="1014"/>
      <c r="DQ116" s="1015">
        <v>2671</v>
      </c>
      <c r="DR116" s="1013"/>
      <c r="DS116" s="1013"/>
      <c r="DT116" s="1013"/>
      <c r="DU116" s="1014"/>
      <c r="DV116" s="1016">
        <v>0.1</v>
      </c>
      <c r="DW116" s="1017"/>
      <c r="DX116" s="1017"/>
      <c r="DY116" s="1017"/>
      <c r="DZ116" s="1018"/>
    </row>
    <row r="117" spans="1:130" s="103" customFormat="1" ht="26.25" customHeight="1" x14ac:dyDescent="0.2">
      <c r="A117" s="958" t="s">
        <v>119</v>
      </c>
      <c r="B117" s="939"/>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1029" t="s">
        <v>397</v>
      </c>
      <c r="Z117" s="940"/>
      <c r="AA117" s="1030">
        <v>368275</v>
      </c>
      <c r="AB117" s="1031"/>
      <c r="AC117" s="1031"/>
      <c r="AD117" s="1031"/>
      <c r="AE117" s="1032"/>
      <c r="AF117" s="1033">
        <v>378963</v>
      </c>
      <c r="AG117" s="1031"/>
      <c r="AH117" s="1031"/>
      <c r="AI117" s="1031"/>
      <c r="AJ117" s="1032"/>
      <c r="AK117" s="1033">
        <v>386857</v>
      </c>
      <c r="AL117" s="1031"/>
      <c r="AM117" s="1031"/>
      <c r="AN117" s="1031"/>
      <c r="AO117" s="1032"/>
      <c r="AP117" s="1034"/>
      <c r="AQ117" s="1035"/>
      <c r="AR117" s="1035"/>
      <c r="AS117" s="1035"/>
      <c r="AT117" s="1036"/>
      <c r="AU117" s="954"/>
      <c r="AV117" s="955"/>
      <c r="AW117" s="955"/>
      <c r="AX117" s="955"/>
      <c r="AY117" s="955"/>
      <c r="AZ117" s="1021" t="s">
        <v>398</v>
      </c>
      <c r="BA117" s="1022"/>
      <c r="BB117" s="1022"/>
      <c r="BC117" s="1022"/>
      <c r="BD117" s="1022"/>
      <c r="BE117" s="1022"/>
      <c r="BF117" s="1022"/>
      <c r="BG117" s="1022"/>
      <c r="BH117" s="1022"/>
      <c r="BI117" s="1022"/>
      <c r="BJ117" s="1022"/>
      <c r="BK117" s="1022"/>
      <c r="BL117" s="1022"/>
      <c r="BM117" s="1022"/>
      <c r="BN117" s="1022"/>
      <c r="BO117" s="1022"/>
      <c r="BP117" s="1023"/>
      <c r="BQ117" s="973" t="s">
        <v>63</v>
      </c>
      <c r="BR117" s="974"/>
      <c r="BS117" s="974"/>
      <c r="BT117" s="974"/>
      <c r="BU117" s="974"/>
      <c r="BV117" s="974" t="s">
        <v>63</v>
      </c>
      <c r="BW117" s="974"/>
      <c r="BX117" s="974"/>
      <c r="BY117" s="974"/>
      <c r="BZ117" s="974"/>
      <c r="CA117" s="974" t="s">
        <v>63</v>
      </c>
      <c r="CB117" s="974"/>
      <c r="CC117" s="974"/>
      <c r="CD117" s="974"/>
      <c r="CE117" s="974"/>
      <c r="CF117" s="968" t="s">
        <v>63</v>
      </c>
      <c r="CG117" s="969"/>
      <c r="CH117" s="969"/>
      <c r="CI117" s="969"/>
      <c r="CJ117" s="969"/>
      <c r="CK117" s="999"/>
      <c r="CL117" s="1000"/>
      <c r="CM117" s="970" t="s">
        <v>399</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63</v>
      </c>
      <c r="DH117" s="1013"/>
      <c r="DI117" s="1013"/>
      <c r="DJ117" s="1013"/>
      <c r="DK117" s="1014"/>
      <c r="DL117" s="1015" t="s">
        <v>63</v>
      </c>
      <c r="DM117" s="1013"/>
      <c r="DN117" s="1013"/>
      <c r="DO117" s="1013"/>
      <c r="DP117" s="1014"/>
      <c r="DQ117" s="1015" t="s">
        <v>63</v>
      </c>
      <c r="DR117" s="1013"/>
      <c r="DS117" s="1013"/>
      <c r="DT117" s="1013"/>
      <c r="DU117" s="1014"/>
      <c r="DV117" s="1016" t="s">
        <v>63</v>
      </c>
      <c r="DW117" s="1017"/>
      <c r="DX117" s="1017"/>
      <c r="DY117" s="1017"/>
      <c r="DZ117" s="1018"/>
    </row>
    <row r="118" spans="1:130" s="103" customFormat="1" ht="26.25" customHeight="1" x14ac:dyDescent="0.2">
      <c r="A118" s="958" t="s">
        <v>372</v>
      </c>
      <c r="B118" s="939"/>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40"/>
      <c r="AA118" s="938" t="s">
        <v>369</v>
      </c>
      <c r="AB118" s="939"/>
      <c r="AC118" s="939"/>
      <c r="AD118" s="939"/>
      <c r="AE118" s="940"/>
      <c r="AF118" s="938" t="s">
        <v>370</v>
      </c>
      <c r="AG118" s="939"/>
      <c r="AH118" s="939"/>
      <c r="AI118" s="939"/>
      <c r="AJ118" s="940"/>
      <c r="AK118" s="938" t="s">
        <v>237</v>
      </c>
      <c r="AL118" s="939"/>
      <c r="AM118" s="939"/>
      <c r="AN118" s="939"/>
      <c r="AO118" s="940"/>
      <c r="AP118" s="1025" t="s">
        <v>371</v>
      </c>
      <c r="AQ118" s="1026"/>
      <c r="AR118" s="1026"/>
      <c r="AS118" s="1026"/>
      <c r="AT118" s="1027"/>
      <c r="AU118" s="954"/>
      <c r="AV118" s="955"/>
      <c r="AW118" s="955"/>
      <c r="AX118" s="955"/>
      <c r="AY118" s="955"/>
      <c r="AZ118" s="1028" t="s">
        <v>400</v>
      </c>
      <c r="BA118" s="1019"/>
      <c r="BB118" s="1019"/>
      <c r="BC118" s="1019"/>
      <c r="BD118" s="1019"/>
      <c r="BE118" s="1019"/>
      <c r="BF118" s="1019"/>
      <c r="BG118" s="1019"/>
      <c r="BH118" s="1019"/>
      <c r="BI118" s="1019"/>
      <c r="BJ118" s="1019"/>
      <c r="BK118" s="1019"/>
      <c r="BL118" s="1019"/>
      <c r="BM118" s="1019"/>
      <c r="BN118" s="1019"/>
      <c r="BO118" s="1019"/>
      <c r="BP118" s="1020"/>
      <c r="BQ118" s="1051" t="s">
        <v>63</v>
      </c>
      <c r="BR118" s="1052"/>
      <c r="BS118" s="1052"/>
      <c r="BT118" s="1052"/>
      <c r="BU118" s="1052"/>
      <c r="BV118" s="1052" t="s">
        <v>63</v>
      </c>
      <c r="BW118" s="1052"/>
      <c r="BX118" s="1052"/>
      <c r="BY118" s="1052"/>
      <c r="BZ118" s="1052"/>
      <c r="CA118" s="1052" t="s">
        <v>63</v>
      </c>
      <c r="CB118" s="1052"/>
      <c r="CC118" s="1052"/>
      <c r="CD118" s="1052"/>
      <c r="CE118" s="1052"/>
      <c r="CF118" s="968" t="s">
        <v>63</v>
      </c>
      <c r="CG118" s="969"/>
      <c r="CH118" s="969"/>
      <c r="CI118" s="969"/>
      <c r="CJ118" s="969"/>
      <c r="CK118" s="999"/>
      <c r="CL118" s="1000"/>
      <c r="CM118" s="970" t="s">
        <v>401</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63</v>
      </c>
      <c r="DH118" s="1013"/>
      <c r="DI118" s="1013"/>
      <c r="DJ118" s="1013"/>
      <c r="DK118" s="1014"/>
      <c r="DL118" s="1015" t="s">
        <v>63</v>
      </c>
      <c r="DM118" s="1013"/>
      <c r="DN118" s="1013"/>
      <c r="DO118" s="1013"/>
      <c r="DP118" s="1014"/>
      <c r="DQ118" s="1015" t="s">
        <v>63</v>
      </c>
      <c r="DR118" s="1013"/>
      <c r="DS118" s="1013"/>
      <c r="DT118" s="1013"/>
      <c r="DU118" s="1014"/>
      <c r="DV118" s="1016" t="s">
        <v>63</v>
      </c>
      <c r="DW118" s="1017"/>
      <c r="DX118" s="1017"/>
      <c r="DY118" s="1017"/>
      <c r="DZ118" s="1018"/>
    </row>
    <row r="119" spans="1:130" s="103" customFormat="1" ht="26.25" customHeight="1" x14ac:dyDescent="0.2">
      <c r="A119" s="1112" t="s">
        <v>376</v>
      </c>
      <c r="B119" s="998"/>
      <c r="C119" s="977" t="s">
        <v>377</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5" t="s">
        <v>63</v>
      </c>
      <c r="AB119" s="946"/>
      <c r="AC119" s="946"/>
      <c r="AD119" s="946"/>
      <c r="AE119" s="947"/>
      <c r="AF119" s="948" t="s">
        <v>63</v>
      </c>
      <c r="AG119" s="946"/>
      <c r="AH119" s="946"/>
      <c r="AI119" s="946"/>
      <c r="AJ119" s="947"/>
      <c r="AK119" s="948" t="s">
        <v>63</v>
      </c>
      <c r="AL119" s="946"/>
      <c r="AM119" s="946"/>
      <c r="AN119" s="946"/>
      <c r="AO119" s="947"/>
      <c r="AP119" s="949" t="s">
        <v>63</v>
      </c>
      <c r="AQ119" s="950"/>
      <c r="AR119" s="950"/>
      <c r="AS119" s="950"/>
      <c r="AT119" s="951"/>
      <c r="AU119" s="956"/>
      <c r="AV119" s="957"/>
      <c r="AW119" s="957"/>
      <c r="AX119" s="957"/>
      <c r="AY119" s="957"/>
      <c r="AZ119" s="134" t="s">
        <v>119</v>
      </c>
      <c r="BA119" s="134"/>
      <c r="BB119" s="134"/>
      <c r="BC119" s="134"/>
      <c r="BD119" s="134"/>
      <c r="BE119" s="134"/>
      <c r="BF119" s="134"/>
      <c r="BG119" s="134"/>
      <c r="BH119" s="134"/>
      <c r="BI119" s="134"/>
      <c r="BJ119" s="134"/>
      <c r="BK119" s="134"/>
      <c r="BL119" s="134"/>
      <c r="BM119" s="134"/>
      <c r="BN119" s="134"/>
      <c r="BO119" s="1029" t="s">
        <v>402</v>
      </c>
      <c r="BP119" s="1060"/>
      <c r="BQ119" s="1051">
        <v>6057226</v>
      </c>
      <c r="BR119" s="1052"/>
      <c r="BS119" s="1052"/>
      <c r="BT119" s="1052"/>
      <c r="BU119" s="1052"/>
      <c r="BV119" s="1052">
        <v>5844813</v>
      </c>
      <c r="BW119" s="1052"/>
      <c r="BX119" s="1052"/>
      <c r="BY119" s="1052"/>
      <c r="BZ119" s="1052"/>
      <c r="CA119" s="1052">
        <v>5973014</v>
      </c>
      <c r="CB119" s="1052"/>
      <c r="CC119" s="1052"/>
      <c r="CD119" s="1052"/>
      <c r="CE119" s="1052"/>
      <c r="CF119" s="1053"/>
      <c r="CG119" s="1054"/>
      <c r="CH119" s="1054"/>
      <c r="CI119" s="1054"/>
      <c r="CJ119" s="1055"/>
      <c r="CK119" s="1001"/>
      <c r="CL119" s="1002"/>
      <c r="CM119" s="1056" t="s">
        <v>403</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t="s">
        <v>63</v>
      </c>
      <c r="DH119" s="1038"/>
      <c r="DI119" s="1038"/>
      <c r="DJ119" s="1038"/>
      <c r="DK119" s="1039"/>
      <c r="DL119" s="1037" t="s">
        <v>63</v>
      </c>
      <c r="DM119" s="1038"/>
      <c r="DN119" s="1038"/>
      <c r="DO119" s="1038"/>
      <c r="DP119" s="1039"/>
      <c r="DQ119" s="1037" t="s">
        <v>63</v>
      </c>
      <c r="DR119" s="1038"/>
      <c r="DS119" s="1038"/>
      <c r="DT119" s="1038"/>
      <c r="DU119" s="1039"/>
      <c r="DV119" s="1040" t="s">
        <v>63</v>
      </c>
      <c r="DW119" s="1041"/>
      <c r="DX119" s="1041"/>
      <c r="DY119" s="1041"/>
      <c r="DZ119" s="1042"/>
    </row>
    <row r="120" spans="1:130" s="103" customFormat="1" ht="26.25" customHeight="1" x14ac:dyDescent="0.2">
      <c r="A120" s="1113"/>
      <c r="B120" s="1000"/>
      <c r="C120" s="970" t="s">
        <v>380</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63</v>
      </c>
      <c r="AB120" s="1013"/>
      <c r="AC120" s="1013"/>
      <c r="AD120" s="1013"/>
      <c r="AE120" s="1014"/>
      <c r="AF120" s="1015" t="s">
        <v>63</v>
      </c>
      <c r="AG120" s="1013"/>
      <c r="AH120" s="1013"/>
      <c r="AI120" s="1013"/>
      <c r="AJ120" s="1014"/>
      <c r="AK120" s="1015" t="s">
        <v>63</v>
      </c>
      <c r="AL120" s="1013"/>
      <c r="AM120" s="1013"/>
      <c r="AN120" s="1013"/>
      <c r="AO120" s="1014"/>
      <c r="AP120" s="1016" t="s">
        <v>63</v>
      </c>
      <c r="AQ120" s="1017"/>
      <c r="AR120" s="1017"/>
      <c r="AS120" s="1017"/>
      <c r="AT120" s="1018"/>
      <c r="AU120" s="1043" t="s">
        <v>404</v>
      </c>
      <c r="AV120" s="1044"/>
      <c r="AW120" s="1044"/>
      <c r="AX120" s="1044"/>
      <c r="AY120" s="1045"/>
      <c r="AZ120" s="994" t="s">
        <v>405</v>
      </c>
      <c r="BA120" s="943"/>
      <c r="BB120" s="943"/>
      <c r="BC120" s="943"/>
      <c r="BD120" s="943"/>
      <c r="BE120" s="943"/>
      <c r="BF120" s="943"/>
      <c r="BG120" s="943"/>
      <c r="BH120" s="943"/>
      <c r="BI120" s="943"/>
      <c r="BJ120" s="943"/>
      <c r="BK120" s="943"/>
      <c r="BL120" s="943"/>
      <c r="BM120" s="943"/>
      <c r="BN120" s="943"/>
      <c r="BO120" s="943"/>
      <c r="BP120" s="944"/>
      <c r="BQ120" s="980">
        <v>3695759</v>
      </c>
      <c r="BR120" s="981"/>
      <c r="BS120" s="981"/>
      <c r="BT120" s="981"/>
      <c r="BU120" s="981"/>
      <c r="BV120" s="981">
        <v>4161105</v>
      </c>
      <c r="BW120" s="981"/>
      <c r="BX120" s="981"/>
      <c r="BY120" s="981"/>
      <c r="BZ120" s="981"/>
      <c r="CA120" s="981">
        <v>4395395</v>
      </c>
      <c r="CB120" s="981"/>
      <c r="CC120" s="981"/>
      <c r="CD120" s="981"/>
      <c r="CE120" s="981"/>
      <c r="CF120" s="995">
        <v>197.9</v>
      </c>
      <c r="CG120" s="996"/>
      <c r="CH120" s="996"/>
      <c r="CI120" s="996"/>
      <c r="CJ120" s="996"/>
      <c r="CK120" s="1061" t="s">
        <v>406</v>
      </c>
      <c r="CL120" s="1062"/>
      <c r="CM120" s="1062"/>
      <c r="CN120" s="1062"/>
      <c r="CO120" s="1063"/>
      <c r="CP120" s="1069" t="s">
        <v>343</v>
      </c>
      <c r="CQ120" s="1070"/>
      <c r="CR120" s="1070"/>
      <c r="CS120" s="1070"/>
      <c r="CT120" s="1070"/>
      <c r="CU120" s="1070"/>
      <c r="CV120" s="1070"/>
      <c r="CW120" s="1070"/>
      <c r="CX120" s="1070"/>
      <c r="CY120" s="1070"/>
      <c r="CZ120" s="1070"/>
      <c r="DA120" s="1070"/>
      <c r="DB120" s="1070"/>
      <c r="DC120" s="1070"/>
      <c r="DD120" s="1070"/>
      <c r="DE120" s="1070"/>
      <c r="DF120" s="1071"/>
      <c r="DG120" s="980">
        <v>207592</v>
      </c>
      <c r="DH120" s="981"/>
      <c r="DI120" s="981"/>
      <c r="DJ120" s="981"/>
      <c r="DK120" s="981"/>
      <c r="DL120" s="981">
        <v>204378</v>
      </c>
      <c r="DM120" s="981"/>
      <c r="DN120" s="981"/>
      <c r="DO120" s="981"/>
      <c r="DP120" s="981"/>
      <c r="DQ120" s="981">
        <v>236695</v>
      </c>
      <c r="DR120" s="981"/>
      <c r="DS120" s="981"/>
      <c r="DT120" s="981"/>
      <c r="DU120" s="981"/>
      <c r="DV120" s="982">
        <v>10.7</v>
      </c>
      <c r="DW120" s="982"/>
      <c r="DX120" s="982"/>
      <c r="DY120" s="982"/>
      <c r="DZ120" s="983"/>
    </row>
    <row r="121" spans="1:130" s="103" customFormat="1" ht="26.25" customHeight="1" x14ac:dyDescent="0.2">
      <c r="A121" s="1113"/>
      <c r="B121" s="1000"/>
      <c r="C121" s="1021" t="s">
        <v>407</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t="s">
        <v>63</v>
      </c>
      <c r="AB121" s="1013"/>
      <c r="AC121" s="1013"/>
      <c r="AD121" s="1013"/>
      <c r="AE121" s="1014"/>
      <c r="AF121" s="1015" t="s">
        <v>63</v>
      </c>
      <c r="AG121" s="1013"/>
      <c r="AH121" s="1013"/>
      <c r="AI121" s="1013"/>
      <c r="AJ121" s="1014"/>
      <c r="AK121" s="1015" t="s">
        <v>63</v>
      </c>
      <c r="AL121" s="1013"/>
      <c r="AM121" s="1013"/>
      <c r="AN121" s="1013"/>
      <c r="AO121" s="1014"/>
      <c r="AP121" s="1016" t="s">
        <v>63</v>
      </c>
      <c r="AQ121" s="1017"/>
      <c r="AR121" s="1017"/>
      <c r="AS121" s="1017"/>
      <c r="AT121" s="1018"/>
      <c r="AU121" s="1046"/>
      <c r="AV121" s="1047"/>
      <c r="AW121" s="1047"/>
      <c r="AX121" s="1047"/>
      <c r="AY121" s="1048"/>
      <c r="AZ121" s="1003" t="s">
        <v>408</v>
      </c>
      <c r="BA121" s="1004"/>
      <c r="BB121" s="1004"/>
      <c r="BC121" s="1004"/>
      <c r="BD121" s="1004"/>
      <c r="BE121" s="1004"/>
      <c r="BF121" s="1004"/>
      <c r="BG121" s="1004"/>
      <c r="BH121" s="1004"/>
      <c r="BI121" s="1004"/>
      <c r="BJ121" s="1004"/>
      <c r="BK121" s="1004"/>
      <c r="BL121" s="1004"/>
      <c r="BM121" s="1004"/>
      <c r="BN121" s="1004"/>
      <c r="BO121" s="1004"/>
      <c r="BP121" s="1005"/>
      <c r="BQ121" s="973">
        <v>306063</v>
      </c>
      <c r="BR121" s="974"/>
      <c r="BS121" s="974"/>
      <c r="BT121" s="974"/>
      <c r="BU121" s="974"/>
      <c r="BV121" s="974">
        <v>324436</v>
      </c>
      <c r="BW121" s="974"/>
      <c r="BX121" s="974"/>
      <c r="BY121" s="974"/>
      <c r="BZ121" s="974"/>
      <c r="CA121" s="974">
        <v>518399</v>
      </c>
      <c r="CB121" s="974"/>
      <c r="CC121" s="974"/>
      <c r="CD121" s="974"/>
      <c r="CE121" s="974"/>
      <c r="CF121" s="968">
        <v>23.3</v>
      </c>
      <c r="CG121" s="969"/>
      <c r="CH121" s="969"/>
      <c r="CI121" s="969"/>
      <c r="CJ121" s="969"/>
      <c r="CK121" s="1064"/>
      <c r="CL121" s="1065"/>
      <c r="CM121" s="1065"/>
      <c r="CN121" s="1065"/>
      <c r="CO121" s="1066"/>
      <c r="CP121" s="1074" t="s">
        <v>345</v>
      </c>
      <c r="CQ121" s="1075"/>
      <c r="CR121" s="1075"/>
      <c r="CS121" s="1075"/>
      <c r="CT121" s="1075"/>
      <c r="CU121" s="1075"/>
      <c r="CV121" s="1075"/>
      <c r="CW121" s="1075"/>
      <c r="CX121" s="1075"/>
      <c r="CY121" s="1075"/>
      <c r="CZ121" s="1075"/>
      <c r="DA121" s="1075"/>
      <c r="DB121" s="1075"/>
      <c r="DC121" s="1075"/>
      <c r="DD121" s="1075"/>
      <c r="DE121" s="1075"/>
      <c r="DF121" s="1076"/>
      <c r="DG121" s="973" t="s">
        <v>63</v>
      </c>
      <c r="DH121" s="974"/>
      <c r="DI121" s="974"/>
      <c r="DJ121" s="974"/>
      <c r="DK121" s="974"/>
      <c r="DL121" s="974" t="s">
        <v>63</v>
      </c>
      <c r="DM121" s="974"/>
      <c r="DN121" s="974"/>
      <c r="DO121" s="974"/>
      <c r="DP121" s="974"/>
      <c r="DQ121" s="974">
        <v>2200</v>
      </c>
      <c r="DR121" s="974"/>
      <c r="DS121" s="974"/>
      <c r="DT121" s="974"/>
      <c r="DU121" s="974"/>
      <c r="DV121" s="975">
        <v>0.1</v>
      </c>
      <c r="DW121" s="975"/>
      <c r="DX121" s="975"/>
      <c r="DY121" s="975"/>
      <c r="DZ121" s="976"/>
    </row>
    <row r="122" spans="1:130" s="103" customFormat="1" ht="26.25" customHeight="1" x14ac:dyDescent="0.2">
      <c r="A122" s="1113"/>
      <c r="B122" s="1000"/>
      <c r="C122" s="970" t="s">
        <v>390</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t="s">
        <v>63</v>
      </c>
      <c r="AB122" s="1013"/>
      <c r="AC122" s="1013"/>
      <c r="AD122" s="1013"/>
      <c r="AE122" s="1014"/>
      <c r="AF122" s="1015" t="s">
        <v>63</v>
      </c>
      <c r="AG122" s="1013"/>
      <c r="AH122" s="1013"/>
      <c r="AI122" s="1013"/>
      <c r="AJ122" s="1014"/>
      <c r="AK122" s="1015" t="s">
        <v>63</v>
      </c>
      <c r="AL122" s="1013"/>
      <c r="AM122" s="1013"/>
      <c r="AN122" s="1013"/>
      <c r="AO122" s="1014"/>
      <c r="AP122" s="1016" t="s">
        <v>63</v>
      </c>
      <c r="AQ122" s="1017"/>
      <c r="AR122" s="1017"/>
      <c r="AS122" s="1017"/>
      <c r="AT122" s="1018"/>
      <c r="AU122" s="1046"/>
      <c r="AV122" s="1047"/>
      <c r="AW122" s="1047"/>
      <c r="AX122" s="1047"/>
      <c r="AY122" s="1048"/>
      <c r="AZ122" s="1028" t="s">
        <v>409</v>
      </c>
      <c r="BA122" s="1019"/>
      <c r="BB122" s="1019"/>
      <c r="BC122" s="1019"/>
      <c r="BD122" s="1019"/>
      <c r="BE122" s="1019"/>
      <c r="BF122" s="1019"/>
      <c r="BG122" s="1019"/>
      <c r="BH122" s="1019"/>
      <c r="BI122" s="1019"/>
      <c r="BJ122" s="1019"/>
      <c r="BK122" s="1019"/>
      <c r="BL122" s="1019"/>
      <c r="BM122" s="1019"/>
      <c r="BN122" s="1019"/>
      <c r="BO122" s="1019"/>
      <c r="BP122" s="1020"/>
      <c r="BQ122" s="1051">
        <v>3297123</v>
      </c>
      <c r="BR122" s="1052"/>
      <c r="BS122" s="1052"/>
      <c r="BT122" s="1052"/>
      <c r="BU122" s="1052"/>
      <c r="BV122" s="1052">
        <v>3223805</v>
      </c>
      <c r="BW122" s="1052"/>
      <c r="BX122" s="1052"/>
      <c r="BY122" s="1052"/>
      <c r="BZ122" s="1052"/>
      <c r="CA122" s="1052">
        <v>3259837</v>
      </c>
      <c r="CB122" s="1052"/>
      <c r="CC122" s="1052"/>
      <c r="CD122" s="1052"/>
      <c r="CE122" s="1052"/>
      <c r="CF122" s="1072">
        <v>146.80000000000001</v>
      </c>
      <c r="CG122" s="1073"/>
      <c r="CH122" s="1073"/>
      <c r="CI122" s="1073"/>
      <c r="CJ122" s="1073"/>
      <c r="CK122" s="1064"/>
      <c r="CL122" s="1065"/>
      <c r="CM122" s="1065"/>
      <c r="CN122" s="1065"/>
      <c r="CO122" s="1066"/>
      <c r="CP122" s="1074" t="s">
        <v>341</v>
      </c>
      <c r="CQ122" s="1075"/>
      <c r="CR122" s="1075"/>
      <c r="CS122" s="1075"/>
      <c r="CT122" s="1075"/>
      <c r="CU122" s="1075"/>
      <c r="CV122" s="1075"/>
      <c r="CW122" s="1075"/>
      <c r="CX122" s="1075"/>
      <c r="CY122" s="1075"/>
      <c r="CZ122" s="1075"/>
      <c r="DA122" s="1075"/>
      <c r="DB122" s="1075"/>
      <c r="DC122" s="1075"/>
      <c r="DD122" s="1075"/>
      <c r="DE122" s="1075"/>
      <c r="DF122" s="1076"/>
      <c r="DG122" s="973" t="s">
        <v>63</v>
      </c>
      <c r="DH122" s="974"/>
      <c r="DI122" s="974"/>
      <c r="DJ122" s="974"/>
      <c r="DK122" s="974"/>
      <c r="DL122" s="974" t="s">
        <v>63</v>
      </c>
      <c r="DM122" s="974"/>
      <c r="DN122" s="974"/>
      <c r="DO122" s="974"/>
      <c r="DP122" s="974"/>
      <c r="DQ122" s="974" t="s">
        <v>63</v>
      </c>
      <c r="DR122" s="974"/>
      <c r="DS122" s="974"/>
      <c r="DT122" s="974"/>
      <c r="DU122" s="974"/>
      <c r="DV122" s="975" t="s">
        <v>63</v>
      </c>
      <c r="DW122" s="975"/>
      <c r="DX122" s="975"/>
      <c r="DY122" s="975"/>
      <c r="DZ122" s="976"/>
    </row>
    <row r="123" spans="1:130" s="103" customFormat="1" ht="26.25" customHeight="1" x14ac:dyDescent="0.2">
      <c r="A123" s="1113"/>
      <c r="B123" s="1000"/>
      <c r="C123" s="970" t="s">
        <v>396</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v>580</v>
      </c>
      <c r="AB123" s="1013"/>
      <c r="AC123" s="1013"/>
      <c r="AD123" s="1013"/>
      <c r="AE123" s="1014"/>
      <c r="AF123" s="1015">
        <v>573</v>
      </c>
      <c r="AG123" s="1013"/>
      <c r="AH123" s="1013"/>
      <c r="AI123" s="1013"/>
      <c r="AJ123" s="1014"/>
      <c r="AK123" s="1015">
        <v>568</v>
      </c>
      <c r="AL123" s="1013"/>
      <c r="AM123" s="1013"/>
      <c r="AN123" s="1013"/>
      <c r="AO123" s="1014"/>
      <c r="AP123" s="1016">
        <v>0</v>
      </c>
      <c r="AQ123" s="1017"/>
      <c r="AR123" s="1017"/>
      <c r="AS123" s="1017"/>
      <c r="AT123" s="1018"/>
      <c r="AU123" s="1049"/>
      <c r="AV123" s="1050"/>
      <c r="AW123" s="1050"/>
      <c r="AX123" s="1050"/>
      <c r="AY123" s="1050"/>
      <c r="AZ123" s="134" t="s">
        <v>119</v>
      </c>
      <c r="BA123" s="134"/>
      <c r="BB123" s="134"/>
      <c r="BC123" s="134"/>
      <c r="BD123" s="134"/>
      <c r="BE123" s="134"/>
      <c r="BF123" s="134"/>
      <c r="BG123" s="134"/>
      <c r="BH123" s="134"/>
      <c r="BI123" s="134"/>
      <c r="BJ123" s="134"/>
      <c r="BK123" s="134"/>
      <c r="BL123" s="134"/>
      <c r="BM123" s="134"/>
      <c r="BN123" s="134"/>
      <c r="BO123" s="1029" t="s">
        <v>410</v>
      </c>
      <c r="BP123" s="1060"/>
      <c r="BQ123" s="1119">
        <v>7298945</v>
      </c>
      <c r="BR123" s="1120"/>
      <c r="BS123" s="1120"/>
      <c r="BT123" s="1120"/>
      <c r="BU123" s="1120"/>
      <c r="BV123" s="1120">
        <v>7709346</v>
      </c>
      <c r="BW123" s="1120"/>
      <c r="BX123" s="1120"/>
      <c r="BY123" s="1120"/>
      <c r="BZ123" s="1120"/>
      <c r="CA123" s="1120">
        <v>8173631</v>
      </c>
      <c r="CB123" s="1120"/>
      <c r="CC123" s="1120"/>
      <c r="CD123" s="1120"/>
      <c r="CE123" s="1120"/>
      <c r="CF123" s="1053"/>
      <c r="CG123" s="1054"/>
      <c r="CH123" s="1054"/>
      <c r="CI123" s="1054"/>
      <c r="CJ123" s="1055"/>
      <c r="CK123" s="1064"/>
      <c r="CL123" s="1065"/>
      <c r="CM123" s="1065"/>
      <c r="CN123" s="1065"/>
      <c r="CO123" s="1066"/>
      <c r="CP123" s="1074" t="s">
        <v>337</v>
      </c>
      <c r="CQ123" s="1075"/>
      <c r="CR123" s="1075"/>
      <c r="CS123" s="1075"/>
      <c r="CT123" s="1075"/>
      <c r="CU123" s="1075"/>
      <c r="CV123" s="1075"/>
      <c r="CW123" s="1075"/>
      <c r="CX123" s="1075"/>
      <c r="CY123" s="1075"/>
      <c r="CZ123" s="1075"/>
      <c r="DA123" s="1075"/>
      <c r="DB123" s="1075"/>
      <c r="DC123" s="1075"/>
      <c r="DD123" s="1075"/>
      <c r="DE123" s="1075"/>
      <c r="DF123" s="1076"/>
      <c r="DG123" s="1012" t="s">
        <v>63</v>
      </c>
      <c r="DH123" s="1013"/>
      <c r="DI123" s="1013"/>
      <c r="DJ123" s="1013"/>
      <c r="DK123" s="1014"/>
      <c r="DL123" s="1015" t="s">
        <v>63</v>
      </c>
      <c r="DM123" s="1013"/>
      <c r="DN123" s="1013"/>
      <c r="DO123" s="1013"/>
      <c r="DP123" s="1014"/>
      <c r="DQ123" s="1015" t="s">
        <v>63</v>
      </c>
      <c r="DR123" s="1013"/>
      <c r="DS123" s="1013"/>
      <c r="DT123" s="1013"/>
      <c r="DU123" s="1014"/>
      <c r="DV123" s="1016" t="s">
        <v>63</v>
      </c>
      <c r="DW123" s="1017"/>
      <c r="DX123" s="1017"/>
      <c r="DY123" s="1017"/>
      <c r="DZ123" s="1018"/>
    </row>
    <row r="124" spans="1:130" s="103" customFormat="1" ht="26.25" customHeight="1" thickBot="1" x14ac:dyDescent="0.25">
      <c r="A124" s="1113"/>
      <c r="B124" s="1000"/>
      <c r="C124" s="970" t="s">
        <v>399</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63</v>
      </c>
      <c r="AB124" s="1013"/>
      <c r="AC124" s="1013"/>
      <c r="AD124" s="1013"/>
      <c r="AE124" s="1014"/>
      <c r="AF124" s="1015" t="s">
        <v>63</v>
      </c>
      <c r="AG124" s="1013"/>
      <c r="AH124" s="1013"/>
      <c r="AI124" s="1013"/>
      <c r="AJ124" s="1014"/>
      <c r="AK124" s="1015" t="s">
        <v>63</v>
      </c>
      <c r="AL124" s="1013"/>
      <c r="AM124" s="1013"/>
      <c r="AN124" s="1013"/>
      <c r="AO124" s="1014"/>
      <c r="AP124" s="1016" t="s">
        <v>63</v>
      </c>
      <c r="AQ124" s="1017"/>
      <c r="AR124" s="1017"/>
      <c r="AS124" s="1017"/>
      <c r="AT124" s="1018"/>
      <c r="AU124" s="1115" t="s">
        <v>411</v>
      </c>
      <c r="AV124" s="1116"/>
      <c r="AW124" s="1116"/>
      <c r="AX124" s="1116"/>
      <c r="AY124" s="1116"/>
      <c r="AZ124" s="1116"/>
      <c r="BA124" s="1116"/>
      <c r="BB124" s="1116"/>
      <c r="BC124" s="1116"/>
      <c r="BD124" s="1116"/>
      <c r="BE124" s="1116"/>
      <c r="BF124" s="1116"/>
      <c r="BG124" s="1116"/>
      <c r="BH124" s="1116"/>
      <c r="BI124" s="1116"/>
      <c r="BJ124" s="1116"/>
      <c r="BK124" s="1116"/>
      <c r="BL124" s="1116"/>
      <c r="BM124" s="1116"/>
      <c r="BN124" s="1116"/>
      <c r="BO124" s="1116"/>
      <c r="BP124" s="1117"/>
      <c r="BQ124" s="1118" t="s">
        <v>63</v>
      </c>
      <c r="BR124" s="1082"/>
      <c r="BS124" s="1082"/>
      <c r="BT124" s="1082"/>
      <c r="BU124" s="1082"/>
      <c r="BV124" s="1082" t="s">
        <v>63</v>
      </c>
      <c r="BW124" s="1082"/>
      <c r="BX124" s="1082"/>
      <c r="BY124" s="1082"/>
      <c r="BZ124" s="1082"/>
      <c r="CA124" s="1082" t="s">
        <v>63</v>
      </c>
      <c r="CB124" s="1082"/>
      <c r="CC124" s="1082"/>
      <c r="CD124" s="1082"/>
      <c r="CE124" s="1082"/>
      <c r="CF124" s="1083"/>
      <c r="CG124" s="1084"/>
      <c r="CH124" s="1084"/>
      <c r="CI124" s="1084"/>
      <c r="CJ124" s="1085"/>
      <c r="CK124" s="1067"/>
      <c r="CL124" s="1067"/>
      <c r="CM124" s="1067"/>
      <c r="CN124" s="1067"/>
      <c r="CO124" s="1068"/>
      <c r="CP124" s="1074" t="s">
        <v>412</v>
      </c>
      <c r="CQ124" s="1075"/>
      <c r="CR124" s="1075"/>
      <c r="CS124" s="1075"/>
      <c r="CT124" s="1075"/>
      <c r="CU124" s="1075"/>
      <c r="CV124" s="1075"/>
      <c r="CW124" s="1075"/>
      <c r="CX124" s="1075"/>
      <c r="CY124" s="1075"/>
      <c r="CZ124" s="1075"/>
      <c r="DA124" s="1075"/>
      <c r="DB124" s="1075"/>
      <c r="DC124" s="1075"/>
      <c r="DD124" s="1075"/>
      <c r="DE124" s="1075"/>
      <c r="DF124" s="1076"/>
      <c r="DG124" s="1059" t="s">
        <v>63</v>
      </c>
      <c r="DH124" s="1038"/>
      <c r="DI124" s="1038"/>
      <c r="DJ124" s="1038"/>
      <c r="DK124" s="1039"/>
      <c r="DL124" s="1037" t="s">
        <v>63</v>
      </c>
      <c r="DM124" s="1038"/>
      <c r="DN124" s="1038"/>
      <c r="DO124" s="1038"/>
      <c r="DP124" s="1039"/>
      <c r="DQ124" s="1037" t="s">
        <v>63</v>
      </c>
      <c r="DR124" s="1038"/>
      <c r="DS124" s="1038"/>
      <c r="DT124" s="1038"/>
      <c r="DU124" s="1039"/>
      <c r="DV124" s="1040" t="s">
        <v>63</v>
      </c>
      <c r="DW124" s="1041"/>
      <c r="DX124" s="1041"/>
      <c r="DY124" s="1041"/>
      <c r="DZ124" s="1042"/>
    </row>
    <row r="125" spans="1:130" s="103" customFormat="1" ht="26.25" customHeight="1" x14ac:dyDescent="0.2">
      <c r="A125" s="1113"/>
      <c r="B125" s="1000"/>
      <c r="C125" s="970" t="s">
        <v>401</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63</v>
      </c>
      <c r="AB125" s="1013"/>
      <c r="AC125" s="1013"/>
      <c r="AD125" s="1013"/>
      <c r="AE125" s="1014"/>
      <c r="AF125" s="1015" t="s">
        <v>63</v>
      </c>
      <c r="AG125" s="1013"/>
      <c r="AH125" s="1013"/>
      <c r="AI125" s="1013"/>
      <c r="AJ125" s="1014"/>
      <c r="AK125" s="1015" t="s">
        <v>63</v>
      </c>
      <c r="AL125" s="1013"/>
      <c r="AM125" s="1013"/>
      <c r="AN125" s="1013"/>
      <c r="AO125" s="1014"/>
      <c r="AP125" s="1016" t="s">
        <v>63</v>
      </c>
      <c r="AQ125" s="1017"/>
      <c r="AR125" s="1017"/>
      <c r="AS125" s="1017"/>
      <c r="AT125" s="1018"/>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1077" t="s">
        <v>413</v>
      </c>
      <c r="CL125" s="1062"/>
      <c r="CM125" s="1062"/>
      <c r="CN125" s="1062"/>
      <c r="CO125" s="1063"/>
      <c r="CP125" s="994" t="s">
        <v>414</v>
      </c>
      <c r="CQ125" s="943"/>
      <c r="CR125" s="943"/>
      <c r="CS125" s="943"/>
      <c r="CT125" s="943"/>
      <c r="CU125" s="943"/>
      <c r="CV125" s="943"/>
      <c r="CW125" s="943"/>
      <c r="CX125" s="943"/>
      <c r="CY125" s="943"/>
      <c r="CZ125" s="943"/>
      <c r="DA125" s="943"/>
      <c r="DB125" s="943"/>
      <c r="DC125" s="943"/>
      <c r="DD125" s="943"/>
      <c r="DE125" s="943"/>
      <c r="DF125" s="944"/>
      <c r="DG125" s="980" t="s">
        <v>63</v>
      </c>
      <c r="DH125" s="981"/>
      <c r="DI125" s="981"/>
      <c r="DJ125" s="981"/>
      <c r="DK125" s="981"/>
      <c r="DL125" s="981" t="s">
        <v>63</v>
      </c>
      <c r="DM125" s="981"/>
      <c r="DN125" s="981"/>
      <c r="DO125" s="981"/>
      <c r="DP125" s="981"/>
      <c r="DQ125" s="981" t="s">
        <v>63</v>
      </c>
      <c r="DR125" s="981"/>
      <c r="DS125" s="981"/>
      <c r="DT125" s="981"/>
      <c r="DU125" s="981"/>
      <c r="DV125" s="982" t="s">
        <v>63</v>
      </c>
      <c r="DW125" s="982"/>
      <c r="DX125" s="982"/>
      <c r="DY125" s="982"/>
      <c r="DZ125" s="983"/>
    </row>
    <row r="126" spans="1:130" s="103" customFormat="1" ht="26.25" customHeight="1" thickBot="1" x14ac:dyDescent="0.25">
      <c r="A126" s="1113"/>
      <c r="B126" s="1000"/>
      <c r="C126" s="970" t="s">
        <v>403</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t="s">
        <v>63</v>
      </c>
      <c r="AB126" s="1013"/>
      <c r="AC126" s="1013"/>
      <c r="AD126" s="1013"/>
      <c r="AE126" s="1014"/>
      <c r="AF126" s="1015" t="s">
        <v>63</v>
      </c>
      <c r="AG126" s="1013"/>
      <c r="AH126" s="1013"/>
      <c r="AI126" s="1013"/>
      <c r="AJ126" s="1014"/>
      <c r="AK126" s="1015" t="s">
        <v>63</v>
      </c>
      <c r="AL126" s="1013"/>
      <c r="AM126" s="1013"/>
      <c r="AN126" s="1013"/>
      <c r="AO126" s="1014"/>
      <c r="AP126" s="1016" t="s">
        <v>63</v>
      </c>
      <c r="AQ126" s="1017"/>
      <c r="AR126" s="1017"/>
      <c r="AS126" s="1017"/>
      <c r="AT126" s="1018"/>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1078"/>
      <c r="CL126" s="1065"/>
      <c r="CM126" s="1065"/>
      <c r="CN126" s="1065"/>
      <c r="CO126" s="1066"/>
      <c r="CP126" s="1003" t="s">
        <v>415</v>
      </c>
      <c r="CQ126" s="1004"/>
      <c r="CR126" s="1004"/>
      <c r="CS126" s="1004"/>
      <c r="CT126" s="1004"/>
      <c r="CU126" s="1004"/>
      <c r="CV126" s="1004"/>
      <c r="CW126" s="1004"/>
      <c r="CX126" s="1004"/>
      <c r="CY126" s="1004"/>
      <c r="CZ126" s="1004"/>
      <c r="DA126" s="1004"/>
      <c r="DB126" s="1004"/>
      <c r="DC126" s="1004"/>
      <c r="DD126" s="1004"/>
      <c r="DE126" s="1004"/>
      <c r="DF126" s="1005"/>
      <c r="DG126" s="973" t="s">
        <v>63</v>
      </c>
      <c r="DH126" s="974"/>
      <c r="DI126" s="974"/>
      <c r="DJ126" s="974"/>
      <c r="DK126" s="974"/>
      <c r="DL126" s="974" t="s">
        <v>63</v>
      </c>
      <c r="DM126" s="974"/>
      <c r="DN126" s="974"/>
      <c r="DO126" s="974"/>
      <c r="DP126" s="974"/>
      <c r="DQ126" s="974" t="s">
        <v>63</v>
      </c>
      <c r="DR126" s="974"/>
      <c r="DS126" s="974"/>
      <c r="DT126" s="974"/>
      <c r="DU126" s="974"/>
      <c r="DV126" s="975" t="s">
        <v>63</v>
      </c>
      <c r="DW126" s="975"/>
      <c r="DX126" s="975"/>
      <c r="DY126" s="975"/>
      <c r="DZ126" s="976"/>
    </row>
    <row r="127" spans="1:130" s="103" customFormat="1" ht="26.25" customHeight="1" x14ac:dyDescent="0.2">
      <c r="A127" s="1114"/>
      <c r="B127" s="1002"/>
      <c r="C127" s="1056" t="s">
        <v>416</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t="s">
        <v>63</v>
      </c>
      <c r="AB127" s="1013"/>
      <c r="AC127" s="1013"/>
      <c r="AD127" s="1013"/>
      <c r="AE127" s="1014"/>
      <c r="AF127" s="1015" t="s">
        <v>63</v>
      </c>
      <c r="AG127" s="1013"/>
      <c r="AH127" s="1013"/>
      <c r="AI127" s="1013"/>
      <c r="AJ127" s="1014"/>
      <c r="AK127" s="1015" t="s">
        <v>63</v>
      </c>
      <c r="AL127" s="1013"/>
      <c r="AM127" s="1013"/>
      <c r="AN127" s="1013"/>
      <c r="AO127" s="1014"/>
      <c r="AP127" s="1016" t="s">
        <v>63</v>
      </c>
      <c r="AQ127" s="1017"/>
      <c r="AR127" s="1017"/>
      <c r="AS127" s="1017"/>
      <c r="AT127" s="1018"/>
      <c r="AU127" s="139"/>
      <c r="AV127" s="139"/>
      <c r="AW127" s="139"/>
      <c r="AX127" s="1086" t="s">
        <v>417</v>
      </c>
      <c r="AY127" s="1087"/>
      <c r="AZ127" s="1087"/>
      <c r="BA127" s="1087"/>
      <c r="BB127" s="1087"/>
      <c r="BC127" s="1087"/>
      <c r="BD127" s="1087"/>
      <c r="BE127" s="1088"/>
      <c r="BF127" s="1089" t="s">
        <v>418</v>
      </c>
      <c r="BG127" s="1087"/>
      <c r="BH127" s="1087"/>
      <c r="BI127" s="1087"/>
      <c r="BJ127" s="1087"/>
      <c r="BK127" s="1087"/>
      <c r="BL127" s="1088"/>
      <c r="BM127" s="1089" t="s">
        <v>419</v>
      </c>
      <c r="BN127" s="1087"/>
      <c r="BO127" s="1087"/>
      <c r="BP127" s="1087"/>
      <c r="BQ127" s="1087"/>
      <c r="BR127" s="1087"/>
      <c r="BS127" s="1088"/>
      <c r="BT127" s="1089" t="s">
        <v>420</v>
      </c>
      <c r="BU127" s="1087"/>
      <c r="BV127" s="1087"/>
      <c r="BW127" s="1087"/>
      <c r="BX127" s="1087"/>
      <c r="BY127" s="1087"/>
      <c r="BZ127" s="1111"/>
      <c r="CA127" s="139"/>
      <c r="CB127" s="139"/>
      <c r="CC127" s="139"/>
      <c r="CD127" s="140"/>
      <c r="CE127" s="140"/>
      <c r="CF127" s="140"/>
      <c r="CG127" s="137"/>
      <c r="CH127" s="137"/>
      <c r="CI127" s="137"/>
      <c r="CJ127" s="138"/>
      <c r="CK127" s="1078"/>
      <c r="CL127" s="1065"/>
      <c r="CM127" s="1065"/>
      <c r="CN127" s="1065"/>
      <c r="CO127" s="1066"/>
      <c r="CP127" s="1003" t="s">
        <v>421</v>
      </c>
      <c r="CQ127" s="1004"/>
      <c r="CR127" s="1004"/>
      <c r="CS127" s="1004"/>
      <c r="CT127" s="1004"/>
      <c r="CU127" s="1004"/>
      <c r="CV127" s="1004"/>
      <c r="CW127" s="1004"/>
      <c r="CX127" s="1004"/>
      <c r="CY127" s="1004"/>
      <c r="CZ127" s="1004"/>
      <c r="DA127" s="1004"/>
      <c r="DB127" s="1004"/>
      <c r="DC127" s="1004"/>
      <c r="DD127" s="1004"/>
      <c r="DE127" s="1004"/>
      <c r="DF127" s="1005"/>
      <c r="DG127" s="973" t="s">
        <v>63</v>
      </c>
      <c r="DH127" s="974"/>
      <c r="DI127" s="974"/>
      <c r="DJ127" s="974"/>
      <c r="DK127" s="974"/>
      <c r="DL127" s="974" t="s">
        <v>63</v>
      </c>
      <c r="DM127" s="974"/>
      <c r="DN127" s="974"/>
      <c r="DO127" s="974"/>
      <c r="DP127" s="974"/>
      <c r="DQ127" s="974" t="s">
        <v>63</v>
      </c>
      <c r="DR127" s="974"/>
      <c r="DS127" s="974"/>
      <c r="DT127" s="974"/>
      <c r="DU127" s="974"/>
      <c r="DV127" s="975" t="s">
        <v>63</v>
      </c>
      <c r="DW127" s="975"/>
      <c r="DX127" s="975"/>
      <c r="DY127" s="975"/>
      <c r="DZ127" s="976"/>
    </row>
    <row r="128" spans="1:130" s="103" customFormat="1" ht="26.25" customHeight="1" thickBot="1" x14ac:dyDescent="0.25">
      <c r="A128" s="1097" t="s">
        <v>422</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423</v>
      </c>
      <c r="X128" s="1099"/>
      <c r="Y128" s="1099"/>
      <c r="Z128" s="1100"/>
      <c r="AA128" s="1101">
        <v>25018</v>
      </c>
      <c r="AB128" s="1102"/>
      <c r="AC128" s="1102"/>
      <c r="AD128" s="1102"/>
      <c r="AE128" s="1103"/>
      <c r="AF128" s="1104">
        <v>28571</v>
      </c>
      <c r="AG128" s="1102"/>
      <c r="AH128" s="1102"/>
      <c r="AI128" s="1102"/>
      <c r="AJ128" s="1103"/>
      <c r="AK128" s="1104">
        <v>21611</v>
      </c>
      <c r="AL128" s="1102"/>
      <c r="AM128" s="1102"/>
      <c r="AN128" s="1102"/>
      <c r="AO128" s="1103"/>
      <c r="AP128" s="1105"/>
      <c r="AQ128" s="1106"/>
      <c r="AR128" s="1106"/>
      <c r="AS128" s="1106"/>
      <c r="AT128" s="1107"/>
      <c r="AU128" s="139"/>
      <c r="AV128" s="139"/>
      <c r="AW128" s="139"/>
      <c r="AX128" s="942" t="s">
        <v>424</v>
      </c>
      <c r="AY128" s="943"/>
      <c r="AZ128" s="943"/>
      <c r="BA128" s="943"/>
      <c r="BB128" s="943"/>
      <c r="BC128" s="943"/>
      <c r="BD128" s="943"/>
      <c r="BE128" s="944"/>
      <c r="BF128" s="1108" t="s">
        <v>63</v>
      </c>
      <c r="BG128" s="1109"/>
      <c r="BH128" s="1109"/>
      <c r="BI128" s="1109"/>
      <c r="BJ128" s="1109"/>
      <c r="BK128" s="1109"/>
      <c r="BL128" s="1110"/>
      <c r="BM128" s="1108">
        <v>15</v>
      </c>
      <c r="BN128" s="1109"/>
      <c r="BO128" s="1109"/>
      <c r="BP128" s="1109"/>
      <c r="BQ128" s="1109"/>
      <c r="BR128" s="1109"/>
      <c r="BS128" s="1110"/>
      <c r="BT128" s="1108">
        <v>20</v>
      </c>
      <c r="BU128" s="1109"/>
      <c r="BV128" s="1109"/>
      <c r="BW128" s="1109"/>
      <c r="BX128" s="1109"/>
      <c r="BY128" s="1109"/>
      <c r="BZ128" s="1133"/>
      <c r="CA128" s="140"/>
      <c r="CB128" s="140"/>
      <c r="CC128" s="140"/>
      <c r="CD128" s="140"/>
      <c r="CE128" s="140"/>
      <c r="CF128" s="140"/>
      <c r="CG128" s="137"/>
      <c r="CH128" s="137"/>
      <c r="CI128" s="137"/>
      <c r="CJ128" s="138"/>
      <c r="CK128" s="1079"/>
      <c r="CL128" s="1080"/>
      <c r="CM128" s="1080"/>
      <c r="CN128" s="1080"/>
      <c r="CO128" s="1081"/>
      <c r="CP128" s="1090" t="s">
        <v>425</v>
      </c>
      <c r="CQ128" s="1091"/>
      <c r="CR128" s="1091"/>
      <c r="CS128" s="1091"/>
      <c r="CT128" s="1091"/>
      <c r="CU128" s="1091"/>
      <c r="CV128" s="1091"/>
      <c r="CW128" s="1091"/>
      <c r="CX128" s="1091"/>
      <c r="CY128" s="1091"/>
      <c r="CZ128" s="1091"/>
      <c r="DA128" s="1091"/>
      <c r="DB128" s="1091"/>
      <c r="DC128" s="1091"/>
      <c r="DD128" s="1091"/>
      <c r="DE128" s="1091"/>
      <c r="DF128" s="1092"/>
      <c r="DG128" s="1093" t="s">
        <v>63</v>
      </c>
      <c r="DH128" s="1094"/>
      <c r="DI128" s="1094"/>
      <c r="DJ128" s="1094"/>
      <c r="DK128" s="1094"/>
      <c r="DL128" s="1094" t="s">
        <v>63</v>
      </c>
      <c r="DM128" s="1094"/>
      <c r="DN128" s="1094"/>
      <c r="DO128" s="1094"/>
      <c r="DP128" s="1094"/>
      <c r="DQ128" s="1094" t="s">
        <v>63</v>
      </c>
      <c r="DR128" s="1094"/>
      <c r="DS128" s="1094"/>
      <c r="DT128" s="1094"/>
      <c r="DU128" s="1094"/>
      <c r="DV128" s="1095" t="s">
        <v>63</v>
      </c>
      <c r="DW128" s="1095"/>
      <c r="DX128" s="1095"/>
      <c r="DY128" s="1095"/>
      <c r="DZ128" s="1096"/>
    </row>
    <row r="129" spans="1:131" s="103" customFormat="1" ht="26.25" customHeight="1" x14ac:dyDescent="0.2">
      <c r="A129" s="984" t="s">
        <v>44</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426</v>
      </c>
      <c r="X129" s="1128"/>
      <c r="Y129" s="1128"/>
      <c r="Z129" s="1129"/>
      <c r="AA129" s="1012">
        <v>2349724</v>
      </c>
      <c r="AB129" s="1013"/>
      <c r="AC129" s="1013"/>
      <c r="AD129" s="1013"/>
      <c r="AE129" s="1014"/>
      <c r="AF129" s="1015">
        <v>2365874</v>
      </c>
      <c r="AG129" s="1013"/>
      <c r="AH129" s="1013"/>
      <c r="AI129" s="1013"/>
      <c r="AJ129" s="1014"/>
      <c r="AK129" s="1015">
        <v>2485967</v>
      </c>
      <c r="AL129" s="1013"/>
      <c r="AM129" s="1013"/>
      <c r="AN129" s="1013"/>
      <c r="AO129" s="1014"/>
      <c r="AP129" s="1130"/>
      <c r="AQ129" s="1131"/>
      <c r="AR129" s="1131"/>
      <c r="AS129" s="1131"/>
      <c r="AT129" s="1132"/>
      <c r="AU129" s="141"/>
      <c r="AV129" s="141"/>
      <c r="AW129" s="141"/>
      <c r="AX129" s="1121" t="s">
        <v>427</v>
      </c>
      <c r="AY129" s="1004"/>
      <c r="AZ129" s="1004"/>
      <c r="BA129" s="1004"/>
      <c r="BB129" s="1004"/>
      <c r="BC129" s="1004"/>
      <c r="BD129" s="1004"/>
      <c r="BE129" s="1005"/>
      <c r="BF129" s="1122" t="s">
        <v>63</v>
      </c>
      <c r="BG129" s="1123"/>
      <c r="BH129" s="1123"/>
      <c r="BI129" s="1123"/>
      <c r="BJ129" s="1123"/>
      <c r="BK129" s="1123"/>
      <c r="BL129" s="1124"/>
      <c r="BM129" s="1122">
        <v>20</v>
      </c>
      <c r="BN129" s="1123"/>
      <c r="BO129" s="1123"/>
      <c r="BP129" s="1123"/>
      <c r="BQ129" s="1123"/>
      <c r="BR129" s="1123"/>
      <c r="BS129" s="1124"/>
      <c r="BT129" s="1122">
        <v>30</v>
      </c>
      <c r="BU129" s="1125"/>
      <c r="BV129" s="1125"/>
      <c r="BW129" s="1125"/>
      <c r="BX129" s="1125"/>
      <c r="BY129" s="1125"/>
      <c r="BZ129" s="1126"/>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2">
      <c r="A130" s="984" t="s">
        <v>428</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429</v>
      </c>
      <c r="X130" s="1128"/>
      <c r="Y130" s="1128"/>
      <c r="Z130" s="1129"/>
      <c r="AA130" s="1012">
        <v>248801</v>
      </c>
      <c r="AB130" s="1013"/>
      <c r="AC130" s="1013"/>
      <c r="AD130" s="1013"/>
      <c r="AE130" s="1014"/>
      <c r="AF130" s="1015">
        <v>257877</v>
      </c>
      <c r="AG130" s="1013"/>
      <c r="AH130" s="1013"/>
      <c r="AI130" s="1013"/>
      <c r="AJ130" s="1014"/>
      <c r="AK130" s="1015">
        <v>264704</v>
      </c>
      <c r="AL130" s="1013"/>
      <c r="AM130" s="1013"/>
      <c r="AN130" s="1013"/>
      <c r="AO130" s="1014"/>
      <c r="AP130" s="1130"/>
      <c r="AQ130" s="1131"/>
      <c r="AR130" s="1131"/>
      <c r="AS130" s="1131"/>
      <c r="AT130" s="1132"/>
      <c r="AU130" s="141"/>
      <c r="AV130" s="141"/>
      <c r="AW130" s="141"/>
      <c r="AX130" s="1121" t="s">
        <v>430</v>
      </c>
      <c r="AY130" s="1004"/>
      <c r="AZ130" s="1004"/>
      <c r="BA130" s="1004"/>
      <c r="BB130" s="1004"/>
      <c r="BC130" s="1004"/>
      <c r="BD130" s="1004"/>
      <c r="BE130" s="1005"/>
      <c r="BF130" s="1158">
        <v>4.4000000000000004</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5">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431</v>
      </c>
      <c r="X131" s="1166"/>
      <c r="Y131" s="1166"/>
      <c r="Z131" s="1167"/>
      <c r="AA131" s="1059">
        <v>2100923</v>
      </c>
      <c r="AB131" s="1038"/>
      <c r="AC131" s="1038"/>
      <c r="AD131" s="1038"/>
      <c r="AE131" s="1039"/>
      <c r="AF131" s="1037">
        <v>2107997</v>
      </c>
      <c r="AG131" s="1038"/>
      <c r="AH131" s="1038"/>
      <c r="AI131" s="1038"/>
      <c r="AJ131" s="1039"/>
      <c r="AK131" s="1037">
        <v>2221263</v>
      </c>
      <c r="AL131" s="1038"/>
      <c r="AM131" s="1038"/>
      <c r="AN131" s="1038"/>
      <c r="AO131" s="1039"/>
      <c r="AP131" s="1168"/>
      <c r="AQ131" s="1169"/>
      <c r="AR131" s="1169"/>
      <c r="AS131" s="1169"/>
      <c r="AT131" s="1170"/>
      <c r="AU131" s="141"/>
      <c r="AV131" s="141"/>
      <c r="AW131" s="141"/>
      <c r="AX131" s="1140" t="s">
        <v>432</v>
      </c>
      <c r="AY131" s="1091"/>
      <c r="AZ131" s="1091"/>
      <c r="BA131" s="1091"/>
      <c r="BB131" s="1091"/>
      <c r="BC131" s="1091"/>
      <c r="BD131" s="1091"/>
      <c r="BE131" s="1092"/>
      <c r="BF131" s="1141" t="s">
        <v>63</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2">
      <c r="A132" s="1147" t="s">
        <v>433</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434</v>
      </c>
      <c r="W132" s="1151"/>
      <c r="X132" s="1151"/>
      <c r="Y132" s="1151"/>
      <c r="Z132" s="1152"/>
      <c r="AA132" s="1153">
        <v>4.4959286939999998</v>
      </c>
      <c r="AB132" s="1154"/>
      <c r="AC132" s="1154"/>
      <c r="AD132" s="1154"/>
      <c r="AE132" s="1155"/>
      <c r="AF132" s="1156">
        <v>4.3887633619999997</v>
      </c>
      <c r="AG132" s="1154"/>
      <c r="AH132" s="1154"/>
      <c r="AI132" s="1154"/>
      <c r="AJ132" s="1155"/>
      <c r="AK132" s="1156">
        <v>4.5263437959999999</v>
      </c>
      <c r="AL132" s="1154"/>
      <c r="AM132" s="1154"/>
      <c r="AN132" s="1154"/>
      <c r="AO132" s="1155"/>
      <c r="AP132" s="1053"/>
      <c r="AQ132" s="1054"/>
      <c r="AR132" s="1054"/>
      <c r="AS132" s="1054"/>
      <c r="AT132" s="1157"/>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5">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435</v>
      </c>
      <c r="W133" s="1134"/>
      <c r="X133" s="1134"/>
      <c r="Y133" s="1134"/>
      <c r="Z133" s="1135"/>
      <c r="AA133" s="1136">
        <v>3.5</v>
      </c>
      <c r="AB133" s="1137"/>
      <c r="AC133" s="1137"/>
      <c r="AD133" s="1137"/>
      <c r="AE133" s="1138"/>
      <c r="AF133" s="1136">
        <v>4.3</v>
      </c>
      <c r="AG133" s="1137"/>
      <c r="AH133" s="1137"/>
      <c r="AI133" s="1137"/>
      <c r="AJ133" s="1138"/>
      <c r="AK133" s="1136">
        <v>4.4000000000000004</v>
      </c>
      <c r="AL133" s="1137"/>
      <c r="AM133" s="1137"/>
      <c r="AN133" s="1137"/>
      <c r="AO133" s="1138"/>
      <c r="AP133" s="1083"/>
      <c r="AQ133" s="1084"/>
      <c r="AR133" s="1084"/>
      <c r="AS133" s="1084"/>
      <c r="AT133" s="1139"/>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2">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 hidden="1" x14ac:dyDescent="0.2">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1I6w0TniId1UCSyp+Fs0eMpWU8BQBCjN395fnJTBGImdni/ga0eb3t2GuaZQgZ+mufp48AfcDtybw758t9h3NQ==" saltValue="6Vr4W1yXRnjvKEeydme3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770DA-D0D4-40FE-82A5-8EE62B996959}">
  <sheetPr>
    <pageSetUpPr fitToPage="1"/>
  </sheetPr>
  <dimension ref="A1:DQ105"/>
  <sheetViews>
    <sheetView showGridLines="0" view="pageBreakPreview" topLeftCell="A4" zoomScaleNormal="85" zoomScaleSheetLayoutView="100" workbookViewId="0"/>
  </sheetViews>
  <sheetFormatPr defaultColWidth="0" defaultRowHeight="13.5" customHeight="1" zeroHeight="1" x14ac:dyDescent="0.2"/>
  <cols>
    <col min="1" max="120" width="2.7265625" style="5" customWidth="1"/>
    <col min="121" max="121" width="0" style="6" hidden="1" customWidth="1"/>
    <col min="122" max="16384" width="9" style="6" hidden="1"/>
  </cols>
  <sheetData>
    <row r="1" spans="1:120" ht="13"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6"/>
    </row>
    <row r="17" spans="119:120" ht="13" x14ac:dyDescent="0.2">
      <c r="DP17" s="6"/>
    </row>
    <row r="18" spans="119:120" ht="13" x14ac:dyDescent="0.2"/>
    <row r="19" spans="119:120" ht="13" x14ac:dyDescent="0.2"/>
    <row r="20" spans="119:120" ht="13" x14ac:dyDescent="0.2">
      <c r="DO20" s="6"/>
      <c r="DP20" s="6"/>
    </row>
    <row r="21" spans="119:120" ht="13" x14ac:dyDescent="0.2">
      <c r="DP21" s="6"/>
    </row>
    <row r="22" spans="119:120" ht="13" x14ac:dyDescent="0.2"/>
    <row r="23" spans="119:120" ht="13" x14ac:dyDescent="0.2">
      <c r="DO23" s="6"/>
      <c r="DP23" s="6"/>
    </row>
    <row r="24" spans="119:120" ht="13" x14ac:dyDescent="0.2">
      <c r="DP24" s="6"/>
    </row>
    <row r="25" spans="119:120" ht="13" x14ac:dyDescent="0.2">
      <c r="DP25" s="6"/>
    </row>
    <row r="26" spans="119:120" ht="13" x14ac:dyDescent="0.2">
      <c r="DO26" s="6"/>
      <c r="DP26" s="6"/>
    </row>
    <row r="27" spans="119:120" ht="13" x14ac:dyDescent="0.2"/>
    <row r="28" spans="119:120" ht="13" x14ac:dyDescent="0.2">
      <c r="DO28" s="6"/>
      <c r="DP28" s="6"/>
    </row>
    <row r="29" spans="119:120" ht="13" x14ac:dyDescent="0.2">
      <c r="DP29" s="6"/>
    </row>
    <row r="30" spans="119:120" ht="13" x14ac:dyDescent="0.2"/>
    <row r="31" spans="119:120" ht="13" x14ac:dyDescent="0.2">
      <c r="DO31" s="6"/>
      <c r="DP31" s="6"/>
    </row>
    <row r="32" spans="119:120" ht="13" x14ac:dyDescent="0.2"/>
    <row r="33" spans="98:120" ht="13" x14ac:dyDescent="0.2">
      <c r="DO33" s="6"/>
      <c r="DP33" s="6"/>
    </row>
    <row r="34" spans="98:120" ht="13" x14ac:dyDescent="0.2">
      <c r="DM34" s="6"/>
    </row>
    <row r="35" spans="98:120" ht="13" x14ac:dyDescent="0.2">
      <c r="CT35" s="6"/>
      <c r="CU35" s="6"/>
      <c r="CV35" s="6"/>
      <c r="CY35" s="6"/>
      <c r="CZ35" s="6"/>
      <c r="DA35" s="6"/>
      <c r="DD35" s="6"/>
      <c r="DE35" s="6"/>
      <c r="DF35" s="6"/>
      <c r="DI35" s="6"/>
      <c r="DJ35" s="6"/>
      <c r="DK35" s="6"/>
      <c r="DM35" s="6"/>
      <c r="DN35" s="6"/>
      <c r="DO35" s="6"/>
      <c r="DP35" s="6"/>
    </row>
    <row r="36" spans="98:120" ht="13" x14ac:dyDescent="0.2"/>
    <row r="37" spans="98:120" ht="13" x14ac:dyDescent="0.2">
      <c r="CW37" s="6"/>
      <c r="DB37" s="6"/>
      <c r="DG37" s="6"/>
      <c r="DL37" s="6"/>
      <c r="DP37" s="6"/>
    </row>
    <row r="38" spans="98:120" ht="13" x14ac:dyDescent="0.2">
      <c r="CT38" s="6"/>
      <c r="CU38" s="6"/>
      <c r="CV38" s="6"/>
      <c r="CW38" s="6"/>
      <c r="CY38" s="6"/>
      <c r="CZ38" s="6"/>
      <c r="DA38" s="6"/>
      <c r="DB38" s="6"/>
      <c r="DD38" s="6"/>
      <c r="DE38" s="6"/>
      <c r="DF38" s="6"/>
      <c r="DG38" s="6"/>
      <c r="DI38" s="6"/>
      <c r="DJ38" s="6"/>
      <c r="DK38" s="6"/>
      <c r="DL38" s="6"/>
      <c r="DN38" s="6"/>
      <c r="DO38" s="6"/>
      <c r="DP38" s="6"/>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6"/>
      <c r="DO49" s="6"/>
      <c r="DP49" s="6"/>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6"/>
      <c r="CS63" s="6"/>
      <c r="CX63" s="6"/>
      <c r="DC63" s="6"/>
      <c r="DH63" s="6"/>
    </row>
    <row r="64" spans="22:120" ht="13" x14ac:dyDescent="0.2">
      <c r="V64" s="6"/>
    </row>
    <row r="65" spans="15:120" ht="13"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 x14ac:dyDescent="0.2">
      <c r="Q66" s="6"/>
      <c r="S66" s="6"/>
      <c r="U66" s="6"/>
      <c r="DM66" s="6"/>
    </row>
    <row r="67" spans="15:120" ht="13" x14ac:dyDescent="0.2">
      <c r="O67" s="6"/>
      <c r="P67" s="6"/>
      <c r="R67" s="6"/>
      <c r="T67" s="6"/>
      <c r="Y67" s="6"/>
      <c r="CT67" s="6"/>
      <c r="CV67" s="6"/>
      <c r="CW67" s="6"/>
      <c r="CY67" s="6"/>
      <c r="DA67" s="6"/>
      <c r="DB67" s="6"/>
      <c r="DD67" s="6"/>
      <c r="DF67" s="6"/>
      <c r="DG67" s="6"/>
      <c r="DI67" s="6"/>
      <c r="DK67" s="6"/>
      <c r="DL67" s="6"/>
      <c r="DN67" s="6"/>
      <c r="DO67" s="6"/>
      <c r="DP67" s="6"/>
    </row>
    <row r="68" spans="15:120" ht="13" x14ac:dyDescent="0.2"/>
    <row r="69" spans="15:120" ht="13" x14ac:dyDescent="0.2"/>
    <row r="70" spans="15:120" ht="13" x14ac:dyDescent="0.2"/>
    <row r="71" spans="15:120" ht="13" x14ac:dyDescent="0.2"/>
    <row r="72" spans="15:120" ht="13" x14ac:dyDescent="0.2">
      <c r="DP72" s="6"/>
    </row>
    <row r="73" spans="15:120" ht="13" x14ac:dyDescent="0.2">
      <c r="DP73" s="6"/>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6"/>
      <c r="CX96" s="6"/>
      <c r="DC96" s="6"/>
      <c r="DH96" s="6"/>
    </row>
    <row r="97" spans="24:120" ht="13" x14ac:dyDescent="0.2">
      <c r="CS97" s="6"/>
      <c r="CX97" s="6"/>
      <c r="DC97" s="6"/>
      <c r="DH97" s="6"/>
      <c r="DP97" s="5" t="s">
        <v>15</v>
      </c>
    </row>
    <row r="98" spans="24:120" ht="13" hidden="1" x14ac:dyDescent="0.2">
      <c r="CS98" s="6"/>
      <c r="CX98" s="6"/>
      <c r="DC98" s="6"/>
      <c r="DH98" s="6"/>
    </row>
    <row r="99" spans="24:120" ht="13" hidden="1" x14ac:dyDescent="0.2">
      <c r="CS99" s="6"/>
      <c r="CX99" s="6"/>
      <c r="DC99" s="6"/>
      <c r="DH99" s="6"/>
    </row>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 hidden="1" x14ac:dyDescent="0.2">
      <c r="CT103" s="6"/>
      <c r="CV103" s="6"/>
      <c r="CW103" s="6"/>
      <c r="CY103" s="6"/>
      <c r="DA103" s="6"/>
      <c r="DB103" s="6"/>
      <c r="DD103" s="6"/>
      <c r="DF103" s="6"/>
      <c r="DG103" s="6"/>
      <c r="DI103" s="6"/>
      <c r="DK103" s="6"/>
      <c r="DL103" s="6"/>
      <c r="DM103" s="6"/>
      <c r="DN103" s="6"/>
      <c r="DO103" s="6"/>
      <c r="DP103" s="6"/>
    </row>
    <row r="104" spans="24:120" ht="13" hidden="1" x14ac:dyDescent="0.2">
      <c r="CV104" s="6"/>
      <c r="CW104" s="6"/>
      <c r="DA104" s="6"/>
      <c r="DB104" s="6"/>
      <c r="DF104" s="6"/>
      <c r="DG104" s="6"/>
      <c r="DK104" s="6"/>
      <c r="DL104" s="6"/>
      <c r="DN104" s="6"/>
      <c r="DO104" s="6"/>
      <c r="DP104" s="6"/>
    </row>
    <row r="105" spans="24:120" ht="12.75" hidden="1" customHeight="1" x14ac:dyDescent="0.2"/>
  </sheetData>
  <sheetProtection algorithmName="SHA-512" hashValue="lHEasVK8HtUgqZidSLYiTszcudiRfvDQji7bUzdlJwpfTI6N7Myuphds9PPWK96IY9tubyMhioed3lS1Feejzw==" saltValue="iDC43bGST7jKtFExilHH8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65356-8D73-40E7-8B57-7F0CE69EF276}">
  <sheetPr>
    <pageSetUpPr fitToPage="1"/>
  </sheetPr>
  <dimension ref="A1:DL89"/>
  <sheetViews>
    <sheetView showGridLines="0" topLeftCell="J13" zoomScaleNormal="100" zoomScaleSheetLayoutView="55" workbookViewId="0"/>
  </sheetViews>
  <sheetFormatPr defaultColWidth="0" defaultRowHeight="13.5" customHeight="1" zeroHeight="1" x14ac:dyDescent="0.2"/>
  <cols>
    <col min="1" max="116" width="2.6328125" style="5" customWidth="1"/>
    <col min="117" max="16384" width="9" style="6" hidden="1"/>
  </cols>
  <sheetData>
    <row r="1" spans="2:116" ht="13"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 x14ac:dyDescent="0.2"/>
    <row r="3" spans="2:116" ht="13" x14ac:dyDescent="0.2"/>
    <row r="4" spans="2:116" ht="13"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 x14ac:dyDescent="0.2"/>
    <row r="20" spans="9:116" ht="13" x14ac:dyDescent="0.2"/>
    <row r="21" spans="9:116" ht="13" x14ac:dyDescent="0.2">
      <c r="DL21" s="6"/>
    </row>
    <row r="22" spans="9:116" ht="13" x14ac:dyDescent="0.2">
      <c r="DI22" s="6"/>
      <c r="DJ22" s="6"/>
      <c r="DK22" s="6"/>
      <c r="DL22" s="6"/>
    </row>
    <row r="23" spans="9:116" ht="13" x14ac:dyDescent="0.2">
      <c r="CY23" s="6"/>
      <c r="CZ23" s="6"/>
      <c r="DA23" s="6"/>
      <c r="DB23" s="6"/>
      <c r="DC23" s="6"/>
      <c r="DD23" s="6"/>
      <c r="DE23" s="6"/>
      <c r="DF23" s="6"/>
      <c r="DG23" s="6"/>
      <c r="DH23" s="6"/>
      <c r="DI23" s="6"/>
      <c r="DJ23" s="6"/>
      <c r="DK23" s="6"/>
      <c r="DL23" s="6"/>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6"/>
      <c r="DA35" s="6"/>
      <c r="DB35" s="6"/>
      <c r="DC35" s="6"/>
      <c r="DD35" s="6"/>
      <c r="DE35" s="6"/>
      <c r="DF35" s="6"/>
      <c r="DG35" s="6"/>
      <c r="DH35" s="6"/>
      <c r="DI35" s="6"/>
      <c r="DJ35" s="6"/>
      <c r="DK35" s="6"/>
      <c r="DL35" s="6"/>
    </row>
    <row r="36" spans="15:116" ht="13" x14ac:dyDescent="0.2"/>
    <row r="37" spans="15:116" ht="13" x14ac:dyDescent="0.2">
      <c r="DL37" s="6"/>
    </row>
    <row r="38" spans="15:116" ht="13" x14ac:dyDescent="0.2">
      <c r="DI38" s="6"/>
      <c r="DJ38" s="6"/>
      <c r="DK38" s="6"/>
      <c r="DL38" s="6"/>
    </row>
    <row r="39" spans="15:116" ht="13" x14ac:dyDescent="0.2"/>
    <row r="40" spans="15:116" ht="13" x14ac:dyDescent="0.2"/>
    <row r="41" spans="15:116" ht="13" x14ac:dyDescent="0.2"/>
    <row r="42" spans="15:116" ht="13" x14ac:dyDescent="0.2"/>
    <row r="43" spans="15:116" ht="13"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 x14ac:dyDescent="0.2">
      <c r="DL44" s="6"/>
    </row>
    <row r="45" spans="15:116" ht="13" x14ac:dyDescent="0.2"/>
    <row r="46" spans="15:116" ht="13" x14ac:dyDescent="0.2">
      <c r="DA46" s="6"/>
      <c r="DB46" s="6"/>
      <c r="DC46" s="6"/>
      <c r="DD46" s="6"/>
      <c r="DE46" s="6"/>
      <c r="DF46" s="6"/>
      <c r="DG46" s="6"/>
      <c r="DH46" s="6"/>
      <c r="DI46" s="6"/>
      <c r="DJ46" s="6"/>
      <c r="DK46" s="6"/>
      <c r="DL46" s="6"/>
    </row>
    <row r="47" spans="15:116" ht="13" x14ac:dyDescent="0.2"/>
    <row r="48" spans="15:116" ht="13" x14ac:dyDescent="0.2"/>
    <row r="49" spans="104:116" ht="13" x14ac:dyDescent="0.2"/>
    <row r="50" spans="104:116" ht="13" x14ac:dyDescent="0.2">
      <c r="CZ50" s="6"/>
      <c r="DA50" s="6"/>
      <c r="DB50" s="6"/>
      <c r="DC50" s="6"/>
      <c r="DD50" s="6"/>
      <c r="DE50" s="6"/>
      <c r="DF50" s="6"/>
      <c r="DG50" s="6"/>
      <c r="DH50" s="6"/>
      <c r="DI50" s="6"/>
      <c r="DJ50" s="6"/>
      <c r="DK50" s="6"/>
      <c r="DL50" s="6"/>
    </row>
    <row r="51" spans="104:116" ht="13" x14ac:dyDescent="0.2"/>
    <row r="52" spans="104:116" ht="13" x14ac:dyDescent="0.2"/>
    <row r="53" spans="104:116" ht="13" x14ac:dyDescent="0.2">
      <c r="DL53" s="6"/>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6"/>
      <c r="DD67" s="6"/>
      <c r="DE67" s="6"/>
      <c r="DF67" s="6"/>
      <c r="DG67" s="6"/>
      <c r="DH67" s="6"/>
      <c r="DI67" s="6"/>
      <c r="DJ67" s="6"/>
      <c r="DK67" s="6"/>
      <c r="DL67" s="6"/>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IgDAQwW8rIz1iWDmxkiwFvyn2ipRk2JjkKHWrUXgwYGQmbv6Ftx2ZfO+P5mTc5L0aCVFzNpsC1R5VleXdiw/nQ==" saltValue="JKnzkkJE07GQu+jelMwkQ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D3B72-3D05-4DC1-8E62-721041266847}">
  <sheetPr>
    <pageSetUpPr fitToPage="1"/>
  </sheetPr>
  <dimension ref="A1:AZ73"/>
  <sheetViews>
    <sheetView showGridLines="0" view="pageBreakPreview" workbookViewId="0"/>
  </sheetViews>
  <sheetFormatPr defaultColWidth="0" defaultRowHeight="13.5" customHeight="1" zeroHeight="1" x14ac:dyDescent="0.2"/>
  <cols>
    <col min="1" max="36" width="2.453125" style="147" customWidth="1"/>
    <col min="37" max="44" width="17" style="147" customWidth="1"/>
    <col min="45" max="45" width="6.08984375" style="154" customWidth="1"/>
    <col min="46" max="46" width="3" style="152" customWidth="1"/>
    <col min="47" max="47" width="19.08984375" style="147" hidden="1" customWidth="1"/>
    <col min="48" max="52" width="12.6328125" style="147" hidden="1" customWidth="1"/>
    <col min="53" max="16384" width="8.6328125" style="147" hidden="1"/>
  </cols>
  <sheetData>
    <row r="1" spans="1:46" ht="13" x14ac:dyDescent="0.2">
      <c r="AS1" s="148"/>
      <c r="AT1" s="148"/>
    </row>
    <row r="2" spans="1:46" ht="13" x14ac:dyDescent="0.2">
      <c r="AS2" s="148"/>
      <c r="AT2" s="148"/>
    </row>
    <row r="3" spans="1:46" ht="13" x14ac:dyDescent="0.2">
      <c r="AS3" s="148"/>
      <c r="AT3" s="148"/>
    </row>
    <row r="4" spans="1:46" ht="13" x14ac:dyDescent="0.2">
      <c r="AS4" s="148"/>
      <c r="AT4" s="148"/>
    </row>
    <row r="5" spans="1:46" ht="16.5" x14ac:dyDescent="0.2">
      <c r="A5" s="149" t="s">
        <v>436</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ht="13" x14ac:dyDescent="0.2">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437</v>
      </c>
      <c r="AL6" s="153"/>
      <c r="AM6" s="153"/>
      <c r="AN6" s="153"/>
      <c r="AO6" s="148"/>
      <c r="AP6" s="148"/>
      <c r="AQ6" s="148"/>
      <c r="AR6" s="148"/>
    </row>
    <row r="7" spans="1:46" ht="13.5" customHeight="1" x14ac:dyDescent="0.2">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71" t="s">
        <v>438</v>
      </c>
      <c r="AP7" s="158"/>
      <c r="AQ7" s="159" t="s">
        <v>439</v>
      </c>
      <c r="AR7" s="160"/>
    </row>
    <row r="8" spans="1:46" ht="13" x14ac:dyDescent="0.2">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72"/>
      <c r="AP8" s="164" t="s">
        <v>440</v>
      </c>
      <c r="AQ8" s="165" t="s">
        <v>441</v>
      </c>
      <c r="AR8" s="166" t="s">
        <v>442</v>
      </c>
    </row>
    <row r="9" spans="1:46" ht="13" x14ac:dyDescent="0.2">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73" t="s">
        <v>443</v>
      </c>
      <c r="AL9" s="1174"/>
      <c r="AM9" s="1174"/>
      <c r="AN9" s="1175"/>
      <c r="AO9" s="167">
        <v>852665</v>
      </c>
      <c r="AP9" s="167">
        <v>136820</v>
      </c>
      <c r="AQ9" s="168">
        <v>133274</v>
      </c>
      <c r="AR9" s="169">
        <v>2.7</v>
      </c>
    </row>
    <row r="10" spans="1:46" ht="13.5" customHeight="1" x14ac:dyDescent="0.2">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73" t="s">
        <v>444</v>
      </c>
      <c r="AL10" s="1174"/>
      <c r="AM10" s="1174"/>
      <c r="AN10" s="1175"/>
      <c r="AO10" s="170">
        <v>119896</v>
      </c>
      <c r="AP10" s="170">
        <v>19239</v>
      </c>
      <c r="AQ10" s="171">
        <v>18858</v>
      </c>
      <c r="AR10" s="172">
        <v>2</v>
      </c>
    </row>
    <row r="11" spans="1:46" ht="13.5" customHeight="1" x14ac:dyDescent="0.2">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73" t="s">
        <v>445</v>
      </c>
      <c r="AL11" s="1174"/>
      <c r="AM11" s="1174"/>
      <c r="AN11" s="1175"/>
      <c r="AO11" s="170">
        <v>3743</v>
      </c>
      <c r="AP11" s="170">
        <v>601</v>
      </c>
      <c r="AQ11" s="171">
        <v>1196</v>
      </c>
      <c r="AR11" s="172">
        <v>-49.7</v>
      </c>
    </row>
    <row r="12" spans="1:46" ht="13.5" customHeight="1" x14ac:dyDescent="0.2">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73" t="s">
        <v>446</v>
      </c>
      <c r="AL12" s="1174"/>
      <c r="AM12" s="1174"/>
      <c r="AN12" s="1175"/>
      <c r="AO12" s="170" t="s">
        <v>447</v>
      </c>
      <c r="AP12" s="170" t="s">
        <v>447</v>
      </c>
      <c r="AQ12" s="171" t="s">
        <v>447</v>
      </c>
      <c r="AR12" s="172" t="s">
        <v>447</v>
      </c>
    </row>
    <row r="13" spans="1:46" ht="13.5" customHeight="1" x14ac:dyDescent="0.2">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73" t="s">
        <v>448</v>
      </c>
      <c r="AL13" s="1174"/>
      <c r="AM13" s="1174"/>
      <c r="AN13" s="1175"/>
      <c r="AO13" s="170">
        <v>29721</v>
      </c>
      <c r="AP13" s="170">
        <v>4769</v>
      </c>
      <c r="AQ13" s="171">
        <v>5360</v>
      </c>
      <c r="AR13" s="172">
        <v>-11</v>
      </c>
    </row>
    <row r="14" spans="1:46" ht="13.5" customHeight="1" x14ac:dyDescent="0.2">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73" t="s">
        <v>449</v>
      </c>
      <c r="AL14" s="1174"/>
      <c r="AM14" s="1174"/>
      <c r="AN14" s="1175"/>
      <c r="AO14" s="170">
        <v>17891</v>
      </c>
      <c r="AP14" s="170">
        <v>2871</v>
      </c>
      <c r="AQ14" s="171">
        <v>2713</v>
      </c>
      <c r="AR14" s="172">
        <v>5.8</v>
      </c>
    </row>
    <row r="15" spans="1:46" ht="13.5" customHeight="1" x14ac:dyDescent="0.2">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79" t="s">
        <v>450</v>
      </c>
      <c r="AL15" s="1180"/>
      <c r="AM15" s="1180"/>
      <c r="AN15" s="1181"/>
      <c r="AO15" s="170">
        <v>-70903</v>
      </c>
      <c r="AP15" s="170">
        <v>-11377</v>
      </c>
      <c r="AQ15" s="171">
        <v>-11837</v>
      </c>
      <c r="AR15" s="172">
        <v>-3.9</v>
      </c>
    </row>
    <row r="16" spans="1:46" ht="13" x14ac:dyDescent="0.2">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79" t="s">
        <v>119</v>
      </c>
      <c r="AL16" s="1180"/>
      <c r="AM16" s="1180"/>
      <c r="AN16" s="1181"/>
      <c r="AO16" s="170">
        <v>953013</v>
      </c>
      <c r="AP16" s="170">
        <v>152922</v>
      </c>
      <c r="AQ16" s="171">
        <v>149564</v>
      </c>
      <c r="AR16" s="172">
        <v>2.2000000000000002</v>
      </c>
    </row>
    <row r="17" spans="1:46" ht="13" x14ac:dyDescent="0.2">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ht="13" x14ac:dyDescent="0.2">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ht="13" x14ac:dyDescent="0.2">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451</v>
      </c>
      <c r="AL19" s="148"/>
      <c r="AM19" s="148"/>
      <c r="AN19" s="148"/>
      <c r="AO19" s="148"/>
      <c r="AP19" s="148"/>
      <c r="AQ19" s="148"/>
      <c r="AR19" s="148"/>
    </row>
    <row r="20" spans="1:46" ht="13" x14ac:dyDescent="0.2">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452</v>
      </c>
      <c r="AP20" s="179" t="s">
        <v>453</v>
      </c>
      <c r="AQ20" s="180" t="s">
        <v>454</v>
      </c>
      <c r="AR20" s="181"/>
    </row>
    <row r="21" spans="1:46" s="187" customFormat="1" ht="13" x14ac:dyDescent="0.2">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82" t="s">
        <v>455</v>
      </c>
      <c r="AL21" s="1183"/>
      <c r="AM21" s="1183"/>
      <c r="AN21" s="1184"/>
      <c r="AO21" s="183">
        <v>14.6</v>
      </c>
      <c r="AP21" s="184">
        <v>13.76</v>
      </c>
      <c r="AQ21" s="185">
        <v>0.84</v>
      </c>
      <c r="AR21" s="153"/>
      <c r="AS21" s="186"/>
      <c r="AT21" s="182"/>
    </row>
    <row r="22" spans="1:46" s="187" customFormat="1" ht="13" x14ac:dyDescent="0.2">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82" t="s">
        <v>456</v>
      </c>
      <c r="AL22" s="1183"/>
      <c r="AM22" s="1183"/>
      <c r="AN22" s="1184"/>
      <c r="AO22" s="188">
        <v>96</v>
      </c>
      <c r="AP22" s="189">
        <v>95.5</v>
      </c>
      <c r="AQ22" s="190">
        <v>0.5</v>
      </c>
      <c r="AR22" s="174"/>
      <c r="AS22" s="186"/>
      <c r="AT22" s="182"/>
    </row>
    <row r="23" spans="1:46" s="187" customFormat="1" ht="13" x14ac:dyDescent="0.2">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ht="13" x14ac:dyDescent="0.2">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ht="13" x14ac:dyDescent="0.2">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ht="13" x14ac:dyDescent="0.2">
      <c r="A26" s="153" t="s">
        <v>457</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ht="13" x14ac:dyDescent="0.2">
      <c r="A27" s="195"/>
      <c r="AO27" s="148"/>
      <c r="AP27" s="148"/>
      <c r="AQ27" s="148"/>
      <c r="AR27" s="148"/>
      <c r="AS27" s="148"/>
      <c r="AT27" s="148"/>
    </row>
    <row r="28" spans="1:46" ht="16.5" x14ac:dyDescent="0.2">
      <c r="A28" s="149" t="s">
        <v>458</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ht="13" x14ac:dyDescent="0.2">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459</v>
      </c>
      <c r="AL29" s="153"/>
      <c r="AM29" s="153"/>
      <c r="AN29" s="153"/>
      <c r="AO29" s="148"/>
      <c r="AP29" s="148"/>
      <c r="AQ29" s="148"/>
      <c r="AR29" s="148"/>
      <c r="AS29" s="197"/>
    </row>
    <row r="30" spans="1:46" ht="13.5" customHeight="1" x14ac:dyDescent="0.2">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71" t="s">
        <v>438</v>
      </c>
      <c r="AP30" s="158"/>
      <c r="AQ30" s="159" t="s">
        <v>439</v>
      </c>
      <c r="AR30" s="160"/>
    </row>
    <row r="31" spans="1:46" ht="13" x14ac:dyDescent="0.2">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72"/>
      <c r="AP31" s="164" t="s">
        <v>440</v>
      </c>
      <c r="AQ31" s="165" t="s">
        <v>441</v>
      </c>
      <c r="AR31" s="166" t="s">
        <v>442</v>
      </c>
    </row>
    <row r="32" spans="1:46" ht="27" customHeight="1" x14ac:dyDescent="0.2">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6" t="s">
        <v>460</v>
      </c>
      <c r="AL32" s="1177"/>
      <c r="AM32" s="1177"/>
      <c r="AN32" s="1178"/>
      <c r="AO32" s="198">
        <v>319346</v>
      </c>
      <c r="AP32" s="198">
        <v>51243</v>
      </c>
      <c r="AQ32" s="199">
        <v>71500</v>
      </c>
      <c r="AR32" s="200">
        <v>-28.3</v>
      </c>
    </row>
    <row r="33" spans="1:46" ht="13.5" customHeight="1" x14ac:dyDescent="0.2">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6" t="s">
        <v>461</v>
      </c>
      <c r="AL33" s="1177"/>
      <c r="AM33" s="1177"/>
      <c r="AN33" s="1178"/>
      <c r="AO33" s="198" t="s">
        <v>447</v>
      </c>
      <c r="AP33" s="198" t="s">
        <v>447</v>
      </c>
      <c r="AQ33" s="199" t="s">
        <v>447</v>
      </c>
      <c r="AR33" s="200" t="s">
        <v>447</v>
      </c>
    </row>
    <row r="34" spans="1:46" ht="27" customHeight="1" x14ac:dyDescent="0.2">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6" t="s">
        <v>462</v>
      </c>
      <c r="AL34" s="1177"/>
      <c r="AM34" s="1177"/>
      <c r="AN34" s="1178"/>
      <c r="AO34" s="198" t="s">
        <v>447</v>
      </c>
      <c r="AP34" s="198" t="s">
        <v>447</v>
      </c>
      <c r="AQ34" s="199">
        <v>1</v>
      </c>
      <c r="AR34" s="200" t="s">
        <v>447</v>
      </c>
    </row>
    <row r="35" spans="1:46" ht="27" customHeight="1" x14ac:dyDescent="0.2">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6" t="s">
        <v>463</v>
      </c>
      <c r="AL35" s="1177"/>
      <c r="AM35" s="1177"/>
      <c r="AN35" s="1178"/>
      <c r="AO35" s="198">
        <v>15537</v>
      </c>
      <c r="AP35" s="198">
        <v>2493</v>
      </c>
      <c r="AQ35" s="199">
        <v>19534</v>
      </c>
      <c r="AR35" s="200">
        <v>-87.2</v>
      </c>
    </row>
    <row r="36" spans="1:46" ht="27" customHeight="1" x14ac:dyDescent="0.2">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6" t="s">
        <v>464</v>
      </c>
      <c r="AL36" s="1177"/>
      <c r="AM36" s="1177"/>
      <c r="AN36" s="1178"/>
      <c r="AO36" s="198">
        <v>51406</v>
      </c>
      <c r="AP36" s="198">
        <v>8249</v>
      </c>
      <c r="AQ36" s="199">
        <v>5450</v>
      </c>
      <c r="AR36" s="200">
        <v>51.4</v>
      </c>
    </row>
    <row r="37" spans="1:46" ht="13.5" customHeight="1" x14ac:dyDescent="0.2">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6" t="s">
        <v>465</v>
      </c>
      <c r="AL37" s="1177"/>
      <c r="AM37" s="1177"/>
      <c r="AN37" s="1178"/>
      <c r="AO37" s="198">
        <v>568</v>
      </c>
      <c r="AP37" s="198">
        <v>91</v>
      </c>
      <c r="AQ37" s="199">
        <v>1039</v>
      </c>
      <c r="AR37" s="200">
        <v>-91.2</v>
      </c>
    </row>
    <row r="38" spans="1:46" ht="27" customHeight="1" x14ac:dyDescent="0.2">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85" t="s">
        <v>466</v>
      </c>
      <c r="AL38" s="1186"/>
      <c r="AM38" s="1186"/>
      <c r="AN38" s="1187"/>
      <c r="AO38" s="201" t="s">
        <v>447</v>
      </c>
      <c r="AP38" s="201" t="s">
        <v>447</v>
      </c>
      <c r="AQ38" s="202">
        <v>9</v>
      </c>
      <c r="AR38" s="190" t="s">
        <v>447</v>
      </c>
      <c r="AS38" s="197"/>
    </row>
    <row r="39" spans="1:46" ht="13" x14ac:dyDescent="0.2">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85" t="s">
        <v>467</v>
      </c>
      <c r="AL39" s="1186"/>
      <c r="AM39" s="1186"/>
      <c r="AN39" s="1187"/>
      <c r="AO39" s="198">
        <v>-21611</v>
      </c>
      <c r="AP39" s="198">
        <v>-3468</v>
      </c>
      <c r="AQ39" s="199">
        <v>-2217</v>
      </c>
      <c r="AR39" s="200">
        <v>56.4</v>
      </c>
      <c r="AS39" s="197"/>
    </row>
    <row r="40" spans="1:46" ht="27" customHeight="1" x14ac:dyDescent="0.2">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6" t="s">
        <v>468</v>
      </c>
      <c r="AL40" s="1177"/>
      <c r="AM40" s="1177"/>
      <c r="AN40" s="1178"/>
      <c r="AO40" s="198">
        <v>-264704</v>
      </c>
      <c r="AP40" s="198">
        <v>-42475</v>
      </c>
      <c r="AQ40" s="199">
        <v>-63826</v>
      </c>
      <c r="AR40" s="200">
        <v>-33.5</v>
      </c>
      <c r="AS40" s="197"/>
    </row>
    <row r="41" spans="1:46" ht="13" x14ac:dyDescent="0.2">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88" t="s">
        <v>229</v>
      </c>
      <c r="AL41" s="1189"/>
      <c r="AM41" s="1189"/>
      <c r="AN41" s="1190"/>
      <c r="AO41" s="198">
        <v>100542</v>
      </c>
      <c r="AP41" s="198">
        <v>16133</v>
      </c>
      <c r="AQ41" s="199">
        <v>31490</v>
      </c>
      <c r="AR41" s="200">
        <v>-48.8</v>
      </c>
      <c r="AS41" s="197"/>
    </row>
    <row r="42" spans="1:46" ht="13" x14ac:dyDescent="0.2">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469</v>
      </c>
      <c r="AL42" s="148"/>
      <c r="AM42" s="148"/>
      <c r="AN42" s="148"/>
      <c r="AO42" s="148"/>
      <c r="AP42" s="148"/>
      <c r="AQ42" s="174"/>
      <c r="AR42" s="174"/>
      <c r="AS42" s="197"/>
    </row>
    <row r="43" spans="1:46" ht="13" x14ac:dyDescent="0.2">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ht="13" x14ac:dyDescent="0.2">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ht="13" x14ac:dyDescent="0.2">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ht="13" x14ac:dyDescent="0.2">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2">
      <c r="A47" s="207" t="s">
        <v>470</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ht="13" x14ac:dyDescent="0.2">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471</v>
      </c>
      <c r="AL48" s="208"/>
      <c r="AM48" s="208"/>
      <c r="AN48" s="208"/>
      <c r="AO48" s="208"/>
      <c r="AP48" s="208"/>
      <c r="AQ48" s="209"/>
      <c r="AR48" s="208"/>
    </row>
    <row r="49" spans="1:44" ht="13.5" customHeight="1" x14ac:dyDescent="0.2">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91" t="s">
        <v>438</v>
      </c>
      <c r="AN49" s="1193" t="s">
        <v>472</v>
      </c>
      <c r="AO49" s="1194"/>
      <c r="AP49" s="1194"/>
      <c r="AQ49" s="1194"/>
      <c r="AR49" s="1195"/>
    </row>
    <row r="50" spans="1:44" ht="13" x14ac:dyDescent="0.2">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92"/>
      <c r="AN50" s="214" t="s">
        <v>473</v>
      </c>
      <c r="AO50" s="215" t="s">
        <v>474</v>
      </c>
      <c r="AP50" s="216" t="s">
        <v>475</v>
      </c>
      <c r="AQ50" s="217" t="s">
        <v>476</v>
      </c>
      <c r="AR50" s="218" t="s">
        <v>477</v>
      </c>
    </row>
    <row r="51" spans="1:44" ht="13" x14ac:dyDescent="0.2">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478</v>
      </c>
      <c r="AL51" s="211"/>
      <c r="AM51" s="219">
        <v>707904</v>
      </c>
      <c r="AN51" s="220">
        <v>107339</v>
      </c>
      <c r="AO51" s="221">
        <v>-19.5</v>
      </c>
      <c r="AP51" s="222">
        <v>119882</v>
      </c>
      <c r="AQ51" s="223">
        <v>9.1</v>
      </c>
      <c r="AR51" s="224">
        <v>-28.6</v>
      </c>
    </row>
    <row r="52" spans="1:44" ht="13" x14ac:dyDescent="0.2">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479</v>
      </c>
      <c r="AM52" s="227">
        <v>381459</v>
      </c>
      <c r="AN52" s="228">
        <v>57841</v>
      </c>
      <c r="AO52" s="229">
        <v>-21.6</v>
      </c>
      <c r="AP52" s="230">
        <v>66481</v>
      </c>
      <c r="AQ52" s="231">
        <v>6</v>
      </c>
      <c r="AR52" s="232">
        <v>-27.6</v>
      </c>
    </row>
    <row r="53" spans="1:44" ht="13" x14ac:dyDescent="0.2">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480</v>
      </c>
      <c r="AL53" s="211"/>
      <c r="AM53" s="219">
        <v>543476</v>
      </c>
      <c r="AN53" s="220">
        <v>83637</v>
      </c>
      <c r="AO53" s="221">
        <v>-22.1</v>
      </c>
      <c r="AP53" s="222">
        <v>116162</v>
      </c>
      <c r="AQ53" s="223">
        <v>-3.1</v>
      </c>
      <c r="AR53" s="224">
        <v>-19</v>
      </c>
    </row>
    <row r="54" spans="1:44" ht="13" x14ac:dyDescent="0.2">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479</v>
      </c>
      <c r="AM54" s="227">
        <v>445944</v>
      </c>
      <c r="AN54" s="228">
        <v>68628</v>
      </c>
      <c r="AO54" s="229">
        <v>18.600000000000001</v>
      </c>
      <c r="AP54" s="230">
        <v>61562</v>
      </c>
      <c r="AQ54" s="231">
        <v>-7.4</v>
      </c>
      <c r="AR54" s="232">
        <v>26</v>
      </c>
    </row>
    <row r="55" spans="1:44" ht="13" x14ac:dyDescent="0.2">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481</v>
      </c>
      <c r="AL55" s="211"/>
      <c r="AM55" s="219">
        <v>689253</v>
      </c>
      <c r="AN55" s="220">
        <v>107377</v>
      </c>
      <c r="AO55" s="221">
        <v>28.4</v>
      </c>
      <c r="AP55" s="222">
        <v>121449</v>
      </c>
      <c r="AQ55" s="223">
        <v>4.5999999999999996</v>
      </c>
      <c r="AR55" s="224">
        <v>23.8</v>
      </c>
    </row>
    <row r="56" spans="1:44" ht="13" x14ac:dyDescent="0.2">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479</v>
      </c>
      <c r="AM56" s="227">
        <v>380111</v>
      </c>
      <c r="AN56" s="228">
        <v>59217</v>
      </c>
      <c r="AO56" s="229">
        <v>-13.7</v>
      </c>
      <c r="AP56" s="230">
        <v>62922</v>
      </c>
      <c r="AQ56" s="231">
        <v>2.2000000000000002</v>
      </c>
      <c r="AR56" s="232">
        <v>-15.9</v>
      </c>
    </row>
    <row r="57" spans="1:44" ht="13" x14ac:dyDescent="0.2">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482</v>
      </c>
      <c r="AL57" s="211"/>
      <c r="AM57" s="219">
        <v>645216</v>
      </c>
      <c r="AN57" s="220">
        <v>101290</v>
      </c>
      <c r="AO57" s="221">
        <v>-5.7</v>
      </c>
      <c r="AP57" s="222">
        <v>145139</v>
      </c>
      <c r="AQ57" s="223">
        <v>19.5</v>
      </c>
      <c r="AR57" s="224">
        <v>-25.2</v>
      </c>
    </row>
    <row r="58" spans="1:44" ht="13" x14ac:dyDescent="0.2">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479</v>
      </c>
      <c r="AM58" s="227">
        <v>261357</v>
      </c>
      <c r="AN58" s="228">
        <v>41029</v>
      </c>
      <c r="AO58" s="229">
        <v>-30.7</v>
      </c>
      <c r="AP58" s="230">
        <v>83762</v>
      </c>
      <c r="AQ58" s="231">
        <v>33.1</v>
      </c>
      <c r="AR58" s="232">
        <v>-63.8</v>
      </c>
    </row>
    <row r="59" spans="1:44" ht="13" x14ac:dyDescent="0.2">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483</v>
      </c>
      <c r="AL59" s="211"/>
      <c r="AM59" s="219">
        <v>739910</v>
      </c>
      <c r="AN59" s="220">
        <v>118728</v>
      </c>
      <c r="AO59" s="221">
        <v>17.2</v>
      </c>
      <c r="AP59" s="222">
        <v>125391</v>
      </c>
      <c r="AQ59" s="223">
        <v>-13.6</v>
      </c>
      <c r="AR59" s="224">
        <v>30.8</v>
      </c>
    </row>
    <row r="60" spans="1:44" ht="13" x14ac:dyDescent="0.2">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479</v>
      </c>
      <c r="AM60" s="227">
        <v>225288</v>
      </c>
      <c r="AN60" s="228">
        <v>36150</v>
      </c>
      <c r="AO60" s="229">
        <v>-11.9</v>
      </c>
      <c r="AP60" s="230">
        <v>68516</v>
      </c>
      <c r="AQ60" s="231">
        <v>-18.2</v>
      </c>
      <c r="AR60" s="232">
        <v>6.3</v>
      </c>
    </row>
    <row r="61" spans="1:44" ht="13" x14ac:dyDescent="0.2">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484</v>
      </c>
      <c r="AL61" s="233"/>
      <c r="AM61" s="234">
        <v>665152</v>
      </c>
      <c r="AN61" s="235">
        <v>103674</v>
      </c>
      <c r="AO61" s="236">
        <v>-0.3</v>
      </c>
      <c r="AP61" s="237">
        <v>125605</v>
      </c>
      <c r="AQ61" s="238">
        <v>3.3</v>
      </c>
      <c r="AR61" s="224">
        <v>-3.6</v>
      </c>
    </row>
    <row r="62" spans="1:44" ht="13" x14ac:dyDescent="0.2">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479</v>
      </c>
      <c r="AM62" s="227">
        <v>338832</v>
      </c>
      <c r="AN62" s="228">
        <v>52573</v>
      </c>
      <c r="AO62" s="229">
        <v>-11.9</v>
      </c>
      <c r="AP62" s="230">
        <v>68649</v>
      </c>
      <c r="AQ62" s="231">
        <v>3.1</v>
      </c>
      <c r="AR62" s="232">
        <v>-15</v>
      </c>
    </row>
    <row r="63" spans="1:44" ht="13" x14ac:dyDescent="0.2">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ht="13" x14ac:dyDescent="0.2">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ht="13" x14ac:dyDescent="0.2">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ht="13" x14ac:dyDescent="0.2">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2">
      <c r="AK67" s="148"/>
      <c r="AL67" s="148"/>
      <c r="AM67" s="148"/>
      <c r="AN67" s="148"/>
      <c r="AO67" s="148"/>
      <c r="AP67" s="148"/>
      <c r="AQ67" s="148"/>
      <c r="AR67" s="148"/>
      <c r="AS67" s="148"/>
      <c r="AT67" s="148"/>
    </row>
    <row r="68" spans="1:46" ht="13.5" hidden="1" customHeight="1" x14ac:dyDescent="0.2">
      <c r="AK68" s="148"/>
      <c r="AL68" s="148"/>
      <c r="AM68" s="148"/>
      <c r="AN68" s="148"/>
      <c r="AO68" s="148"/>
      <c r="AP68" s="148"/>
      <c r="AQ68" s="148"/>
      <c r="AR68" s="148"/>
    </row>
    <row r="69" spans="1:46" ht="13.5" hidden="1" customHeight="1" x14ac:dyDescent="0.2">
      <c r="AK69" s="148"/>
      <c r="AL69" s="148"/>
      <c r="AM69" s="148"/>
      <c r="AN69" s="148"/>
      <c r="AO69" s="148"/>
      <c r="AP69" s="148"/>
      <c r="AQ69" s="148"/>
      <c r="AR69" s="148"/>
    </row>
    <row r="70" spans="1:46" ht="13" hidden="1" x14ac:dyDescent="0.2">
      <c r="AK70" s="148"/>
      <c r="AL70" s="148"/>
      <c r="AM70" s="148"/>
      <c r="AN70" s="148"/>
      <c r="AO70" s="148"/>
      <c r="AP70" s="148"/>
      <c r="AQ70" s="148"/>
      <c r="AR70" s="148"/>
    </row>
    <row r="71" spans="1:46" ht="13" hidden="1" x14ac:dyDescent="0.2">
      <c r="AK71" s="148"/>
      <c r="AL71" s="148"/>
      <c r="AM71" s="148"/>
      <c r="AN71" s="148"/>
      <c r="AO71" s="148"/>
      <c r="AP71" s="148"/>
      <c r="AQ71" s="148"/>
      <c r="AR71" s="148"/>
    </row>
    <row r="72" spans="1:46" ht="13" hidden="1" x14ac:dyDescent="0.2">
      <c r="AK72" s="148"/>
      <c r="AL72" s="148"/>
      <c r="AM72" s="148"/>
      <c r="AN72" s="148"/>
      <c r="AO72" s="148"/>
      <c r="AP72" s="148"/>
      <c r="AQ72" s="148"/>
      <c r="AR72" s="148"/>
    </row>
    <row r="73" spans="1:46" ht="13" hidden="1" x14ac:dyDescent="0.2">
      <c r="AK73" s="148"/>
      <c r="AL73" s="148"/>
      <c r="AM73" s="148"/>
      <c r="AN73" s="148"/>
      <c r="AO73" s="148"/>
      <c r="AP73" s="148"/>
      <c r="AQ73" s="148"/>
      <c r="AR73" s="148"/>
    </row>
  </sheetData>
  <sheetProtection algorithmName="SHA-512" hashValue="2S5DSwOXmpT393/+9RX3H4ISup211x4rqEpckDaGtBL1sBAoKKA9ifoBh9x82w+n8r6FIrT9QDAnhSMM/pDOgg==" saltValue="nuB+SCjda6oMzjCDycaVI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C2C85-0E37-4B89-A2B3-ADF11C157868}">
  <sheetPr>
    <pageSetUpPr fitToPage="1"/>
  </sheetPr>
  <dimension ref="A1:DU121"/>
  <sheetViews>
    <sheetView showGridLines="0" zoomScale="73" zoomScaleNormal="73" zoomScaleSheetLayoutView="55" workbookViewId="0"/>
  </sheetViews>
  <sheetFormatPr defaultColWidth="0" defaultRowHeight="13.5" customHeight="1" zeroHeight="1" x14ac:dyDescent="0.2"/>
  <cols>
    <col min="1" max="125" width="2.4531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 x14ac:dyDescent="0.2">
      <c r="B2" s="6"/>
      <c r="DG2" s="6"/>
    </row>
    <row r="3" spans="2:125" ht="13"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 x14ac:dyDescent="0.2"/>
    <row r="5" spans="2:125" ht="13" x14ac:dyDescent="0.2"/>
    <row r="6" spans="2:125" ht="13" x14ac:dyDescent="0.2"/>
    <row r="7" spans="2:125" ht="13" x14ac:dyDescent="0.2"/>
    <row r="8" spans="2:125" ht="13" x14ac:dyDescent="0.2"/>
    <row r="9" spans="2:125" ht="13" x14ac:dyDescent="0.2">
      <c r="DU9" s="6"/>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6"/>
    </row>
    <row r="18" spans="125:125" ht="13" x14ac:dyDescent="0.2"/>
    <row r="19" spans="125:125" ht="13" x14ac:dyDescent="0.2"/>
    <row r="20" spans="125:125" ht="13" x14ac:dyDescent="0.2">
      <c r="DU20" s="6"/>
    </row>
    <row r="21" spans="125:125" ht="13" x14ac:dyDescent="0.2">
      <c r="DU21" s="6"/>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6"/>
    </row>
    <row r="29" spans="125:125" ht="13" x14ac:dyDescent="0.2"/>
    <row r="30" spans="125:125" ht="13" x14ac:dyDescent="0.2"/>
    <row r="31" spans="125:125" ht="13" x14ac:dyDescent="0.2"/>
    <row r="32" spans="125:125" ht="13" x14ac:dyDescent="0.2"/>
    <row r="33" spans="2:125" ht="13" x14ac:dyDescent="0.2">
      <c r="B33" s="6"/>
      <c r="G33" s="6"/>
      <c r="I33" s="6"/>
    </row>
    <row r="34" spans="2:125" ht="13" x14ac:dyDescent="0.2">
      <c r="C34" s="6"/>
      <c r="P34" s="6"/>
      <c r="DE34" s="6"/>
      <c r="DH34" s="6"/>
    </row>
    <row r="35" spans="2:125" ht="13" x14ac:dyDescent="0.2">
      <c r="D35" s="6"/>
      <c r="E35" s="6"/>
      <c r="DG35" s="6"/>
      <c r="DJ35" s="6"/>
      <c r="DP35" s="6"/>
      <c r="DQ35" s="6"/>
      <c r="DR35" s="6"/>
      <c r="DS35" s="6"/>
      <c r="DT35" s="6"/>
      <c r="DU35" s="6"/>
    </row>
    <row r="36" spans="2:125" ht="13"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 x14ac:dyDescent="0.2">
      <c r="DU37" s="6"/>
    </row>
    <row r="38" spans="2:125" ht="13" x14ac:dyDescent="0.2">
      <c r="DT38" s="6"/>
      <c r="DU38" s="6"/>
    </row>
    <row r="39" spans="2:125" ht="13" x14ac:dyDescent="0.2"/>
    <row r="40" spans="2:125" ht="13" x14ac:dyDescent="0.2">
      <c r="DH40" s="6"/>
    </row>
    <row r="41" spans="2:125" ht="13" x14ac:dyDescent="0.2">
      <c r="DE41" s="6"/>
    </row>
    <row r="42" spans="2:125" ht="13" x14ac:dyDescent="0.2">
      <c r="DG42" s="6"/>
      <c r="DJ42" s="6"/>
    </row>
    <row r="43" spans="2:125" ht="13"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 x14ac:dyDescent="0.2">
      <c r="DU44" s="6"/>
    </row>
    <row r="45" spans="2:125" ht="13" x14ac:dyDescent="0.2"/>
    <row r="46" spans="2:125" ht="13" x14ac:dyDescent="0.2"/>
    <row r="47" spans="2:125" ht="13" x14ac:dyDescent="0.2"/>
    <row r="48" spans="2:125" ht="13" x14ac:dyDescent="0.2">
      <c r="DT48" s="6"/>
      <c r="DU48" s="6"/>
    </row>
    <row r="49" spans="120:125" ht="13" x14ac:dyDescent="0.2">
      <c r="DU49" s="6"/>
    </row>
    <row r="50" spans="120:125" ht="13" x14ac:dyDescent="0.2">
      <c r="DU50" s="6"/>
    </row>
    <row r="51" spans="120:125" ht="13" x14ac:dyDescent="0.2">
      <c r="DP51" s="6"/>
      <c r="DQ51" s="6"/>
      <c r="DR51" s="6"/>
      <c r="DS51" s="6"/>
      <c r="DT51" s="6"/>
      <c r="DU51" s="6"/>
    </row>
    <row r="52" spans="120:125" ht="13" x14ac:dyDescent="0.2"/>
    <row r="53" spans="120:125" ht="13" x14ac:dyDescent="0.2"/>
    <row r="54" spans="120:125" ht="13" x14ac:dyDescent="0.2">
      <c r="DU54" s="6"/>
    </row>
    <row r="55" spans="120:125" ht="13" x14ac:dyDescent="0.2"/>
    <row r="56" spans="120:125" ht="13" x14ac:dyDescent="0.2"/>
    <row r="57" spans="120:125" ht="13" x14ac:dyDescent="0.2"/>
    <row r="58" spans="120:125" ht="13" x14ac:dyDescent="0.2">
      <c r="DU58" s="6"/>
    </row>
    <row r="59" spans="120:125" ht="13" x14ac:dyDescent="0.2"/>
    <row r="60" spans="120:125" ht="13" x14ac:dyDescent="0.2"/>
    <row r="61" spans="120:125" ht="13" x14ac:dyDescent="0.2"/>
    <row r="62" spans="120:125" ht="13" x14ac:dyDescent="0.2"/>
    <row r="63" spans="120:125" ht="13" x14ac:dyDescent="0.2">
      <c r="DU63" s="6"/>
    </row>
    <row r="64" spans="120:125" ht="13" x14ac:dyDescent="0.2">
      <c r="DT64" s="6"/>
      <c r="DU64" s="6"/>
    </row>
    <row r="65" spans="123:125" ht="13" x14ac:dyDescent="0.2"/>
    <row r="66" spans="123:125" ht="13" x14ac:dyDescent="0.2"/>
    <row r="67" spans="123:125" ht="13" x14ac:dyDescent="0.2"/>
    <row r="68" spans="123:125" ht="13" x14ac:dyDescent="0.2"/>
    <row r="69" spans="123:125" ht="13" x14ac:dyDescent="0.2">
      <c r="DS69" s="6"/>
      <c r="DT69" s="6"/>
      <c r="DU69" s="6"/>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6"/>
    </row>
    <row r="83" spans="116:125" ht="13" x14ac:dyDescent="0.2">
      <c r="DM83" s="6"/>
      <c r="DN83" s="6"/>
      <c r="DO83" s="6"/>
      <c r="DP83" s="6"/>
      <c r="DQ83" s="6"/>
      <c r="DR83" s="6"/>
      <c r="DS83" s="6"/>
      <c r="DT83" s="6"/>
      <c r="DU83" s="6"/>
    </row>
    <row r="84" spans="116:125" ht="13" x14ac:dyDescent="0.2"/>
    <row r="85" spans="116:125" ht="13" x14ac:dyDescent="0.2"/>
    <row r="86" spans="116:125" ht="13" x14ac:dyDescent="0.2"/>
    <row r="87" spans="116:125" ht="13" x14ac:dyDescent="0.2"/>
    <row r="88" spans="116:125" ht="13" x14ac:dyDescent="0.2">
      <c r="DU88" s="6"/>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15</v>
      </c>
    </row>
    <row r="120" spans="125:125" ht="13.5" hidden="1" customHeight="1" x14ac:dyDescent="0.2"/>
    <row r="121" spans="125:125" ht="13.5" hidden="1" customHeight="1" x14ac:dyDescent="0.2">
      <c r="DU121" s="6"/>
    </row>
  </sheetData>
  <sheetProtection algorithmName="SHA-512" hashValue="mVMzTflcyfJKJB5KYpvTtY5QpkAlp92zU0ng5JN3CFlD3SagsiIvwZUEvyZ69D68HE4g0KThJ9G6enJyh29c+Q==" saltValue="sZzvNyeJA19zduMwpgqQ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72414-C645-4549-9F0D-F11471F6344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 x14ac:dyDescent="0.2">
      <c r="B2" s="6"/>
      <c r="T2" s="6"/>
    </row>
    <row r="3" spans="1:125" ht="13"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6"/>
      <c r="G33" s="6"/>
      <c r="I33" s="6"/>
    </row>
    <row r="34" spans="2:125" ht="13" x14ac:dyDescent="0.2">
      <c r="C34" s="6"/>
      <c r="P34" s="6"/>
      <c r="R34" s="6"/>
      <c r="U34" s="6"/>
    </row>
    <row r="35" spans="2:125" ht="13"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 x14ac:dyDescent="0.2">
      <c r="F36" s="6"/>
      <c r="H36" s="6"/>
      <c r="J36" s="6"/>
      <c r="K36" s="6"/>
      <c r="L36" s="6"/>
      <c r="M36" s="6"/>
      <c r="N36" s="6"/>
      <c r="O36" s="6"/>
      <c r="Q36" s="6"/>
      <c r="S36" s="6"/>
      <c r="V36" s="6"/>
    </row>
    <row r="37" spans="2:125" ht="13" x14ac:dyDescent="0.2"/>
    <row r="38" spans="2:125" ht="13" x14ac:dyDescent="0.2"/>
    <row r="39" spans="2:125" ht="13" x14ac:dyDescent="0.2"/>
    <row r="40" spans="2:125" ht="13" x14ac:dyDescent="0.2">
      <c r="U40" s="6"/>
    </row>
    <row r="41" spans="2:125" ht="13" x14ac:dyDescent="0.2">
      <c r="R41" s="6"/>
    </row>
    <row r="42" spans="2:125" ht="13"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 x14ac:dyDescent="0.2">
      <c r="Q43" s="6"/>
      <c r="S43" s="6"/>
      <c r="V43" s="6"/>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15</v>
      </c>
    </row>
  </sheetData>
  <sheetProtection algorithmName="SHA-512" hashValue="4PaCGiBQjDtWvZg1dtquZ9Zd7QnMeLH4IgmovZOTn/4PQgdcZUyQDwLjGXtCt2VddgEijOhAc1LJRI9OohdgVg==" saltValue="PD02SFwf9JQg2hXMfFG/p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84B3B-080B-450D-BC0A-842C96FF12B6}">
  <sheetPr>
    <pageSetUpPr fitToPage="1"/>
  </sheetPr>
  <dimension ref="B1:J50"/>
  <sheetViews>
    <sheetView showGridLines="0" zoomScaleSheetLayoutView="100" workbookViewId="0"/>
  </sheetViews>
  <sheetFormatPr defaultColWidth="0" defaultRowHeight="13.5" customHeight="1" zeroHeight="1" x14ac:dyDescent="0.2"/>
  <cols>
    <col min="1" max="1" width="8.26953125" style="241" customWidth="1"/>
    <col min="2" max="16" width="14.6328125" style="241" customWidth="1"/>
    <col min="17" max="16384" width="0" style="2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42"/>
      <c r="C45" s="242"/>
      <c r="D45" s="242"/>
      <c r="E45" s="242"/>
      <c r="F45" s="242"/>
      <c r="G45" s="242"/>
      <c r="H45" s="242"/>
      <c r="I45" s="242"/>
      <c r="J45" s="243" t="s">
        <v>485</v>
      </c>
    </row>
    <row r="46" spans="2:10" ht="29.25" customHeight="1" thickBot="1" x14ac:dyDescent="0.3">
      <c r="B46" s="244" t="s">
        <v>24</v>
      </c>
      <c r="C46" s="245"/>
      <c r="D46" s="245"/>
      <c r="E46" s="246" t="s">
        <v>486</v>
      </c>
      <c r="F46" s="247" t="s">
        <v>4</v>
      </c>
      <c r="G46" s="248" t="s">
        <v>5</v>
      </c>
      <c r="H46" s="248" t="s">
        <v>6</v>
      </c>
      <c r="I46" s="248" t="s">
        <v>7</v>
      </c>
      <c r="J46" s="249" t="s">
        <v>8</v>
      </c>
    </row>
    <row r="47" spans="2:10" ht="57.75" customHeight="1" x14ac:dyDescent="0.2">
      <c r="B47" s="250"/>
      <c r="C47" s="1196" t="s">
        <v>487</v>
      </c>
      <c r="D47" s="1196"/>
      <c r="E47" s="1197"/>
      <c r="F47" s="251">
        <v>59.14</v>
      </c>
      <c r="G47" s="252">
        <v>70.62</v>
      </c>
      <c r="H47" s="252">
        <v>74.790000000000006</v>
      </c>
      <c r="I47" s="252">
        <v>79.78</v>
      </c>
      <c r="J47" s="253">
        <v>81.650000000000006</v>
      </c>
    </row>
    <row r="48" spans="2:10" ht="57.75" customHeight="1" x14ac:dyDescent="0.2">
      <c r="B48" s="254"/>
      <c r="C48" s="1198" t="s">
        <v>488</v>
      </c>
      <c r="D48" s="1198"/>
      <c r="E48" s="1199"/>
      <c r="F48" s="255">
        <v>7.32</v>
      </c>
      <c r="G48" s="256">
        <v>8.09</v>
      </c>
      <c r="H48" s="256">
        <v>5.69</v>
      </c>
      <c r="I48" s="256">
        <v>5.07</v>
      </c>
      <c r="J48" s="257">
        <v>5.88</v>
      </c>
    </row>
    <row r="49" spans="2:10" ht="57.75" customHeight="1" thickBot="1" x14ac:dyDescent="0.25">
      <c r="B49" s="258"/>
      <c r="C49" s="1200" t="s">
        <v>489</v>
      </c>
      <c r="D49" s="1200"/>
      <c r="E49" s="1201"/>
      <c r="F49" s="259" t="s">
        <v>490</v>
      </c>
      <c r="G49" s="260">
        <v>7</v>
      </c>
      <c r="H49" s="260" t="s">
        <v>491</v>
      </c>
      <c r="I49" s="260">
        <v>1.97</v>
      </c>
      <c r="J49" s="261">
        <v>4.17</v>
      </c>
    </row>
    <row r="50" spans="2:10" ht="13.5" customHeight="1" x14ac:dyDescent="0.2"/>
  </sheetData>
  <sheetProtection algorithmName="SHA-512" hashValue="3V5DgcpybbFw7PD0kgWb34uSbfTZUf42/jdmMEHtODz1OMxYjlEbY1bVlW2tOEzkGFeduw7oTv3iZ8ShmVIdfA==" saltValue="yTrL/bKbWs1euCTEXjp6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dcterms:created xsi:type="dcterms:W3CDTF">2022-07-27T04:29:12Z</dcterms:created>
  <dcterms:modified xsi:type="dcterms:W3CDTF">2023-03-27T07:03:11Z</dcterms:modified>
  <cp:category>
  </cp:category>
</cp:coreProperties>
</file>