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25" activeTab="0"/>
  </bookViews>
  <sheets>
    <sheet name="目次" sheetId="1" r:id="rId1"/>
    <sheet name="様式1" sheetId="2" r:id="rId2"/>
    <sheet name="様式２" sheetId="3" r:id="rId3"/>
    <sheet name="様式３" sheetId="4" r:id="rId4"/>
    <sheet name="国・地域別" sheetId="5" r:id="rId5"/>
    <sheet name="在籍種別" sheetId="6" r:id="rId6"/>
    <sheet name="様式５（高校教育課）" sheetId="7" r:id="rId7"/>
    <sheet name="様式６（学事法制課）" sheetId="8" r:id="rId8"/>
  </sheets>
  <definedNames>
    <definedName name="_xlnm.Print_Area" localSheetId="0">'目次'!$A$1:$I$73</definedName>
    <definedName name="_xlnm.Print_Area" localSheetId="1">'様式1'!$A$1:$G$351</definedName>
    <definedName name="_xlnm.Print_Titles" localSheetId="1">'様式1'!$1:$3</definedName>
    <definedName name="_xlnm.Print_Titles" localSheetId="2">'様式２'!$1:$3</definedName>
    <definedName name="_xlnm.Print_Titles" localSheetId="3">'様式３'!$1:$3</definedName>
  </definedNames>
  <calcPr fullCalcOnLoad="1"/>
</workbook>
</file>

<file path=xl/sharedStrings.xml><?xml version="1.0" encoding="utf-8"?>
<sst xmlns="http://schemas.openxmlformats.org/spreadsheetml/2006/main" count="2725" uniqueCount="1760">
  <si>
    <t>事業名</t>
  </si>
  <si>
    <t>相手国</t>
  </si>
  <si>
    <t>人数</t>
  </si>
  <si>
    <t>期間</t>
  </si>
  <si>
    <t>事業概要</t>
  </si>
  <si>
    <t>備考</t>
  </si>
  <si>
    <t>提携先</t>
  </si>
  <si>
    <t>提携年月日</t>
  </si>
  <si>
    <t>交流状況</t>
  </si>
  <si>
    <t>学校名</t>
  </si>
  <si>
    <t>学校名</t>
  </si>
  <si>
    <t>対象</t>
  </si>
  <si>
    <t>３　大学等の多文化共生推進活動（様式３）</t>
  </si>
  <si>
    <t>２　大学等の姉妹校提携（様式２）</t>
  </si>
  <si>
    <t>１　大学等の国際交流活動（様式１）</t>
  </si>
  <si>
    <t>大学・高等学校の国際交流（平成３０年度版）</t>
  </si>
  <si>
    <t>大学等の国際交流活動（平成２９年度実績）</t>
  </si>
  <si>
    <t>大学等の姉妹校提携（平成３０年３月３１日現在）</t>
  </si>
  <si>
    <t>大学等の多文化共生推進活動（平成２９年度実績）</t>
  </si>
  <si>
    <t>様式４－１</t>
  </si>
  <si>
    <t>群馬県内高等教育機関外国人留学生在籍者数（国・地域別）</t>
  </si>
  <si>
    <t>　　　　　　　　　
　　　　　　　　　　　機 関 名
    国・地域名
　　　　　　　　</t>
  </si>
  <si>
    <t>群
馬
大
学</t>
  </si>
  <si>
    <t>群
馬
県
立
女
子
大
学</t>
  </si>
  <si>
    <t>高
崎
経
済
大
学</t>
  </si>
  <si>
    <t>前
橋
工
科
大
学</t>
  </si>
  <si>
    <t>共
愛
学
園
前
橋
国
際
大
学</t>
  </si>
  <si>
    <t>上
武
大
学</t>
  </si>
  <si>
    <t>高
崎
商
科
大
学</t>
  </si>
  <si>
    <t>東
京
福
祉
大
学</t>
  </si>
  <si>
    <t>東洋大学</t>
  </si>
  <si>
    <t>合
計</t>
  </si>
  <si>
    <t>様式４－２</t>
  </si>
  <si>
    <t>区  分</t>
  </si>
  <si>
    <t>予備教育生</t>
  </si>
  <si>
    <t>学部・短大・高専</t>
  </si>
  <si>
    <t>大学院</t>
  </si>
  <si>
    <t>合計</t>
  </si>
  <si>
    <t>正規生</t>
  </si>
  <si>
    <t>非正規生</t>
  </si>
  <si>
    <t>計</t>
  </si>
  <si>
    <t>聴講・科目等履修生</t>
  </si>
  <si>
    <t>研究生</t>
  </si>
  <si>
    <t>その他</t>
  </si>
  <si>
    <t>修士</t>
  </si>
  <si>
    <t>博士</t>
  </si>
  <si>
    <t>群馬県内高等教育機関外国人留学生在籍者数（在籍種別）</t>
  </si>
  <si>
    <t>（平成30年5月1日現在）</t>
  </si>
  <si>
    <t>社会医療福祉大学</t>
  </si>
  <si>
    <t>アジア</t>
  </si>
  <si>
    <t>中国</t>
  </si>
  <si>
    <t>ベトナム</t>
  </si>
  <si>
    <t>マレーシア</t>
  </si>
  <si>
    <t>インドネシア</t>
  </si>
  <si>
    <t>ネパール</t>
  </si>
  <si>
    <t>モンゴル</t>
  </si>
  <si>
    <t>台湾</t>
  </si>
  <si>
    <t>韓国</t>
  </si>
  <si>
    <t>スリランカ</t>
  </si>
  <si>
    <t>タイ</t>
  </si>
  <si>
    <t>カンボジア</t>
  </si>
  <si>
    <t>ラオス</t>
  </si>
  <si>
    <t>インド</t>
  </si>
  <si>
    <t>ミャンマー</t>
  </si>
  <si>
    <t>フィリピン</t>
  </si>
  <si>
    <t>パキスタン</t>
  </si>
  <si>
    <t>バングラディシュ</t>
  </si>
  <si>
    <t>16カ国1地域</t>
  </si>
  <si>
    <t>中東</t>
  </si>
  <si>
    <t>シリア</t>
  </si>
  <si>
    <t>イラン</t>
  </si>
  <si>
    <t>2カ国</t>
  </si>
  <si>
    <t>アフリカ</t>
  </si>
  <si>
    <t>エジプト</t>
  </si>
  <si>
    <t>コートジボアール</t>
  </si>
  <si>
    <t>ガーナ</t>
  </si>
  <si>
    <t>モザンビーク</t>
  </si>
  <si>
    <t>マリ共和国</t>
  </si>
  <si>
    <t>5カ国</t>
  </si>
  <si>
    <t>大洋州</t>
  </si>
  <si>
    <t>0カ国</t>
  </si>
  <si>
    <t>北米</t>
  </si>
  <si>
    <t>アメリカ合衆国</t>
  </si>
  <si>
    <t>1カ国</t>
  </si>
  <si>
    <t>中南米</t>
  </si>
  <si>
    <t>0国</t>
  </si>
  <si>
    <t>ヨーロッパ</t>
  </si>
  <si>
    <t>ブルガリア</t>
  </si>
  <si>
    <t>フランス</t>
  </si>
  <si>
    <t>ドイツ</t>
  </si>
  <si>
    <t>ルーマニア</t>
  </si>
  <si>
    <t>ポーランド</t>
  </si>
  <si>
    <t>ウクライナ</t>
  </si>
  <si>
    <t>スウェーデン</t>
  </si>
  <si>
    <t>ハンガリー</t>
  </si>
  <si>
    <t>モルドバ</t>
  </si>
  <si>
    <t>アゼルバイジャン</t>
  </si>
  <si>
    <t>1０カ国</t>
  </si>
  <si>
    <t>合　　　計</t>
  </si>
  <si>
    <t>３４カ国1地域</t>
  </si>
  <si>
    <t>高崎健康福祉大学</t>
  </si>
  <si>
    <t>関東学園大学</t>
  </si>
  <si>
    <t>群馬県留学生交流推進協議会調べ</t>
  </si>
  <si>
    <t>群馬工業高等専門学校</t>
  </si>
  <si>
    <t>（平成30年5月1日現在）</t>
  </si>
  <si>
    <t>群馬大学</t>
  </si>
  <si>
    <t>群馬県立女子大学</t>
  </si>
  <si>
    <t>高崎経済大学</t>
  </si>
  <si>
    <t>前橋工科大学</t>
  </si>
  <si>
    <t>高崎健康福祉大学</t>
  </si>
  <si>
    <t>共愛学園前橋国際大学</t>
  </si>
  <si>
    <t>上武大学</t>
  </si>
  <si>
    <t>高崎商科大学</t>
  </si>
  <si>
    <t>東京福祉大学</t>
  </si>
  <si>
    <t>群馬医療福祉大学</t>
  </si>
  <si>
    <t>群馬工業高等専門学校</t>
  </si>
  <si>
    <t>合　　計</t>
  </si>
  <si>
    <t>注</t>
  </si>
  <si>
    <t>外国人留学生とは在留資格が「留学」の者をいう。</t>
  </si>
  <si>
    <t>その他は日本語別科生をいう。</t>
  </si>
  <si>
    <t>関東学園大学</t>
  </si>
  <si>
    <t>グリンドゥール大学
（旧北東ウェールズ高等教育インスティテュート）</t>
  </si>
  <si>
    <t>イギリス</t>
  </si>
  <si>
    <t>パジャジャラン大学　　　　　　　</t>
  </si>
  <si>
    <t>インドネシア</t>
  </si>
  <si>
    <t>H8.9.20</t>
  </si>
  <si>
    <t>１　教育研修プログラム
２　共同研究
３　教員の交流
４　学術資料の交換
５　共同的セミナー、ワークショップ、学会等の支援</t>
  </si>
  <si>
    <t>西安交通大学　</t>
  </si>
  <si>
    <t>中国</t>
  </si>
  <si>
    <t>H13.12.4</t>
  </si>
  <si>
    <t>１　教員及び研究者の交流
２　学生の交流
３　学術資料及び情報等の交換
４　共同研究及びセミナー等の実施</t>
  </si>
  <si>
    <t>廈門大学</t>
  </si>
  <si>
    <t>H14.9.19</t>
  </si>
  <si>
    <t>１　教員、研究者及び管理職員の交流
２　学生の交流
３　学術資料及び情報等の交換
４　共同研究及びセミナー等の実施</t>
  </si>
  <si>
    <t>H15.3.31</t>
  </si>
  <si>
    <t>フィレンツェ大学</t>
  </si>
  <si>
    <t>イタリア</t>
  </si>
  <si>
    <t>H15.4.16</t>
  </si>
  <si>
    <t>マッコーリー大学</t>
  </si>
  <si>
    <t>オーストラリア</t>
  </si>
  <si>
    <t>H15.6.7</t>
  </si>
  <si>
    <t>１　教員、研究者及び管理職員の交流 
２　学生の交流
３　共同研究の実施</t>
  </si>
  <si>
    <t>東海大学</t>
  </si>
  <si>
    <t>台湾</t>
  </si>
  <si>
    <t>H15.6.27</t>
  </si>
  <si>
    <t>嶺南大学校</t>
  </si>
  <si>
    <t>大韓民国</t>
  </si>
  <si>
    <t>H15.9.5</t>
  </si>
  <si>
    <t>華北電力大学</t>
  </si>
  <si>
    <t xml:space="preserve">ニカラグア国立自治大学
マナグア校 </t>
  </si>
  <si>
    <t>ニカラグア</t>
  </si>
  <si>
    <t>H17.7.1</t>
  </si>
  <si>
    <t>１　教員及び研究者の交流
２　学部学生及び大学院生の交流
３  学術資料及び情報等の交換
４　共同研究の実施</t>
  </si>
  <si>
    <t>地中海大学
（マルセイユ大学Ⅱ）</t>
  </si>
  <si>
    <t>フランス</t>
  </si>
  <si>
    <t>１　教員及び研究者の交流
２　学部学生及び大学院生の交流
３  共同研究及び研究集会の開催
４　学術資料及び情報等の交換</t>
  </si>
  <si>
    <t>アリガルモスリム大学</t>
  </si>
  <si>
    <t>インド</t>
  </si>
  <si>
    <t>１　教員及び研究者の交流 
２　学部学生及び大学院生の交流 
３  学術資料及び情報等の交換 
４　共同研究の実施</t>
  </si>
  <si>
    <t>国立台北教育大学</t>
  </si>
  <si>
    <t>１　教員及び学生の交流
２　学術資料及び情報等の交換
３　共同研究及び共同プロジェクト等の実施</t>
  </si>
  <si>
    <t>大連医科大学 　　  　　　　　　　</t>
  </si>
  <si>
    <t>大連理工大学</t>
  </si>
  <si>
    <t>建国大学校</t>
  </si>
  <si>
    <t xml:space="preserve">韓国 </t>
  </si>
  <si>
    <t>チェンマイ大学</t>
  </si>
  <si>
    <t>タイ</t>
  </si>
  <si>
    <t>１　教員、研究者及び事務・技術職員の交流
２　学生の交流
３　共同研究の実施
４　講演及びシンポジウムの実施
５　学術資料及び情報等の交換</t>
  </si>
  <si>
    <t>大連工業大学</t>
  </si>
  <si>
    <t>韓国原子力医学院</t>
  </si>
  <si>
    <t>１ 放射線医学ならびに医学生物学研究に関する資料の交換
２ 教員及び研究者の交流
３ 共同研究及び研究集会の開催</t>
  </si>
  <si>
    <t>ペルーポンティフィシアカトリック大学</t>
  </si>
  <si>
    <t>ペルー</t>
  </si>
  <si>
    <t>中国科学院過程工程研究所</t>
  </si>
  <si>
    <t>リュブリャーナ大学</t>
  </si>
  <si>
    <t>スロベニア</t>
  </si>
  <si>
    <t>ソウル大学校</t>
  </si>
  <si>
    <t>バクー国立大学</t>
  </si>
  <si>
    <t>１　教員及び研究者の交流
２　学部学生及び大学院生の交流
３  共同研究及び研究集会の開催
４　学術上の情報、刊行物及び資料の交換</t>
  </si>
  <si>
    <t>フィリピン大学マニラ校</t>
  </si>
  <si>
    <t>フィリピン</t>
  </si>
  <si>
    <t>１　教員及び研究者の交流
２　大学生及び大学院生の交流
３　教育並びに研究に関する資料の交換
４　共同研究及び研究集会の開催</t>
  </si>
  <si>
    <t>サンパウロ大学</t>
  </si>
  <si>
    <t>ブラジル</t>
  </si>
  <si>
    <t>インドネシア教育大学</t>
  </si>
  <si>
    <t>重慶交通大学</t>
  </si>
  <si>
    <t>海南大学</t>
  </si>
  <si>
    <t>１　教員及び研究者の交流
２　学部学生及び大学院生の交流
３　学術上の情報、刊行物及び資料の交換
４　共同研究及び研究集会の開催</t>
  </si>
  <si>
    <t>インド工科大学デリー校</t>
  </si>
  <si>
    <t>ノースダコタ州立大学</t>
  </si>
  <si>
    <t>アメリカ</t>
  </si>
  <si>
    <t>１　知識の共有
２　教職員及び学生の交流
３　共同研究及び教育プログラムの展開
４　セミナー及びワークショップの開催
５　教育及び研究分野における文化交流</t>
  </si>
  <si>
    <t>ダッカ大学</t>
  </si>
  <si>
    <t>バングラデシュ</t>
  </si>
  <si>
    <t>１　教職員の交流
２　学部生・大学院生の交流
３　共同研究の実施
４　講演及びシンポジウムの実施
５　学術資料及び情報等の交換</t>
  </si>
  <si>
    <t>サンディエゴ州立大学</t>
  </si>
  <si>
    <t>アメリカ</t>
  </si>
  <si>
    <t>１　教員及び研究者の交流
２　大学生及び大学院生の交流
３　学術上の情報、刊行物及び資料の交換
４　共同研究及び研究集会の開催</t>
  </si>
  <si>
    <t>モンゴル国立医科学大学</t>
  </si>
  <si>
    <t>国立虎尾科技大学</t>
  </si>
  <si>
    <t>ニューヨーク州立大学ストーニーブルック校</t>
  </si>
  <si>
    <t xml:space="preserve">１　学生の交流 
２　教員の交流 
３　教育及び文化プログラムの推進                        </t>
  </si>
  <si>
    <t>ウーロンゴン大学</t>
  </si>
  <si>
    <t>オーストラリア</t>
  </si>
  <si>
    <t>１　大学生及び大学院生の交流
２　有料での留学プログラムへの参加
３　共同研究及び研究集会の開催</t>
  </si>
  <si>
    <t>南洋理工大学</t>
  </si>
  <si>
    <t>シンガポール</t>
  </si>
  <si>
    <t>オストラバ工科大学</t>
  </si>
  <si>
    <t>チェコ共和国</t>
  </si>
  <si>
    <t>１　教員及び研究者の交流
２　学部学生及び大学院生の交流
３  共同研究及び研究集会の開催
４　学術上の情報、刊行物及び資料の交換</t>
  </si>
  <si>
    <t>釜山大学校</t>
  </si>
  <si>
    <t>H 28.6.22</t>
  </si>
  <si>
    <t>１　教育及び学術交流
２　学部生・大学院生の交流
３　教職員の交流</t>
  </si>
  <si>
    <t>群馬大学
●学部間協定
○教育学部</t>
  </si>
  <si>
    <t>ミズーリ州立大学</t>
  </si>
  <si>
    <t>H 27.3. 6</t>
  </si>
  <si>
    <t>１　教員及び研究者の交流
２　大学生及び大学院生の交流
３　学術上の情報、刊行物及び資料の交換
４　共同研究及び研究集会の開催
５　両当事者が合意したその他の活動</t>
  </si>
  <si>
    <t>リトアニア教育大学</t>
  </si>
  <si>
    <t>リトアニア</t>
  </si>
  <si>
    <t>１　教員及び研究者の交流
２　学生の交流
３　共同研究</t>
  </si>
  <si>
    <t>モアヘッド州立大学</t>
  </si>
  <si>
    <t>１　教員及び研究者の交流
２　学生の交流
３　共同研究及び研究集会の開催
４　学術上の情報、刊行物及び資料の交換</t>
  </si>
  <si>
    <t>大邱大学</t>
  </si>
  <si>
    <t>群馬大学
○社会情報学部</t>
  </si>
  <si>
    <t>サンダーランド大学</t>
  </si>
  <si>
    <t>イギリス</t>
  </si>
  <si>
    <t xml:space="preserve">１　教員及び学生の交流 
２　学術資料及び情報等の交換 
３　共同研究                    </t>
  </si>
  <si>
    <t>カーロリ・ガーシュパール・カルビン派大学</t>
  </si>
  <si>
    <t xml:space="preserve">１　教員及び学生の交流 
２　学術資料及び情報等の交換 
３　共同研究                     </t>
  </si>
  <si>
    <t>ヤギェウォ大学</t>
  </si>
  <si>
    <t xml:space="preserve">１　教員及び学生の交流 
２　学術資料及び情報等の交換 
３　共同研究                      </t>
  </si>
  <si>
    <t>ザグレブ大学人文社会学部</t>
  </si>
  <si>
    <t>クロアチア</t>
  </si>
  <si>
    <t>H 26.7. 2</t>
  </si>
  <si>
    <t xml:space="preserve">１　学術交流 
２　学生の交換
３　その他の学術上、教育上の交流                   </t>
  </si>
  <si>
    <t>世新大学</t>
  </si>
  <si>
    <t>１　学術交流
２　学生交流
３　その他の教育・学術的交流</t>
  </si>
  <si>
    <t>群馬大学
○医学系研究科･ 保健学研究科</t>
  </si>
  <si>
    <t>シアトル・パシフィック大学</t>
  </si>
  <si>
    <t>１　教員及び学生の交流
２　共同研究の実施
３　セミナー・シンポジウムの開催
４　資料及び情報交換</t>
  </si>
  <si>
    <t>オタワ大学</t>
  </si>
  <si>
    <t>カナダ</t>
  </si>
  <si>
    <t>１　共同研究
２  教員及び研究員の交流
３　学生の交流
４　学術資料及び情報等の交換</t>
  </si>
  <si>
    <t>ワシントン大学医学部</t>
  </si>
  <si>
    <t>１　学生の交換
２  教員の交換
３　学術情報、資料、刊行物の交換
４　共同研究プロジェクト</t>
  </si>
  <si>
    <t>南開大学生命科学学院</t>
  </si>
  <si>
    <t>ブリティッシュコロンビア大学</t>
  </si>
  <si>
    <t>１　教員及び研究者の交流
２　大学院生の交流
３　学術資料及び情報等の交換
４　共同研究の実施</t>
  </si>
  <si>
    <t>サバナ大学</t>
  </si>
  <si>
    <t>コロンビア</t>
  </si>
  <si>
    <t>１　教員及び研究者の交流
２　学生の交流
３　学術資料及び情報等の交換
４　共同研究の実施</t>
  </si>
  <si>
    <t>クラシノヤルスク医科大学</t>
  </si>
  <si>
    <t>ロシア</t>
  </si>
  <si>
    <t>１　教員及び研究者の交流
２　大学院生の交流
３　共同研究及び研究集会の開催
４　学術上の情報、刊行物及び資料の交換</t>
  </si>
  <si>
    <t>マーシャル大学生物学部</t>
  </si>
  <si>
    <t>１　学部生・大学院生の交換
２  教員の交換
３　学術情報、資料、刊行物の交換
４　共同研究プロジェクト</t>
  </si>
  <si>
    <t>ピュージェット・サウンド大学大学院</t>
  </si>
  <si>
    <t>１　学部生・大学院生の交流
２  教職員及び研究者の交流
３　共同研究及び研究会議の開催
４　保健学教育における情報、技術、治療技法、出版物及び資料の交換</t>
  </si>
  <si>
    <t>ﾙｰﾙ大学ﾎﾞｰﾌﾑ医学部､胸部･心疾患外科ｸﾘﾆｯｸ及び
心臓・糖尿病ｾﾝﾀｰ</t>
  </si>
  <si>
    <t>ドイツ</t>
  </si>
  <si>
    <t>H 26.9. 3</t>
  </si>
  <si>
    <t>１　学生の交流
２  共同研究
３　学術上の情報、刊行物及び資料の交換
４　教員及び研究者の交流
５　両当事者が合意したその他の活動</t>
  </si>
  <si>
    <t>ﾘｴｰｼﾞｭ大学医学部ならびにｹﾞﾉﾌﾟﾛﾃｵﾐｯｸ学際応用ｸﾞﾙｰﾌﾟ</t>
  </si>
  <si>
    <t>ベルギー</t>
  </si>
  <si>
    <t>H 26.10. 2</t>
  </si>
  <si>
    <t>１　教員及び研究者の交流
２　学部学生及び大学院生の交流
３  共同研究及び研究集会の開催
４　学術上の情報、刊行物及び資料の交換
５　両当事者が合意したその他の活動</t>
  </si>
  <si>
    <t>ランシット大学</t>
  </si>
  <si>
    <t>１　教員及び研究者の交流、学生の交流
２　共同研究及び研究集会の開催
３　学術上の情報、刊行物及び資料の交換</t>
  </si>
  <si>
    <t>仁濟大学校</t>
  </si>
  <si>
    <t>群馬大学
○医学部附属病院</t>
  </si>
  <si>
    <t>中日友好病院</t>
  </si>
  <si>
    <t>１　教員及び医療スタッフの交流
２　共同研究及び研究集会の開催
３　学術上の情報、刊行物及び資料の交換</t>
  </si>
  <si>
    <t>群馬大学
○工学部・
工学研究科</t>
  </si>
  <si>
    <t>シティ大学</t>
  </si>
  <si>
    <t>１　情報交換・工学教育に関する案内、要覧、カリキュラム等・出版物、構成員、施設・進行中の研究プロジェクト
２　教員の交流</t>
  </si>
  <si>
    <t>１　教員及び研究者の交流
２　学生の交流
３  学術資料及び情報等の交換
４　共同研究及びセミナー等の実施</t>
  </si>
  <si>
    <t xml:space="preserve"> ワシントン大学工学部</t>
  </si>
  <si>
    <t>１　教職員及び学生交流 
２　講義・講演等研究者相互招待 
３  情報等の交換
４　共同研究活動</t>
  </si>
  <si>
    <t>龍華科技大学工程学院</t>
  </si>
  <si>
    <t>１　教員及び研究者の交流 
２　学部学生及び大学院生の交流 
３  共同研究及び研究集会の開催 
４　学術資料及び情報等の交換</t>
  </si>
  <si>
    <t>ハノイ工科大学機械工学部</t>
  </si>
  <si>
    <t>ベトナム</t>
  </si>
  <si>
    <t>１　教職員の交流
２　学部生・大学院生の交流
３　共同研究の実施
４　講演及びシンポジウムの実施
５　学術資料及び情報等の交換</t>
  </si>
  <si>
    <t>合肥工業大学計器科学及光電工学院</t>
  </si>
  <si>
    <t>１　教職員の交流
２　学部生・大学院生の交流
３　共同研究
４　講演及びシンポジウムの開催
５　学術情報及び資料の交換</t>
  </si>
  <si>
    <t>上海交通大学機会工学部</t>
  </si>
  <si>
    <t>１　教員、研究者及び管理職員の交流
２　学生の交流
３　学術資料及び情報等の交換
４　共同研究及びセミナー等の実施</t>
  </si>
  <si>
    <t>上海理工大学光学・電子情報工程学院</t>
  </si>
  <si>
    <t>成都理工大学地質災害防止及び地質環境保護国家重点実験室</t>
  </si>
  <si>
    <t>１　共同研究
２　大学院生共同指導
３  ワークショップの開催</t>
  </si>
  <si>
    <t>モンクット王ラカバン工科大学</t>
  </si>
  <si>
    <t>ソウル科学技術大学校産業大学院</t>
  </si>
  <si>
    <t>中国鉱業大学</t>
  </si>
  <si>
    <t>韓国先端ケイ素材料研究教育センター</t>
  </si>
  <si>
    <t>韓国科学技術院ナノサイエンス研究部門</t>
  </si>
  <si>
    <t>モンペリエ国立高等化学大学院</t>
  </si>
  <si>
    <t>マレーシア国立大学</t>
  </si>
  <si>
    <t>マレーシア</t>
  </si>
  <si>
    <t xml:space="preserve"> 東北大学理学院</t>
  </si>
  <si>
    <t>ESIEEパリ</t>
  </si>
  <si>
    <t>清華大学機械工程学院</t>
  </si>
  <si>
    <t>壇国大学校光機能エネルギー材料センター</t>
  </si>
  <si>
    <t>ラジャマンガラ工科大学産業工学部</t>
  </si>
  <si>
    <t>１　教職員の交流
２　学部生・大学院生の交流
３　共同研究の実施
４　講演及びシンポジウムの実施
５　学術資料及び情報等の交換</t>
  </si>
  <si>
    <t>西南交通大学機械工学部</t>
  </si>
  <si>
    <t>１　教員、研究者及び管理職員の交流
２　学生の交流
３　学術資料及び情報等の交換
４　共同研究及びセミナー等の実施</t>
  </si>
  <si>
    <t>泰日工業大学</t>
  </si>
  <si>
    <t>木浦大学校工学部</t>
  </si>
  <si>
    <t>湖南科技大学</t>
  </si>
  <si>
    <t>慶煕大学校工科大学</t>
  </si>
  <si>
    <t>河北工業大学材料学院</t>
  </si>
  <si>
    <t>バンドン工科大学数理・自然科学部</t>
  </si>
  <si>
    <t>マヒドン大学理学部</t>
  </si>
  <si>
    <t>ナコンパトムラチャパット大学理工学部</t>
  </si>
  <si>
    <t>ボローズ大学工学部</t>
  </si>
  <si>
    <t>延世大学校科学技術大学</t>
  </si>
  <si>
    <t xml:space="preserve">韓国 </t>
  </si>
  <si>
    <t>１　教職員・研究者等の交流
２　学部生・大学院生の交流
３　学術資料及び情報等の交換</t>
  </si>
  <si>
    <t>ライアソン大学</t>
  </si>
  <si>
    <t>カナダ</t>
  </si>
  <si>
    <t>揚州大学エネルギー源と動力工程学院</t>
  </si>
  <si>
    <t>中国</t>
  </si>
  <si>
    <t>１　教員の交流
２　学生の交流
３　学術資料及び情報等の交換
４　共同研究及びセミナー等の実施</t>
  </si>
  <si>
    <t>チュラロンコン大学工学部</t>
  </si>
  <si>
    <t>延世大学校工科大学</t>
  </si>
  <si>
    <t>ベトナム原子力研究所ハノイ照射センター</t>
  </si>
  <si>
    <t>揚州大学情報工程学院</t>
  </si>
  <si>
    <t>群馬大学
○理工学研究院</t>
  </si>
  <si>
    <t>モンクット王トンブリ工科大学</t>
  </si>
  <si>
    <t>１　教職員の交流
２　学生の交流
３　共同研究の実施
４　セミナー及び研究集会の開催
５　学術資料及び情報等の交換
６　短期研修プログラムの実施</t>
  </si>
  <si>
    <t>厦門理工学院光電通信工程学院</t>
  </si>
  <si>
    <t>ペトロナス工科大学</t>
  </si>
  <si>
    <t>ラジャマンガラ工科大学工学部</t>
  </si>
  <si>
    <t>バレンシア工科大学</t>
  </si>
  <si>
    <t>スペイン</t>
  </si>
  <si>
    <t>１　教員及び研究者の交流
２　学部学生及び大学院生の交流
３  教育及び研究における職員交流
４　共同の研究及び論文発行</t>
  </si>
  <si>
    <t>群馬大学
○理工学府</t>
  </si>
  <si>
    <t>義守大学医学部</t>
  </si>
  <si>
    <t>H 26.5. 27</t>
  </si>
  <si>
    <t>サラトフ農業大学食品工学・商品学部</t>
  </si>
  <si>
    <t>ロシア</t>
  </si>
  <si>
    <t>H 26.9. 1</t>
  </si>
  <si>
    <t>１　学部学生の交流
２  共同教育及び共同研究
３　大学院生の交流及び共同指導
４　学術上の情報、刊行物及び資料の交換</t>
  </si>
  <si>
    <t>パハン大学</t>
  </si>
  <si>
    <t>H 26.9. 9</t>
  </si>
  <si>
    <t>天津大学精密儀器と光電子工学院</t>
  </si>
  <si>
    <t>H 26.11. 7</t>
  </si>
  <si>
    <t>国立勤益科技大学</t>
  </si>
  <si>
    <t>１　教員及び研究者の交流
２　学部学生及び大学院生の交流
３  共同研究及び研究集会の開催
４　学術上の情報、刊行物及び資料の交換</t>
  </si>
  <si>
    <t>マラ技術大学トレンガヌ校</t>
  </si>
  <si>
    <t>忠南大学校</t>
  </si>
  <si>
    <t>１　教員及び研究者の交流
２　学部学生及び大学院生の交流
３  共同研究及び研究集会の開催</t>
  </si>
  <si>
    <t>リエージュ大学</t>
  </si>
  <si>
    <t>ベルギー</t>
  </si>
  <si>
    <t>高等科学技術学院（IPSA）</t>
  </si>
  <si>
    <t>揚州大学機械工程学院</t>
  </si>
  <si>
    <t>ジャカルタ州立大学</t>
  </si>
  <si>
    <t>H28. 7.13</t>
  </si>
  <si>
    <t>江蘇科技大学</t>
  </si>
  <si>
    <t>ハノイ教育大学</t>
  </si>
  <si>
    <t>１　教育及び学術交流
２　学生の交流
３　教職員の交流</t>
  </si>
  <si>
    <t>ダッフォディル国際大学工学部</t>
  </si>
  <si>
    <t>ダッフォディル国際大学科学情報技術学部</t>
  </si>
  <si>
    <t>中国科学院都市研究所</t>
  </si>
  <si>
    <t>全南国立大学ホルモン研究センター　　　　　　　　　　　　</t>
  </si>
  <si>
    <t>韓国</t>
  </si>
  <si>
    <t>１　共同研究
２  研究者の交換
３  学術資料等の交換</t>
  </si>
  <si>
    <t>内蒙古大学生命科学学部</t>
  </si>
  <si>
    <t>湖南大学生物学部</t>
  </si>
  <si>
    <t>首都医科大学</t>
  </si>
  <si>
    <t>１　共同研究
２  学術交流
３  教育交流</t>
  </si>
  <si>
    <t>群馬大学
○重粒子線医学研究センター</t>
  </si>
  <si>
    <t>マサチューセッツ総合病院 Francis H.Burr陽子線治療センター/放射線腫瘍学科</t>
  </si>
  <si>
    <t>１　粒子線治療及び放射線学・医学生物学研究に関する資料の交換
２  教員及び研究者の交流
３  共同研究及び研究集会の開催</t>
  </si>
  <si>
    <t>d/b/a メイヨクリニック
メイヨクリニックロチェスター放射線腫瘍学科</t>
  </si>
  <si>
    <t>重イオン研究所ヘルムホルツセンター</t>
  </si>
  <si>
    <t>ウィーン医科大学放射線治療教室</t>
  </si>
  <si>
    <t>オーストリア</t>
  </si>
  <si>
    <t>H 26.4. 14</t>
  </si>
  <si>
    <t>１　粒子線治療及び放射腫瘍学研究に関する資料の交換
２　教員及び研究者の交流
３　共同研究及び研究集会の開催</t>
  </si>
  <si>
    <t>群馬大学
○未来先端研究機構</t>
  </si>
  <si>
    <t>カロリンスカ研究所</t>
  </si>
  <si>
    <t>１　教員及び研究者の交流
２　博士課程学生の交流
３　共同研究の推進及び研究集会の開催
４　学術上の情報、刊行物及び資料の交換</t>
  </si>
  <si>
    <t>イギリス</t>
  </si>
  <si>
    <t>S62.3.17</t>
  </si>
  <si>
    <t>１　学術研究活動、学術集会、学術専門家の交流
２　国際協力活動
３　情報及び資料の交換
４　教員及び学生の交流
５　その他の協力活動</t>
  </si>
  <si>
    <t>中之条ビエンナーレにおける「ライヴ・セッション　/彫刻と緑の林の中で」</t>
  </si>
  <si>
    <t>一般</t>
  </si>
  <si>
    <t>国際シンポジウム　芸術×国際交流</t>
  </si>
  <si>
    <t>一般，学生，長期研修院（現職教員）</t>
  </si>
  <si>
    <t>群馬大学</t>
  </si>
  <si>
    <t>教育学部美術教育講座教員による中之条ビエンナーレ作品展示において，同音楽教育講座教員およびアメリカ・アダムス州立大学からの2名の音楽家によるライヴ・セッションを行い、野外彫刻とロケーションを活かした多彩な演奏を展開。</t>
  </si>
  <si>
    <t>アメリカ・アダムス州立大学より２名の音楽家を招聘しH29.9月に実施した，彫刻と音楽のコラボレーション（中之条ビエンナーレ2017)，日本人演奏家とのコラボレーション等を踏まえたシンポジウム（交流演奏，パネルディスカッション含）</t>
  </si>
  <si>
    <t>グローカル・リーダーシップ・プログラム（以下、GLLPと略す)学生リーダー研修</t>
  </si>
  <si>
    <t>H29.5～H30.3</t>
  </si>
  <si>
    <t>GLLP学生リーダー及びリーダー候補生</t>
  </si>
  <si>
    <t>学生の視点からGLLPの企画・運営の一部に参画し、インターンシップにおいて学生リーダーとして異なる大学の学生・留学生をサポートする人財となるための研修</t>
  </si>
  <si>
    <t xml:space="preserve">第２回「グローカル・ハタラクラスぐんま」コンソーシアム
</t>
  </si>
  <si>
    <t>群馬県内の産学官金40機関の関係者</t>
  </si>
  <si>
    <t>群馬県において産学官金が一体となって外国人留学生に対する生活支援・就職支援を中心とした受入れ環境の充実を図ることを目的としたコンソーシアム設置及び会議</t>
  </si>
  <si>
    <t>地域連携・地域往還プロジェクトのための方法論　－　エスノグラフィ入門</t>
  </si>
  <si>
    <t>H29.5～H29.７</t>
  </si>
  <si>
    <t>学部生</t>
  </si>
  <si>
    <t>学部生を対象とした多文化共生関連講義</t>
  </si>
  <si>
    <t>「地域日本語教室プログラム拡充のためのカリキュラム開発」</t>
  </si>
  <si>
    <t>H29.7.2～H29.9.11</t>
  </si>
  <si>
    <t>平成28年度本事業で新規開講予定の「リーダー指導者養成講座（Ⅰ）」終了者</t>
  </si>
  <si>
    <t>定住外国人が日本で高齢期を過ごす高齢期にむけて主体的に考え・行動するカリキュラムの開発</t>
  </si>
  <si>
    <t>ぐんま未来学「多文化・多様性・グローバル」</t>
  </si>
  <si>
    <t>学部生を対象とした多文化共生関連講義</t>
  </si>
  <si>
    <t>「地域日本語教育プログラム拡充・普及にむけた実態調査</t>
  </si>
  <si>
    <t>H30.3.6～H30.3.16</t>
  </si>
  <si>
    <t>事業責任者・コーディネータ－・リーダー指導者となる多文化共生推進士・２つの対象地域の関係機関の実務担当者</t>
  </si>
  <si>
    <t xml:space="preserve">事業責任者・コーディネータ－・リーダー指導者となる多文化共生推進士が、対象地域(太田市・川場村・両地域の周辺地域）及び適用可能性を検討する他県他地域での実態調査を行い、「太田市」「川場村」関係者との企画・運営協議を実施
</t>
  </si>
  <si>
    <t>「地域日本語教育プログラム拡充のための地域日本語教室指導者養成講座」</t>
  </si>
  <si>
    <t>H29.6.18～H30.2.25</t>
  </si>
  <si>
    <t>「生活者としての外国人」が日本に定住し高齢期に備えるための日本語教室において、指導者として実践できる人材を養成</t>
  </si>
  <si>
    <t>地域のグローカル展開を考えるプロジェクト型インターンシップ(以下GLLPインターンシップ・第１回事前指導</t>
  </si>
  <si>
    <t>H29.7.8～9</t>
  </si>
  <si>
    <t>GLLPに賛同した学生および留学生</t>
  </si>
  <si>
    <t>生まれ育った文化や社会が異なるダイバーシティに富む参加者集団を活動資源として活かし、①チームワーク力やコミュニケーション力の向上、②自らの持つ自明性を問い直すことによる、多角的なものの見方・考え方の形成、をはかる。また、③GLLPの趣旨の理解と内容に関するオリエンテーションを実施</t>
  </si>
  <si>
    <t>「日本で高齢期を主体的に生きるための地域日本語教室」　</t>
  </si>
  <si>
    <t>H29.8.20～H30.2.25</t>
  </si>
  <si>
    <t>「太田・大泉地域」及びその周辺地域の定住外国人
でどうでしょうか</t>
  </si>
  <si>
    <t>「生活者としての外国人」が日本に定住し高齢期に備えられるようにするために、学習者の文化的・社会的多様性に配慮した日本語教育プログラムを提供</t>
  </si>
  <si>
    <t>GLLPインターンシップ・第２回事前指導</t>
  </si>
  <si>
    <t>H29.8.5～6</t>
  </si>
  <si>
    <t>9月にインターンシップを行う川場村を事前訪問し、利根・沼田地域にある優良グローカル企業の代表者ならびにインターンシップ受入機関・団体の代表者を講師として招き、地場産業等に関する研修を実施</t>
  </si>
  <si>
    <t>GLLPインターンシップ</t>
  </si>
  <si>
    <t>H29.9.4～9.10
H29.9.18～9.24</t>
  </si>
  <si>
    <t>GLLPに賛同し、同事業の推進に特化した事前指導に参加した学生および留学生</t>
  </si>
  <si>
    <t>川場村が実習生全員に提示した課題「むらづくり振興課の業務の一環として、村内の産業や観光等関係企業や団体において職業体験し、その体験を通して村内の状況を把握し、保養の方法や文化体験等のメニュー作成、村内の英語標記案内の提案等に関わる情報を収集すること」を、GLLPインターンシップとして体験的に得た知識・発見・学びをもとに探求</t>
  </si>
  <si>
    <t>「学生のための仕事術　多文化共生のまちづくり」</t>
  </si>
  <si>
    <t>H29.10～H30.3</t>
  </si>
  <si>
    <t>学部生</t>
  </si>
  <si>
    <t>「異文化コミュニケーション基礎論」</t>
  </si>
  <si>
    <t>「地域貢献ボランティア初級」</t>
  </si>
  <si>
    <t>留学生のための就職活動スタート・アップセミナー</t>
  </si>
  <si>
    <t>H29.12.27～H30.2.7</t>
  </si>
  <si>
    <t>コンソーシアム加盟大学に在学する外国人留学生</t>
  </si>
  <si>
    <t>「グローカル・ハタラクラスぐんま」コンソーシアムの連携関係を活かした留学生への就職活動支援事業として、外国人留学生にとっては見えにくく理解しにくい「就活」のしくみの理解と群馬県内の企業の「就活」への興味・関心を高めるための講座</t>
  </si>
  <si>
    <t>留学生のための就職活動ステップアップ・セミナー</t>
  </si>
  <si>
    <t>H30.1.13～14</t>
  </si>
  <si>
    <t>上記セミナーからの連続講座として、コンソーシアム加盟機関であるサンデンホールディングス株式会社の協力のもと、同社について学ぶことをとおして、「就活」における重要要素のひとつである企業研究への理解を深める講座</t>
  </si>
  <si>
    <t>「ハタラクラスぐんま（HKG）」インターンシップ</t>
  </si>
  <si>
    <t>H30.2.19～23</t>
  </si>
  <si>
    <t>上記セミナーからの継続事業として、「企業研究」を学び、「就活」への備えができた外国人留学生を対象に、サンデンホールディングス株式会社の協力のもと、製造業に特化した「業界対応型」のインターンシップ</t>
  </si>
  <si>
    <t>教室の取組を通して考える、「日本で高齢期を主体的に生きるために」
実践交流・意見交換会</t>
  </si>
  <si>
    <t>一般
定住外国人</t>
  </si>
  <si>
    <t>日本に定住を希望する外国人が高齢期に備えるための地域日本語教室に県内外の関係者を招き、これまでの取組を指導者と学習者が報告。その報告成果をもとに、指導者・学習者・参観者が意見交換しながら、地域日本語教育プログラム充実のための方策を探求</t>
  </si>
  <si>
    <t>JICA＆JST
地球規模課題対応国際科学技術協力プログラム【SATREPS】</t>
  </si>
  <si>
    <t>派遣・インドネシアにおけるバイオマス廃棄物の流動接触分解ガス化・液体燃料生産モデルシステムの開発</t>
  </si>
  <si>
    <t>JICA＆AMED
地球規模課題対応国際科学技術協力プログラム【SATREPS】</t>
  </si>
  <si>
    <t>エルサルバドル</t>
  </si>
  <si>
    <t>シャーガス病制圧のための統合的研究開発</t>
  </si>
  <si>
    <t>JSPS
科学研究費助成事業（国際共同研究加速基金）</t>
  </si>
  <si>
    <t>オランダ</t>
  </si>
  <si>
    <t>精緻な神経回路を作る、個々のニューロン識別機構</t>
  </si>
  <si>
    <t>持続的な経済成長の促進を可能とするＩＣＴ利活用のあり方に関する総合的研究</t>
  </si>
  <si>
    <t>JSPS
二国間交流事業</t>
  </si>
  <si>
    <t>神経ネットワーク機能を高次化する，個々のニューロン識別機構</t>
  </si>
  <si>
    <t>教職員派遣・受入</t>
  </si>
  <si>
    <t>アメリカ</t>
  </si>
  <si>
    <t>受入・フォートルイス大学より留学生アドヴァイザー（職員）　学部間協定締結に向けての打ち合わせ，留学生受入環境調査，等</t>
  </si>
  <si>
    <t>ミヤンマー</t>
  </si>
  <si>
    <t>協定校　短期研修プログラム</t>
  </si>
  <si>
    <t>派遣・次世代国際協力リーダー養成のための海外フィールドワークプログラム</t>
  </si>
  <si>
    <t>アメリカ</t>
  </si>
  <si>
    <t>派遣・世新大学人文社会学部教員との交流</t>
  </si>
  <si>
    <t>群馬大学</t>
  </si>
  <si>
    <t>ベルギー、フランス</t>
  </si>
  <si>
    <t>アメリカ合衆国</t>
  </si>
  <si>
    <t>モンゴル国</t>
  </si>
  <si>
    <t>H29.9.10～
H29.9.19</t>
  </si>
  <si>
    <t>H29.10.19～
H29.10.24</t>
  </si>
  <si>
    <t>オランダ王国</t>
  </si>
  <si>
    <t>AMED
途上国におけるイノベーションを促進する国際協力の戦略的推進</t>
  </si>
  <si>
    <t>ウガンダ</t>
  </si>
  <si>
    <t>H30.2.22～
H30.3.22</t>
  </si>
  <si>
    <t>H30.2.25～
H30.3.4</t>
  </si>
  <si>
    <t>ベルギー、フランス</t>
  </si>
  <si>
    <t>H30.2.15～
H30.2.18</t>
  </si>
  <si>
    <t>イタリア</t>
  </si>
  <si>
    <t>H30.3.17～
H30.3.23</t>
  </si>
  <si>
    <t>H29.8.20～
H29.8.27</t>
  </si>
  <si>
    <t>H29.9.17～
H29.9.24</t>
  </si>
  <si>
    <t>H29.10.11～
H29.10.16</t>
  </si>
  <si>
    <t>スイス連邦</t>
  </si>
  <si>
    <t>H29.11.8～
H29.11.13</t>
  </si>
  <si>
    <t>H29.11.29～
H29.12.4</t>
  </si>
  <si>
    <t>H29.12.20～
H29.12.24</t>
  </si>
  <si>
    <t>H29.12.10～
H29.12.16</t>
  </si>
  <si>
    <t>インドネシア共和国</t>
  </si>
  <si>
    <t>H29.12.25～
H29.12.29</t>
  </si>
  <si>
    <t>H30.1.21～
H30.1.26</t>
  </si>
  <si>
    <t>H30.2.5～
H30.2.9</t>
  </si>
  <si>
    <t>H30.3.19～
H30.3.28</t>
  </si>
  <si>
    <t>H30.3.19～
H30.3.26</t>
  </si>
  <si>
    <t>H29.6.19～
H29.6.30</t>
  </si>
  <si>
    <t>H30.1.8～
H30.1.19</t>
  </si>
  <si>
    <t>H29.11.27～
H29.12.7</t>
  </si>
  <si>
    <t>H30.1.25～
H30.2.3</t>
  </si>
  <si>
    <t>H30.3.19～
H30.3.27</t>
  </si>
  <si>
    <t>H30.3.3～
H30.3.31</t>
  </si>
  <si>
    <t>派遣・大連理工大学 学会参加・講演実施及び教員の交流、 学術資料及び情報等の交換等</t>
  </si>
  <si>
    <t>ベトナム</t>
  </si>
  <si>
    <t>派遣・ハノイ工科大学 出張講義・教員の交流及び学術資料及び情報等の交換等</t>
  </si>
  <si>
    <t>タイ</t>
  </si>
  <si>
    <t>派遣・慶煕大学校大学  学会参加・講演実施　教員の交流、学会参加 学術資料及び情報等の交換等</t>
  </si>
  <si>
    <t>インドネシア</t>
  </si>
  <si>
    <t>派遣・モンクット王ラカバン工科大学大学教員の交流、学術資料及び情報等の交換等</t>
  </si>
  <si>
    <t>チェコ</t>
  </si>
  <si>
    <t>派遣・ジャカルタ州立大学  共同研究打合せ教員の交流、学術資料及び情報等の交換等</t>
  </si>
  <si>
    <t>マレーシア</t>
  </si>
  <si>
    <t xml:space="preserve">受入・マレーシア国立大学　日本・アジア青少年サイエンス交流事業実施（さくらサイエンスプラン） </t>
  </si>
  <si>
    <t>受入・モンクット王トンブリ工科大学　学術資料及び情報等の交換等</t>
  </si>
  <si>
    <t>受入・東北大学　講演及び共同研究の為の意見交換等</t>
  </si>
  <si>
    <t xml:space="preserve">受入・マラ技術大学トレンガヌ校　日本・アジア青少年サイエンス交流事業実施（さくらサイエンスプラン） </t>
  </si>
  <si>
    <t xml:space="preserve">受入・中国科学院都市環境研究所　日本・アジア青少年サイエンス交流事業実施（さくらサイエンスプラン） </t>
  </si>
  <si>
    <t>派遣・Gordon Research Conference 「Dendrites:Molecules, Structure &amp; Function」にて講演及び討論</t>
  </si>
  <si>
    <t>デンマーク</t>
  </si>
  <si>
    <t>派遣・キーストンシンポジウムへ参加し，ポスター発表及び情報収集</t>
  </si>
  <si>
    <t>キプロス</t>
  </si>
  <si>
    <t>ポルトガル</t>
  </si>
  <si>
    <t>派遣・リュブリャーナ大学及びフィレンツェ大学　短期研修授業見学及び派遣学生との面談</t>
  </si>
  <si>
    <t>派遣・モアヘッド州立大学　学生の海外派遣プログラムの開始、実施状況の確認、打合せ等　及び，アダムス州立大学　学部間協定締結に向けての打合せ，留学環境調査，等</t>
  </si>
  <si>
    <t>受入・アダムス州立大学　学術交流及び教育活動、招聘研究者による学生への指導，学生，本学研究者を交えた共同研究活動，国際シンポジウムへの参加（パネラー，演奏者），全学学生対象のGFLサマーキャンプでの特別講義等。</t>
  </si>
  <si>
    <t>派遣・リエージュ大学表敬訪問、共同研究打ち合わせ（モンペリエ大学がん研究所）、学部間協定締結、モンペリエ大学施設見学等
・施設見学、共同研究打ち合わせ（モンペリエがん拠点病院）</t>
  </si>
  <si>
    <t>派遣・テキサス大学南西部医療センターでの研究打ち合わせおよび研究施設・実験見学</t>
  </si>
  <si>
    <t>派遣・モンゴル国立医科大学と群馬大学およびモンゴル国家がんセンター合同研究のための会議参加、群馬大学へ検体を送るための手続き・作業</t>
  </si>
  <si>
    <t>派遣・オランダ国エラスムス・ロッテルダム大学のエラスムス医療センターで実験、研究討論、情報収集</t>
  </si>
  <si>
    <t>派遣・ウガンダにおけるマラリアワクチンの臨床研究拠点形成</t>
  </si>
  <si>
    <t>派遣・ボローニャ大学にて、研究打合せ</t>
  </si>
  <si>
    <t>派遣・モンゴル国立医科大学にて、モンゴル国におけるスポーツ医科学調査研究の協議、モンゴルリハビリテーション医学会参加</t>
  </si>
  <si>
    <t>派遣・モンゴル国立医科学大学作業療法学科学生への教育支援</t>
  </si>
  <si>
    <t>派遣・光州保健大学での多職種連携教育に関する講演のため</t>
  </si>
  <si>
    <t>派遣・WHO専門会議「WHO's Global Patient Safety Challenge on Medication Without Harm:Early global Action to support implementation」に参加</t>
  </si>
  <si>
    <t>派遣・ステスカス大学にて、インドネシアの高齢者の生活実態調査のデータに関してインドネシアの共同研究者と討論、インドネシアの高齢者施設見学</t>
  </si>
  <si>
    <t>派遣・WHO協力センターとしての連携強化及び研究打合せ</t>
  </si>
  <si>
    <t>派遣・グリフィス大学看護助産学部における学生研修のスーパーバイズおよび今後の交流に関する打合せ</t>
  </si>
  <si>
    <t>派遣・モンゴル医科大学と群馬大学保健看護グローバル人材養成プログラムの実施ならびに共同研究の打合せ</t>
  </si>
  <si>
    <t>受入・マヒドン大学の教員を招へい、共同研究の打合せ会議とIPEトレーニングコースに伴う公開シンポジウム講師、JICA表敬訪問、厚生労働省表敬訪問</t>
  </si>
  <si>
    <t>受入・リエージュ大学及びモンペリエ大学の教員を招へい、関東がん専門医療人養成拠点・第1回ゲノム医療国際シンポジウム講演、第1回ゲノム医療学国際実践セミナー講演および学生研究指導</t>
  </si>
  <si>
    <t>受入・群馬大学大学院医学系研究科教育研究支援センターにてサセックス大学の教員招へい、研究打合せ及び研究アドバイスを行う。</t>
  </si>
  <si>
    <t>受入・カリフォルニア大学教員を招へい、第16回大学院生によるワークショップで講演、分子細胞生物学教室にて学生指導</t>
  </si>
  <si>
    <t>受入・ＷＨＯから職員を招へい、厚生労働省訪問、WHOと群馬大学との今後の活動方針に関する会議、群馬大学刀城会館で開催される公開国際シンポジウムで基調講演</t>
  </si>
  <si>
    <t>派遣・厦門大学 シンポジウム参加、講演実施。学術資料及び情報等の交換等</t>
  </si>
  <si>
    <t>受入・モンゴル国立医科大学医学科及びモンゴル国立病理センターの教員招へい、平成29年度女性研究者共同研究促進事業「モンゴル研究者との共同研究推進支援」のため視察、共同研究研修</t>
  </si>
  <si>
    <t>派遣・大連工業大学 大学間連携に関する研究打ち合わせ、学術資料及び情報等の交換等</t>
  </si>
  <si>
    <t>派遣・モンクット王カラバン工科大学大学教員の交流、学術資料及び情報等の交換等</t>
  </si>
  <si>
    <t>派遣・バンドン工科大学 教員の交流、学術資料及び情報等の交換等</t>
  </si>
  <si>
    <t>派遣・楊州大学　共同研究打合せ、教員の交流、学術資料及び情報等の交換等</t>
  </si>
  <si>
    <t>派遣・ラジャマンガラ大学大学教員の交流、学術資料及び情報等の交換等</t>
  </si>
  <si>
    <t>派遣・南洋理工大学　短期留学プログラム新規開拓の視察・海外短期留学体制の構築について打合せ、研究情報等の交換等</t>
  </si>
  <si>
    <t>派遣・オストラバ工科大学　共同研究打合せ　教員の交流、学術資料及び情報等の交換等</t>
  </si>
  <si>
    <t>派遣・チェンマイ大学 共同研究打合せ　協定に係る表敬訪問　</t>
  </si>
  <si>
    <t>派遣・スマトラ工科大学  学会参加・講演実施　大学教員の交流、情報等の交換等</t>
  </si>
  <si>
    <t>派遣・山東大学化学与化工学院　学会参加・講演実施、学術資料及び情報等の交換等</t>
  </si>
  <si>
    <t>派遣・国立勤益科技大学  国際化と工学教育に関する講演の実施,交換留学生の研究発表会出席</t>
  </si>
  <si>
    <t>受入・厦門大学　講演及び共同研究打合せ、学術資料及び情報等の交換等</t>
  </si>
  <si>
    <t>派遣・アメリカ糖尿病学会参加,情報収集</t>
  </si>
  <si>
    <t>派遣・International Society for the ISZB meeting 参加,発表・情報収集</t>
  </si>
  <si>
    <t>派遣・二国間交流事業（国家衛生研究院，国家実験研究院）共同研究打合せ、セミナー</t>
  </si>
  <si>
    <t>派遣・Stoweflake Conference Center 、共同研究打合せ及び研究発表（GORDON CONFERENCE）</t>
  </si>
  <si>
    <t>派遣・第53回European Association for the study of Diabetes年次学術集会に出席、発表、情報交換</t>
  </si>
  <si>
    <t>派遣・JAGFos Symposium にてポスター発表、指定Discussantとしてシンポジウムに参加</t>
  </si>
  <si>
    <t>派遣・北京糖尿病研究所オープニングセレモニー及び同研究所糖尿病フォーラム出席、講演、情報収集、意見交換</t>
  </si>
  <si>
    <t>派遣・日本学術振興会主催、新学術領域細胞競合共催開催国際シンポジウム講演及びディスカッション</t>
  </si>
  <si>
    <t>受入・首都医科大学　共同研究</t>
  </si>
  <si>
    <t>受入・カルフォルニア大学ロサンゼルス校  共同研究及びセミナー講師</t>
  </si>
  <si>
    <t>受入・湖南大学院　共同研究（国費留学生）</t>
  </si>
  <si>
    <t>受入・シンシナティ大学  国際シンポジウム講演及びセミナー講師</t>
  </si>
  <si>
    <t>受入・カルフォルニア大学サンフランシスコ校　セミナー講師</t>
  </si>
  <si>
    <t>受入・湖南大学 共同研究</t>
  </si>
  <si>
    <t>協定校　交換留学プログラム</t>
  </si>
  <si>
    <t>受入・世新大学との交換留学プログラム</t>
  </si>
  <si>
    <t>中国</t>
  </si>
  <si>
    <t>受入・瀋陽化工大学との交換留学プログラム</t>
  </si>
  <si>
    <t>受入・●大学との交換留学プログラム</t>
  </si>
  <si>
    <t>韓国</t>
  </si>
  <si>
    <t>受入・嶺南大学校との交換留学プログラム</t>
  </si>
  <si>
    <t>中国</t>
  </si>
  <si>
    <t>受入・海南大学との交換留学プログラム</t>
  </si>
  <si>
    <t>受入・浙江工業大学との交換留学プログラム</t>
  </si>
  <si>
    <t>受入・大連理工大学との交換留学プログラム</t>
  </si>
  <si>
    <t>受入・重慶交通大学との交換留学プログラム</t>
  </si>
  <si>
    <t>受入・江蘇科技大学との交換留学プログラム</t>
  </si>
  <si>
    <t>台湾</t>
  </si>
  <si>
    <t>台湾</t>
  </si>
  <si>
    <t>受入・東海大学との交換留学プログラム</t>
  </si>
  <si>
    <t>受入・台北教育大学との交換留学プログラム</t>
  </si>
  <si>
    <t>受入・勤益科技大学との交換留学プログラム</t>
  </si>
  <si>
    <t>インドネシア</t>
  </si>
  <si>
    <t>受入・インドネシア教育大学との交換留学プログラム</t>
  </si>
  <si>
    <t>タイ</t>
  </si>
  <si>
    <t>受入・チェンマイ大学との交換留学プログラム</t>
  </si>
  <si>
    <t>受入・サンディエゴ州立大学との交換留学プログラム</t>
  </si>
  <si>
    <t>受入・高等科学技術学院（ＩＰＳＡ）との交換留学プログラム</t>
  </si>
  <si>
    <t>ポーランド</t>
  </si>
  <si>
    <t>受入・ヤギェウォ大学との交換留学プログラム</t>
  </si>
  <si>
    <t>ハンガリー</t>
  </si>
  <si>
    <t>受入・カーロリ・ガーシュパール・カルビン派大学との交換留学プログラム</t>
  </si>
  <si>
    <t>H29.9.21～
H29.9.23　　</t>
  </si>
  <si>
    <t>H30.2.27～
H30.3.10</t>
  </si>
  <si>
    <t>H29.9.16～
H29.10.3</t>
  </si>
  <si>
    <t>H30.3.5～
H30.3.10</t>
  </si>
  <si>
    <t>H30.3.18～
H30.3.21</t>
  </si>
  <si>
    <t>H29.4.6～
H29.4.13</t>
  </si>
  <si>
    <t>H29.6.6～
H29.6.10</t>
  </si>
  <si>
    <t>H29.10.29～
H29.12.3
H29.12.16～
H30.3.4</t>
  </si>
  <si>
    <t>H30.3.4～
H30.3.10　　</t>
  </si>
  <si>
    <t>H29.9.28～
H29.9.30　　</t>
  </si>
  <si>
    <t>H29.9.24～
H29.9.28　　</t>
  </si>
  <si>
    <t>H29.4.17～
H29.4.25　　</t>
  </si>
  <si>
    <t>H29.8.23～
H29.8.26　　</t>
  </si>
  <si>
    <t>H29.8.27～
H29.8.30　　</t>
  </si>
  <si>
    <t>H29.8.5～
H29.8.17　　</t>
  </si>
  <si>
    <t>H29.7.29～
H29.8.2　　</t>
  </si>
  <si>
    <t>H29.9.7～
H29.9.8　　</t>
  </si>
  <si>
    <t>H29.10.14～
H29.10.21　　</t>
  </si>
  <si>
    <t>H30.1.16～
H30.1.20 　</t>
  </si>
  <si>
    <t>H29.4.1～
H29.4.2</t>
  </si>
  <si>
    <t>H29.5.9～
H29.5.15</t>
  </si>
  <si>
    <t>H29.6.8～
H29.6.14</t>
  </si>
  <si>
    <t>H29.6.17～
H29.6.24</t>
  </si>
  <si>
    <t>H29.6.26～
H29.6.28</t>
  </si>
  <si>
    <t>H29.8.6～
H29.8.12</t>
  </si>
  <si>
    <t>H29.9.10～
H29.9.17</t>
  </si>
  <si>
    <t>H29.9.20～
H29.9.25</t>
  </si>
  <si>
    <t>H30.1.30～
H30.2.3</t>
  </si>
  <si>
    <t>H30.2.12～
H30.2.17</t>
  </si>
  <si>
    <t>H29.4.6～
H29.12.20</t>
  </si>
  <si>
    <t>H29.6.29～
H29.7.4</t>
  </si>
  <si>
    <t>H29.10.10～
H30.3.31</t>
  </si>
  <si>
    <t>H29.11.6～
H29.11.8</t>
  </si>
  <si>
    <t>H29.12.7～
H29.12.8</t>
  </si>
  <si>
    <t>H30.2.5～
H30.2.12</t>
  </si>
  <si>
    <t>派遣・大邱大学校　次世代国際協力リーダー養成のための海外フィールドワークプログラム</t>
  </si>
  <si>
    <t>派遣・釜山大学校及び大邱大学校　特別支援教育における次世代のグローバルリーダー育成プログラム</t>
  </si>
  <si>
    <t>派遣・インドネシア教育大学　東アジアにおける教育大学短期研修プログラム</t>
  </si>
  <si>
    <t>派遣・ハノイ教育大学　東アジアにおける教育大学短期研修プログラム</t>
  </si>
  <si>
    <t>派遣・台北教育大学　東アジアにおける教育大学短期研修プログラム</t>
  </si>
  <si>
    <t>派遣・ソウル大学校　次世代国際協力リーダー養成のための海外フィールドワークプログラム</t>
  </si>
  <si>
    <t>派遣・ミズーリ州立大学　教職志望学生のためのアメリカ合衆国短期インターンシッププログラム</t>
  </si>
  <si>
    <t>派遣・モアヘッド州立大学　教育現場体験型短期研修プログラム</t>
  </si>
  <si>
    <t>派遣：チェンマイ大学との学生交換交流事業による医学臨床実習プログラム</t>
  </si>
  <si>
    <t>派遣：パジャジャラン大学との医学生の双方向臨床実習における短期派遣プログラム</t>
  </si>
  <si>
    <t>派遣：モンゴル国立医科学大学　新興国理学療法学生との研究交流プログラム</t>
  </si>
  <si>
    <t>派遣：モンゴル国立医科学大学　群馬大学保健看護グローバル人材養成プログラム</t>
  </si>
  <si>
    <t>派遣：グリフィス大学　グリフィス大学海外看護研修プログラム</t>
  </si>
  <si>
    <t>派遣：オックスフォード大学　英国大学医学部における臨床実習のための短期留学（公益財団法人 医学教育振興財団）</t>
  </si>
  <si>
    <t>短期研修プログラム</t>
  </si>
  <si>
    <t>受入：パジャジャラン大学との医学生の双方向臨床実習における短期派遣プログラム</t>
  </si>
  <si>
    <t>受入・厦門大学大学との交換留学プログラム</t>
  </si>
  <si>
    <t>H29.4.3～
H29.4.14　３名
H29.12.11～
H29.12/18　１名
H30.3.26～
H30.4.6　３名</t>
  </si>
  <si>
    <t>派遣・ミャンマー初等教育におけるカリキュラム改訂および教科書開発</t>
  </si>
  <si>
    <t>H29.5.21～
H29.5.25
H29.7.25～
H29.7.29
H30.1.24～
H30.3.22</t>
  </si>
  <si>
    <t>H29.8.10～
H29.8.19</t>
  </si>
  <si>
    <t>H30.1.1～
H30.3.4</t>
  </si>
  <si>
    <t>H29.8.29～
H30.3.31</t>
  </si>
  <si>
    <t>H29.10.29～
H29.12.3</t>
  </si>
  <si>
    <t>派遣・モンゴル国立医科大学にて、第1回モンゴル～日本病理細胞ワークショップ参加、病院および大学への視察</t>
  </si>
  <si>
    <t>派遣：ワシントン大学　臨床検査学生の群馬大学～ワシントン大学間交換留学プログラムの基盤強化プログラム</t>
  </si>
  <si>
    <t>受入：ワシントン大学　臨床検査学生の群馬大学～ワシントン大学間交換留学プログラムの基盤強化</t>
  </si>
  <si>
    <t>H29.7.5～
H29.7.14
H29.10.1～
H29.10.7
H29.11.30～
H29.12.9</t>
  </si>
  <si>
    <t>派遣・瀋陽化工大学 学会参加・講演実施,国際交流協定30周年記念式典出席及び研究情報等の交換等</t>
  </si>
  <si>
    <t>H29.12.14～
H29.12.17　</t>
  </si>
  <si>
    <t>H29.4～
H29.9　３名
H29.10～
H30.9　３名</t>
  </si>
  <si>
    <t>H29.4～
H30.7</t>
  </si>
  <si>
    <t>H29.4～
H29.5</t>
  </si>
  <si>
    <t>H29.10～
H30.9</t>
  </si>
  <si>
    <t>H29.10～
H30.1</t>
  </si>
  <si>
    <t>H29.10～
H30.9</t>
  </si>
  <si>
    <t>H29.10～
H29.12　１名
H29.10～
H30.9　3名</t>
  </si>
  <si>
    <t>派遣・フィレンツェ大学との交換留学プログラム</t>
  </si>
  <si>
    <t>派遣・ミズーリ州立大学との交換留学プログラム</t>
  </si>
  <si>
    <t>H29.9～
H29.12</t>
  </si>
  <si>
    <t>派遣・モンペリエ国立高等化学大学院との交換留学プログラム</t>
  </si>
  <si>
    <t>H30.2～
H31.1</t>
  </si>
  <si>
    <t>派遣・国立台北教育大学との交換留学プログラム</t>
  </si>
  <si>
    <t>派遣・ウーロンゴン大学との交換留学プログラム</t>
  </si>
  <si>
    <t>イタリア</t>
  </si>
  <si>
    <t>１</t>
  </si>
  <si>
    <t>H29.9～
H30.9</t>
  </si>
  <si>
    <t>台湾</t>
  </si>
  <si>
    <t>受入・世新大学との交換留学プログラム</t>
  </si>
  <si>
    <t>受入・瀋陽化工大学との交換留学プログラム</t>
  </si>
  <si>
    <t>韓国</t>
  </si>
  <si>
    <t>受入・嶺南大学校との交換留学プログラム</t>
  </si>
  <si>
    <t>中国</t>
  </si>
  <si>
    <t>受入・海南大学との交換留学プログラム</t>
  </si>
  <si>
    <t>受入・浙江工業大学との交換留学プログラム</t>
  </si>
  <si>
    <t>受入・大連理工大学との交換留学プログラム</t>
  </si>
  <si>
    <t>受入・重慶交通大学との交換留学プログラム</t>
  </si>
  <si>
    <t>受入・江蘇科技大学との交換留学プログラム</t>
  </si>
  <si>
    <t>受入・東海大学との交換留学プログラム</t>
  </si>
  <si>
    <t>受入・台北教育大学との交換留学プログラム</t>
  </si>
  <si>
    <t>受入・勤益科技大学との交換留学プログラム</t>
  </si>
  <si>
    <t>インドネシア</t>
  </si>
  <si>
    <t>受入・インドネシア教育大学との交換留学プログラム</t>
  </si>
  <si>
    <t>タイ</t>
  </si>
  <si>
    <t>受入・チェンマイ大学との交換留学プログラム</t>
  </si>
  <si>
    <t>米国</t>
  </si>
  <si>
    <t>受入・サンディエゴ州立大学との交換留学プログラム</t>
  </si>
  <si>
    <t>受入・高等科学技術学院（ＩＰＳＡ）との交換留学プログラム</t>
  </si>
  <si>
    <t>ポーランド</t>
  </si>
  <si>
    <t>受入・ヤギェウォ大学との交換留学プログラム</t>
  </si>
  <si>
    <t>ハンガリー</t>
  </si>
  <si>
    <t>受入・カーロリ・ガーシュパール・カルビン派大学との交換留学プログラム</t>
  </si>
  <si>
    <t>H29.4～
H29.9　３名
H29.10～
H30.9　３名</t>
  </si>
  <si>
    <t>H29.4～
H30.7</t>
  </si>
  <si>
    <t>H29.4～
H29.5</t>
  </si>
  <si>
    <t>H29.10～
H30.9</t>
  </si>
  <si>
    <t>H29.10～
H30.1</t>
  </si>
  <si>
    <t>アメリカ</t>
  </si>
  <si>
    <t>タイ</t>
  </si>
  <si>
    <t>H30.1.5～
H30.1.25</t>
  </si>
  <si>
    <t>派遣：チェンマイ大学との学生交換交流事業による医学臨床実習プログラム</t>
  </si>
  <si>
    <t>インドネシア</t>
  </si>
  <si>
    <t>H30.1.24～
H30.2.4</t>
  </si>
  <si>
    <t>派遣：パジャジャラン大学との医学生の双方向臨床実習における短期派遣プログラム</t>
  </si>
  <si>
    <t>オーストラリア</t>
  </si>
  <si>
    <t>H29.9.18～
H29.9.26</t>
  </si>
  <si>
    <t>派遣：厦門大学 学生交流プログラム</t>
  </si>
  <si>
    <t>ﾏﾚｰｼｱ</t>
  </si>
  <si>
    <t>H30.2.19～
H30.3.20</t>
  </si>
  <si>
    <t>ベトナム</t>
  </si>
  <si>
    <t>2</t>
  </si>
  <si>
    <t>H29.8.13～
H29.9.2</t>
  </si>
  <si>
    <t xml:space="preserve">東海大学中国語・台湾文化プログラム </t>
  </si>
  <si>
    <t>イギリス</t>
  </si>
  <si>
    <t>17</t>
  </si>
  <si>
    <t>H29.8.27～
H29.9.24</t>
  </si>
  <si>
    <t>派遣・キール大学言語・文化・社会を学ぶ英語集中研修プログラム</t>
  </si>
  <si>
    <t>オーストラリア</t>
  </si>
  <si>
    <t>H30.2.24～
H30.3.25</t>
  </si>
  <si>
    <t>ウーロンゴン大学英語研修プログラム</t>
  </si>
  <si>
    <t>H30.2.25～
H30.3.26</t>
  </si>
  <si>
    <t>サンディエゴ州立大学英語研修プログラム</t>
  </si>
  <si>
    <t>H30.2.10～
H30.3.10</t>
  </si>
  <si>
    <t>ディーキン大学短期留学プログラム</t>
  </si>
  <si>
    <t>H30.3.12～
H30.3.21</t>
  </si>
  <si>
    <t>国立台北教育大学異文化研修プログラム</t>
  </si>
  <si>
    <t>H30.3.11～
H30.3.24</t>
  </si>
  <si>
    <t>泰日工業大学異文化研修プログラム</t>
  </si>
  <si>
    <t>スロベニア</t>
  </si>
  <si>
    <t>H30.3.3～
H30.3.18</t>
  </si>
  <si>
    <t>リュブリャナ異文化研修プログラム</t>
  </si>
  <si>
    <t>5</t>
  </si>
  <si>
    <t xml:space="preserve">H29.8～
H30.5　2名
H30.1～
H30.12　3名
</t>
  </si>
  <si>
    <t>派遣・MARA技術大学トレンガヌ校への短期集中語学留学プログラム</t>
  </si>
  <si>
    <t>派遣・海外インターンシッププログラム</t>
  </si>
  <si>
    <t>台湾
インドネシア</t>
  </si>
  <si>
    <t>受入：群馬大学国際センターサマープログラム2017</t>
  </si>
  <si>
    <t>H29.7.10～
H29.7.21</t>
  </si>
  <si>
    <t>H29.12.12～
H29.12.16　4名
H29.12.13～
H29.12.15　１名</t>
  </si>
  <si>
    <t>H29.10.11～
H29.10.16　</t>
  </si>
  <si>
    <t>H29.4.27～
H29.5.3
H29.12.24～
H29.12.29　</t>
  </si>
  <si>
    <t>H29.11.23～
H29.11.28</t>
  </si>
  <si>
    <t>H29.5.13～
H29.5.21　
H29.9.13～
H29.9.21　
H29.10.24～
H29.10.27　
H29.10.24～
H29.11.2　</t>
  </si>
  <si>
    <t>H29.10.16～
H29.10.20　
H30.2.5～
H30.2.9　</t>
  </si>
  <si>
    <t>H29.4.19～
H29.4.23　
H29.10.31～
H29.11.9　</t>
  </si>
  <si>
    <t>H29.11.26～
H29.11.28　
H29.11.26～
H29.11.29　</t>
  </si>
  <si>
    <t>H29.9.9～
H29.9.16　</t>
  </si>
  <si>
    <t>H29.9.5～
H29.9.8　　
H30.1.16～
H30.1.20　</t>
  </si>
  <si>
    <t>H29.4～
H29.9　
H29.4～
H30.3　</t>
  </si>
  <si>
    <t>H29.4～
H29.9　
H29.10～
H30.3　</t>
  </si>
  <si>
    <t>H29.7～
H30.7　
H30.2～
H30.12</t>
  </si>
  <si>
    <t>H29.4～
H29.9　
H29.4～
H30.3　</t>
  </si>
  <si>
    <t>受入・厦門大学との交換留学プログラム</t>
  </si>
  <si>
    <t>H29.4～
H29.9
H29.10～
H30.3</t>
  </si>
  <si>
    <t>H29.10～
H29.12１名
H29.10～
H30.9　3名　</t>
  </si>
  <si>
    <t>H29.10.17～
H29.10.20　
H29.11.28～
H29.11.30</t>
  </si>
  <si>
    <t>H29.9.3～
H29.9.17
H30.2.17～
H30.3.14</t>
  </si>
  <si>
    <t>ハノイ教育大学</t>
  </si>
  <si>
    <t>浙江工業大学</t>
  </si>
  <si>
    <t>モンペリエ大学／フランス国立保健医学研究機構／モンペリエがん研究センター／モンペリエがん研究所</t>
  </si>
  <si>
    <t>フランス</t>
  </si>
  <si>
    <t>復旦大学</t>
  </si>
  <si>
    <t>スマトラ工科大学</t>
  </si>
  <si>
    <t>ラジャマンガラ工科大学工学部</t>
  </si>
  <si>
    <t>ラジャマンガラ工科大学産業工学部</t>
  </si>
  <si>
    <t>ラジャマンガラ工科大学天然資源学部</t>
  </si>
  <si>
    <t>ラジャマンガラ工科大学農工学部</t>
  </si>
  <si>
    <t>ラジャマンガラ工科大学理文学部</t>
  </si>
  <si>
    <t>山東大学化学与化工学院</t>
  </si>
  <si>
    <t>国立交通大学工学部</t>
  </si>
  <si>
    <t>国立中央大学工学部・理学部</t>
  </si>
  <si>
    <t>インドネシア</t>
  </si>
  <si>
    <t>群馬大学
○生体調節研究所</t>
  </si>
  <si>
    <t>群馬大学
●大学間協定</t>
  </si>
  <si>
    <t>H29.8.8～
H29.8.26</t>
  </si>
  <si>
    <t>H29.9.7～
H29.9.14</t>
  </si>
  <si>
    <t>H30.1.15～
H30.1.29</t>
  </si>
  <si>
    <t>H29.9.17～
H29.10.1</t>
  </si>
  <si>
    <t>H29.11.13～
H29.11.25</t>
  </si>
  <si>
    <t>H30.1.7～
H30.1.14</t>
  </si>
  <si>
    <t>H30.3.2～
H30.1.14</t>
  </si>
  <si>
    <t>H30.2.15～
H30.3.8</t>
  </si>
  <si>
    <t>H30.2.27～
H30.3.19</t>
  </si>
  <si>
    <t>受入・揚州大学との交換留学プログラム</t>
  </si>
  <si>
    <t>県立女子大学</t>
  </si>
  <si>
    <t>交換留学生等派遣(大学)</t>
  </si>
  <si>
    <t>H29.4.1～H30.3.31</t>
  </si>
  <si>
    <t>大学間友好交流協定の締結先である高麗大学校へ交換留学生1名を派遣した。</t>
  </si>
  <si>
    <t>　</t>
  </si>
  <si>
    <t>H29.10.1～H30.3.31</t>
  </si>
  <si>
    <t>大学間友好交流協定の締結先であるヒューロン大学へ交換留学生1名を派遣した。</t>
  </si>
  <si>
    <t>交換留学生受入</t>
  </si>
  <si>
    <t xml:space="preserve">中国        </t>
  </si>
  <si>
    <t>H29.4.1～H30.3.31,
H29.10.1～H30.9.30</t>
  </si>
  <si>
    <t>大学間友好交流協定校である蘇州大学から2名、大連外国語大学から1名、それぞれ交換留学生を受け入れた。</t>
  </si>
  <si>
    <t>海外長期研修
（語学研修等）</t>
  </si>
  <si>
    <t>H29.4.1～H29.9.30
H29.10.1～H30.3.31
H29.10.1～H30.9.30</t>
  </si>
  <si>
    <t>6ヶ月以上、1年以内の長期研修として学生を派遣した。</t>
  </si>
  <si>
    <t>アメリカ　　 　</t>
  </si>
  <si>
    <t>H29.4.1～H30.3.31,
H29.10.1～H30.3.31,
H29.10.1～H30.9.30</t>
  </si>
  <si>
    <t>H29.4.1～H29.9.30,
H29.4.1～H30.3.31,
H29.10.1～H30.3.31,
H29.10.1～H30.9.30</t>
  </si>
  <si>
    <t xml:space="preserve">H29.10.1～H30.9.30 </t>
  </si>
  <si>
    <t>アイルランド</t>
  </si>
  <si>
    <t>海外短期研修
（語学研修等）</t>
  </si>
  <si>
    <t>夏季(随時）</t>
  </si>
  <si>
    <t>大学等研修機関での2週間以上、6ヶ月未満の短期研修として各国に学生を派遣した。</t>
  </si>
  <si>
    <t>春季（随時）</t>
  </si>
  <si>
    <t>マレーシア・
シンガポール</t>
  </si>
  <si>
    <t>冬季（随時）</t>
  </si>
  <si>
    <t>夏季（随時）</t>
  </si>
  <si>
    <t>ニュージーランド</t>
  </si>
  <si>
    <t>夏季(随時)</t>
  </si>
  <si>
    <t>春季(随時）</t>
  </si>
  <si>
    <t>明石塾海外研修</t>
  </si>
  <si>
    <t>H30.1.3～9</t>
  </si>
  <si>
    <t>グローバル人材育成事業｢明石塾｣研修の一環として、県内高校生18名を引率し、現地において学校訪問、企業訪問、フィールドワーク等を行った。</t>
  </si>
  <si>
    <t>大使リレー講座</t>
  </si>
  <si>
    <t>外交の第一線で活躍している各国の駐日大使等をお迎えし、異文化理解を深めるとともに、人類共通の願いである世界平和実現のための課題について考えるため、リレー講座を開催した。</t>
  </si>
  <si>
    <t>カザフスタン</t>
  </si>
  <si>
    <t>コロンビア</t>
  </si>
  <si>
    <t>パナマ</t>
  </si>
  <si>
    <t>ルワンダ</t>
  </si>
  <si>
    <t>前橋工科大学</t>
  </si>
  <si>
    <t>北京工業大学</t>
  </si>
  <si>
    <t>１　教職員、研究者及び学生の交流
２　学術文献の交換
３　共同研究など広く学術及び教育上の交流を促進</t>
  </si>
  <si>
    <t>カセサート大学工学部</t>
  </si>
  <si>
    <t>学術及び教育上の交流を促進</t>
  </si>
  <si>
    <t>国際交流支援事業</t>
  </si>
  <si>
    <t>H30.2.22～
  H30.3.24</t>
  </si>
  <si>
    <t>受入・大学間協定に基づく北京工業大学大学院生の交流</t>
  </si>
  <si>
    <t>学生2</t>
  </si>
  <si>
    <t>H29.11.9～
　Ｈ29.12.8</t>
  </si>
  <si>
    <t>派遣・大学間協定に基づく本学院生の交流</t>
  </si>
  <si>
    <t>H29.911～
　H19.9.16</t>
  </si>
  <si>
    <t>教員２
学生４</t>
  </si>
  <si>
    <t>学生旅費支援事業</t>
  </si>
  <si>
    <t>学生5</t>
  </si>
  <si>
    <t>海外短期研修</t>
  </si>
  <si>
    <t>H29.9.12～
　H29.9.16</t>
  </si>
  <si>
    <t>EUROSTEEL2017</t>
  </si>
  <si>
    <t>教員１</t>
  </si>
  <si>
    <t>H29.4.17～
　H29.4.22</t>
  </si>
  <si>
    <t>4th Annual　World Brain Mapping &amp; Therapeutics Congress Society for Brain Mapping and Therapeutics (SBMT)国際会議での招待講演</t>
  </si>
  <si>
    <t>H29.6.25～
　H29.7.3</t>
  </si>
  <si>
    <t>ISSF研究成果発表</t>
  </si>
  <si>
    <t>H29.10.9～
　H29.10.23</t>
  </si>
  <si>
    <t>CBS 2017　ほか</t>
  </si>
  <si>
    <t>2017/11/5～
　H29.11.10</t>
  </si>
  <si>
    <t>ISPAC2017</t>
  </si>
  <si>
    <t>学生短期海外語学研修事業</t>
  </si>
  <si>
    <t>H29.8.22～
H29.9.24</t>
  </si>
  <si>
    <t>派遣・モナシュ大学附属語学学校にて語学研修</t>
  </si>
  <si>
    <t>学生4</t>
  </si>
  <si>
    <t>高崎経済大学</t>
  </si>
  <si>
    <t>ウェスト・テキサスＡ＆Ｍ大学</t>
  </si>
  <si>
    <t>１　情報及び知識の交流</t>
  </si>
  <si>
    <t>テネシー大学マーティン校</t>
  </si>
  <si>
    <t>１　学術資料、刊行物、情報の交換
２  研究者交流の促進、援助
３　学生交流を促進
４　研究者間の共同研究開発、研究集会等における合同参加の奨励</t>
  </si>
  <si>
    <t>ダブリン・シティ大学</t>
  </si>
  <si>
    <t>アイルランド</t>
  </si>
  <si>
    <t>ルートヴィヒスハーフェン経済大学</t>
  </si>
  <si>
    <t>ラ・トローブ大学</t>
  </si>
  <si>
    <t xml:space="preserve">オーストラリア
</t>
  </si>
  <si>
    <t>中央財経大学</t>
  </si>
  <si>
    <t>モンゴル国立大学</t>
  </si>
  <si>
    <t>モンゴル</t>
  </si>
  <si>
    <t>１　交流と協力の促進
２　教員の交流及び学生の交換の促進</t>
  </si>
  <si>
    <t>タシケント国立経済大学</t>
  </si>
  <si>
    <t>ウズベキスタン</t>
  </si>
  <si>
    <t>ヴロツワフ経済大学</t>
  </si>
  <si>
    <t>１　学生・教職員の交流
２　研究情報と教育的情報の交換、及び共同出版物
３　共同研究プロジェクト
４　共同教育プログラム
５　セミナー、学科、研修の共同開催
６　教授法の推進</t>
  </si>
  <si>
    <t>ウェスタン・ミシガン大学</t>
  </si>
  <si>
    <t>１　共同プロジェクト
２　学生・教職員の交流
３　教育、教材等の情報交換
４　その他の教育開発と意見交換</t>
  </si>
  <si>
    <t>高崎経済大学</t>
  </si>
  <si>
    <t>交換留学</t>
  </si>
  <si>
    <t>H29.9～H30.5</t>
  </si>
  <si>
    <t>大学間協定に基づく交換留学（派遣）</t>
  </si>
  <si>
    <t>H29.9～H30.7</t>
  </si>
  <si>
    <t>H29.9～H29.12</t>
  </si>
  <si>
    <t>平成29年度新規</t>
  </si>
  <si>
    <t>H29.9～H30.8</t>
  </si>
  <si>
    <t>大学間協定に基づく交換留学生（受入）</t>
  </si>
  <si>
    <t>平成29年度新規</t>
  </si>
  <si>
    <t>提携校短期語学研修</t>
  </si>
  <si>
    <t>H30.2～3</t>
  </si>
  <si>
    <t>大学間協定に基づく短期語学留学（派遣）</t>
  </si>
  <si>
    <t>H29.8～9</t>
  </si>
  <si>
    <t>H29.8～9
H30.2～3</t>
  </si>
  <si>
    <t>留学生受入(大学)</t>
  </si>
  <si>
    <t>4年間</t>
  </si>
  <si>
    <t>2年間</t>
  </si>
  <si>
    <t>経済・経営研究科4名
地域政策研究科6名</t>
  </si>
  <si>
    <t>3年間</t>
  </si>
  <si>
    <t>上武大学</t>
  </si>
  <si>
    <t>海外研修</t>
  </si>
  <si>
    <t>H29.9.4～H29.9.11</t>
  </si>
  <si>
    <t>看護研修 in Australia。オーストラリアの南クイーンズ大学イプスイッチ校看護学部において、現地の看護学生と一緒にシュミレーション教育の実践看護研修を行った。</t>
  </si>
  <si>
    <t>H.29.9.5～
H29.9.14</t>
  </si>
  <si>
    <t>NSCA研修 in Colorad Spring。トレーニングの本場である米国NSCA本部にて、トレーニングに関する１０項目以上の座学および実技を集中的に学んだ。</t>
  </si>
  <si>
    <t>H30.2.4～H30.2.13</t>
  </si>
  <si>
    <t>国際交流プログラム in Hawaii。ハワイ大学マノア校において８泊１０日の研修を実施した。ネイティブ教員による英語学習を受け、学んだ英語を活かして現地の人と交流した。</t>
  </si>
  <si>
    <t>H30.3.5～H30.3.11</t>
  </si>
  <si>
    <t>スポーツマネジメント研修 in LA。スポーツマネジメントに関して世界をリードする米国ロサンゼルスにおいて、１１日間の日程で研修を実施した。</t>
  </si>
  <si>
    <t>教職員派遣</t>
  </si>
  <si>
    <t>韓国ソウル大学で開催されたシンポジウムにおいて、講演を実施。</t>
  </si>
  <si>
    <t>H29.7.8～H29.7.12</t>
  </si>
  <si>
    <t>学術会議Movement 2017
でのポスター発表</t>
  </si>
  <si>
    <t>H29.8.26～H.29.9.1</t>
  </si>
  <si>
    <t>大学での講演　研究調査</t>
  </si>
  <si>
    <t>H29.9.30～H29.10.1</t>
  </si>
  <si>
    <t>留学生向けの進学相談会への参加</t>
  </si>
  <si>
    <t>東洋大学（板倉キャンパス）</t>
  </si>
  <si>
    <t>生命科学部海外英語研修 in Canada</t>
  </si>
  <si>
    <t>H30..3.4～H30.3.30</t>
  </si>
  <si>
    <t>派遣・ヴィクトリア大学ランゲージセンターにて4週間の語学研修プログラム</t>
  </si>
  <si>
    <t>食環境科学研究科海外研修</t>
  </si>
  <si>
    <t>H29.8.29～H29.9.6</t>
  </si>
  <si>
    <t>共愛学園前橋国際大学</t>
  </si>
  <si>
    <t>長期留学（派遣）</t>
  </si>
  <si>
    <t>H29.8.30～
H30.3.16</t>
  </si>
  <si>
    <t>協定校：西安外国語大学にて7か月の研修</t>
  </si>
  <si>
    <t>H29.8.20～
H30.3.19</t>
  </si>
  <si>
    <t>協定校：醒吾科技大学にて7か月の研修</t>
  </si>
  <si>
    <t>H29.8.14～
H30.3.9</t>
  </si>
  <si>
    <t>提携校：ミズーリ州立大学にて7か月の研修</t>
  </si>
  <si>
    <t>中期留学（派遣）</t>
  </si>
  <si>
    <t>H29.8.14～
H29.12.6</t>
  </si>
  <si>
    <t>提携校：ミズーリ州立大学にて4か月の研修</t>
  </si>
  <si>
    <t>短期留学（派遣）</t>
  </si>
  <si>
    <t>H29.8.20～
H29.9.19</t>
  </si>
  <si>
    <t>協定校：醒吾科技大学にて4週間の語学研修</t>
  </si>
  <si>
    <t>韓国</t>
  </si>
  <si>
    <t>H29.9.3～
H29.9.21</t>
  </si>
  <si>
    <t>提携校：慶熙大学にて3週間の語学研修</t>
  </si>
  <si>
    <t>H29.8.5～
H29.9.3</t>
  </si>
  <si>
    <t>提携校：ボンド大学にて4週間の語学研修</t>
  </si>
  <si>
    <t>H30.2.10～
H30.3.10</t>
  </si>
  <si>
    <t>H30.2.10～
H30.3.24</t>
  </si>
  <si>
    <t>提携校：ワイカト大学にて6週間の語学研修</t>
  </si>
  <si>
    <t>H30.2.10～
H30.3.25</t>
  </si>
  <si>
    <t>提携校：リムリック大学にて6週間の語学研修</t>
  </si>
  <si>
    <t>H30.2.11～
H30.3.25</t>
  </si>
  <si>
    <t>提携校：ブリティッシュ・コロンビア大学にて6週間の語学研修</t>
  </si>
  <si>
    <t>ミッショングローバル研修（派遣）</t>
  </si>
  <si>
    <t>H30.2.10～
H30.2.26</t>
  </si>
  <si>
    <t>日本企業の海外拠点をベースに行う課題解決型研修</t>
  </si>
  <si>
    <t>海外ティーチング研修（派遣）</t>
  </si>
  <si>
    <t>H30.2.18～
H30.3.12</t>
  </si>
  <si>
    <t>提携：南オーストラリア教育庁管轄の小学校にて教育実習を行う研修</t>
  </si>
  <si>
    <t>アジア異文化研修（派遣）</t>
  </si>
  <si>
    <t>H29.9.2～
H29.9.14</t>
  </si>
  <si>
    <t>提携校：カセサート大学にて文化交流及び現地日本企業訪問</t>
  </si>
  <si>
    <t>H30.3.10～
H30.3.21</t>
  </si>
  <si>
    <t>提携校：醒吾科技大学にて文化交流研修</t>
  </si>
  <si>
    <t>ヨーロッパ研修（派遣）</t>
  </si>
  <si>
    <t>ブルガリア
ルーマニア</t>
  </si>
  <si>
    <t>H30.2.16～
H30.3.7</t>
  </si>
  <si>
    <t>協定校：ヴェリコ・タルノヴォ大学、ディミトリエ・カンテミール大学にて文化交流研修</t>
  </si>
  <si>
    <t>アジアフィールド研修（派遣）</t>
  </si>
  <si>
    <t>H30.3.10～
H30.3.25</t>
  </si>
  <si>
    <t>協定校：バリア・ブンタウ大学にて文化交流研修</t>
  </si>
  <si>
    <t>海外フィールドワーク（派遣）</t>
  </si>
  <si>
    <t>H29.9.6～
H29.9.14</t>
  </si>
  <si>
    <t>フィリピンの社会・文化を実体験し、現地の市民・学生と直接交流する体験学修</t>
  </si>
  <si>
    <t>H29.9.5～
H29.9.12</t>
  </si>
  <si>
    <t>台湾の社会・文化を実体験し、各自の研究課題を持って、現地調査を行う学修</t>
  </si>
  <si>
    <t>ハワイ</t>
  </si>
  <si>
    <t>H29.9.3～
H29.9.13</t>
  </si>
  <si>
    <t>ハワイの社会・文化を実体験し、現地の市民・学生と直接交流する体験学修</t>
  </si>
  <si>
    <t>交換留学生</t>
  </si>
  <si>
    <t>H29.4.1～
H30.3.31</t>
  </si>
  <si>
    <t>協定校：西安外国語大学からの受入</t>
  </si>
  <si>
    <t>H30.4.1～
H31.3.31</t>
  </si>
  <si>
    <t>協定校：ディミトリエ・カンテミール大学からの受入</t>
  </si>
  <si>
    <t>協定校：ヴェリコ・タルノヴォ大学からの受入</t>
  </si>
  <si>
    <t>協定校：バリア・ブンタウ大学からの受入</t>
  </si>
  <si>
    <t>協定校：醒吾科技大学からの受入</t>
  </si>
  <si>
    <t>H29留学生</t>
  </si>
  <si>
    <t>アルゼンチン</t>
  </si>
  <si>
    <t>H30留学生</t>
  </si>
  <si>
    <t>交換留学受入</t>
  </si>
  <si>
    <t>H29.4.1～H29.9.30</t>
  </si>
  <si>
    <t>受入・黄河科技学院との交換留学に関する協定に基づき、春学期間就学した。</t>
  </si>
  <si>
    <t>受入・青島濱海学院との交換留学に関する協定に基づき、秋学期間就学した。</t>
  </si>
  <si>
    <t>受入・高雄第一科技大学との交換留学に関する協定に基づき、秋学期間就学した。</t>
  </si>
  <si>
    <t>アメリカ夏期短期研修</t>
  </si>
  <si>
    <t>H29.7.12～H29.8.5</t>
  </si>
  <si>
    <t>派遣・ハーバード大学、フォーダム大学での短期研修プログラム</t>
  </si>
  <si>
    <t>インターンシップ受入</t>
  </si>
  <si>
    <t>H29.6.5～H29.7.28</t>
  </si>
  <si>
    <t>受入・カンボジアメコン大学との学術交流に関する協定に基づき「学生サポート業務体験」を本学の赤城山研修センターにて行った。（日本語、ビジネスマナー、接遇体験等）</t>
  </si>
  <si>
    <t>福祉研修受入</t>
  </si>
  <si>
    <t>H29.6.19～H29.6.28</t>
  </si>
  <si>
    <t>受入・中国の福祉施設経営者および幹部職員を対象として、福祉に関する講義や施設見学等を実施した。</t>
  </si>
  <si>
    <t>日本語研修受入</t>
  </si>
  <si>
    <t>H29.7.31～H29.8.4</t>
  </si>
  <si>
    <t>受入・上海市医薬学校の生徒を対象として、日本語の講義や福祉施設見学等を実施した。</t>
  </si>
  <si>
    <t>高崎健康福祉大学</t>
  </si>
  <si>
    <t>短期研修：健康・医療・福祉・コミュニケーションを学ぶオーストラリア海外研修</t>
  </si>
  <si>
    <t>H29.8.27～9.10</t>
  </si>
  <si>
    <t>派遣：シドニー大学 Center for English Teachingでの英語研修、高齢者施設視察及び利用者との交流、現地ガール/ボーイスカウトとの交流、文化体験等</t>
  </si>
  <si>
    <t>日本学生支援機構海外留学支援制度採択プログラム</t>
  </si>
  <si>
    <t>短期研修：日独ＰＴ交流プログラム
　（日本からの学生派遣）</t>
  </si>
  <si>
    <t>H29.9.12～9.23</t>
  </si>
  <si>
    <t>派遣：フレセニウス大学（理学療法学科）
　講義・実習参加、病院・施設訪問、グループワーク、学生交流、文化体験等</t>
  </si>
  <si>
    <t>短期研修：医療と福祉を学び合う 日-Finn学生交流プログラム
　（日本からの派遣）</t>
  </si>
  <si>
    <t>フィンランド</t>
  </si>
  <si>
    <t>H29.9.9～9.20</t>
  </si>
  <si>
    <t>派遣：ヤムク大学（全学科）
　講義参加、病院・施設訪問、小学校・幼稚園訪問、学生交流、文化体験等</t>
  </si>
  <si>
    <t>短期研修：
「医療・福祉分野における最新ICT・ロボット技術　-日越の医療・福祉協力に向けて－」</t>
  </si>
  <si>
    <t>H29.10.24～11.2</t>
  </si>
  <si>
    <t>受入：ホーチミン医科薬科大学（健康福祉学部・保健医療学部）
　授業・特別講義受講、ディスカッション、病院・施設訪問、学生交流、文化体験等</t>
  </si>
  <si>
    <t>日本・アジア青少年サイエンス交流事業（さくらサイエンスプラン）採択プログラム</t>
  </si>
  <si>
    <t>短期研修：
「日本の創薬および臨床研究の最前線～分子・細胞レベルから臨床レベル、その未来まで～」</t>
  </si>
  <si>
    <t>受入：ホーチミン医科薬科大学（薬学部）
　授業・特別講義受講、ディスカッション、病院・施設訪問、研究所・企業訪問、学生交流、文化体験等</t>
  </si>
  <si>
    <t>短期研修：日独ＰＴ交流プログラム
（ドイツからの学生受入れ）</t>
  </si>
  <si>
    <t>H30.2.10～2.20</t>
  </si>
  <si>
    <t>受入：フレセニウス大学（理学療法学科）
　講義・実習参加、グループワーク、病院・施設訪問、学生交流、文化体験等</t>
  </si>
  <si>
    <t>短期研修：医療と福祉を学び合う　日-独学生交流プログラム（日本での受入れ）</t>
  </si>
  <si>
    <t>H30.2.19～2.28</t>
  </si>
  <si>
    <t>短期研修：医療と福祉を学び合う 日-Finn学生交流プログラム
　（日本での受入れ）</t>
  </si>
  <si>
    <t>派遣：ヤムク大学（全学科）
　講義参加、ディスカッション、病院・施設訪問、学生交流、文化体験等</t>
  </si>
  <si>
    <t>短期研修：健康、医療分野の国際理解を促進する日本－ベトナム学生交流プログラム　（日本からの派遣）</t>
  </si>
  <si>
    <t>H30.3.3～3.14</t>
  </si>
  <si>
    <t>派遣：ホーチミン医科薬科大学（全学科）
　講義・実験参加、病院・施設訪問、小学校訪問、学生交流、文化体験等</t>
  </si>
  <si>
    <t>日本学生支援機構海外留学支援制度採択プログラム</t>
  </si>
  <si>
    <t>提携大学訪問</t>
  </si>
  <si>
    <t>派遣：ヤムク大学
共同プロジェクト、研究に関するミーティング</t>
  </si>
  <si>
    <t>派遣：フランクフルト応用科学大学
共同プロジェクト、研究に関するミーティング</t>
  </si>
  <si>
    <t>提携予定大学訪問</t>
  </si>
  <si>
    <t>スゥエーデン</t>
  </si>
  <si>
    <t>派遣：メーダルラーレン大学
共同プロジェクト、研究に関するミーティング</t>
  </si>
  <si>
    <t>H29.12.11～14</t>
  </si>
  <si>
    <t>派遣：タマサート大学
学術交流に関するミーティング</t>
  </si>
  <si>
    <t>提携大学教職員受入れ</t>
  </si>
  <si>
    <t>H30.218～3.2</t>
  </si>
  <si>
    <t>受入：ヤムク大学
共同プロジェクト、研究に関するミーティング</t>
  </si>
  <si>
    <t>受入：弘光科技大学
　学生派遣・受入れプログラムに関するミーティング、プログラム視察</t>
  </si>
  <si>
    <t>高崎商科大学</t>
  </si>
  <si>
    <t>海外インターンシップ</t>
  </si>
  <si>
    <t>ブルネイ</t>
  </si>
  <si>
    <t>H29.8.5～9.1</t>
  </si>
  <si>
    <t>語学研修を兼ねた1か月間の海外インターンシップ</t>
  </si>
  <si>
    <t>H29.8.16～9.8</t>
  </si>
  <si>
    <t>3週間の海外インターンシップ</t>
  </si>
  <si>
    <t>ショートステイプログラム</t>
  </si>
  <si>
    <t>H29.9.2～9.8</t>
  </si>
  <si>
    <t>1週間の異文化体験プログラム。協定先であるフォンドン大学の学生との交流、ヘリテージツアー等</t>
  </si>
  <si>
    <t>交換留学生受入</t>
  </si>
  <si>
    <t>H29.8.28～H30.9.10</t>
  </si>
  <si>
    <t>協定先であるフォンドン大学（ベトナム、ハノイ）から交換留学生の受け入れ</t>
  </si>
  <si>
    <t>H30.3.6～3.14</t>
  </si>
  <si>
    <t>アメリカのハワイで語学研修を兼ねたボランティアを行う1週間のプログラム</t>
  </si>
  <si>
    <t>留学生受入</t>
  </si>
  <si>
    <t>原則4年間の受け入れ　（3年次編入生の場合は2年間の受け入れ）</t>
  </si>
  <si>
    <t>商学部にて受け入れ
（商学科、経営学科、会計学科）</t>
  </si>
  <si>
    <t>ネパール</t>
  </si>
  <si>
    <t>留学生受入（大学院）</t>
  </si>
  <si>
    <t>原則2年間の受け入れ</t>
  </si>
  <si>
    <t>商学研究科にて受け入れ</t>
  </si>
  <si>
    <t>海外インターンシップ引率、企業訪問</t>
  </si>
  <si>
    <t>H29.8.16～20</t>
  </si>
  <si>
    <t>海外インターンシップ引率、企業訪問、海外教育プログラム打ち合わせ</t>
  </si>
  <si>
    <t>ショートステイプログラム引率、企業訪問</t>
  </si>
  <si>
    <t>H29.12.3～12.6</t>
  </si>
  <si>
    <t>大学間協定締結、教育プログラム打ち合わせ</t>
  </si>
  <si>
    <t>H29.12.6～12.9</t>
  </si>
  <si>
    <t>大学間協定締結、教育プログラム打ち合わせ、企業訪問</t>
  </si>
  <si>
    <t>海外ボランティアプログラム引率、教育プログラムの企画打ち合わせ、企業訪問</t>
  </si>
  <si>
    <t>語学研修</t>
  </si>
  <si>
    <t>H.29.8.23.～9.5</t>
  </si>
  <si>
    <t>派遣・レジャイナ大学にて2週間の語学研修プログラム</t>
  </si>
  <si>
    <t>施設見学受入</t>
  </si>
  <si>
    <t>H.28.5.18</t>
  </si>
  <si>
    <t>受入・中国の北京社会管理学院の教員を対象として、施設見学等を実施</t>
  </si>
  <si>
    <t>福祉医療研修</t>
  </si>
  <si>
    <t>H.29.8.27.～9.3</t>
  </si>
  <si>
    <t>派遣・アレリアノ大学にて1週間の福祉・医療ボランティア研修プログラム</t>
  </si>
  <si>
    <t>視察研修</t>
  </si>
  <si>
    <t>H.30.3.18.～3.21</t>
  </si>
  <si>
    <t>派遣・タンドン大学にて福祉・医療施設見学、大学施設見学</t>
  </si>
  <si>
    <t>群馬パース大学</t>
  </si>
  <si>
    <t>H29.9.19～9.24</t>
  </si>
  <si>
    <t xml:space="preserve">ロサンゼルスにて(全学科対象プログラム)
「トーランス・メモリアル・メディカルセンター」訪問 
「高齢者ケア施設サン・ライズ」訪問 </t>
  </si>
  <si>
    <t>H30.3.11～3.16</t>
  </si>
  <si>
    <t>ハワイにて(看護学科対象プログラム)
「Global Nursing Education &amp; Consultation」 による研修
「The Queen’s Medical Center」(救急医療病院)訪問
緩和医療施設訪問</t>
  </si>
  <si>
    <t>その他教員2名同伴</t>
  </si>
  <si>
    <t>H30.3.12～3.16</t>
  </si>
  <si>
    <t>クアラルンプールにて(理学療法学科対象プログラム)
「プリンスコートメディカルセンター」訪問
「リンカーン大学」(提携校)の教育プログラム受講
「リンカーン大学」(提携校)の教員及び学生との交流会</t>
  </si>
  <si>
    <t>H30.3.13～3.18</t>
  </si>
  <si>
    <t xml:space="preserve">ロサンゼルスにて(全学科対象プログラム)
「トーランス・メモリアル・メディカルセンター」訪問 
「高齢者ケア施設サン・ライズ」訪問 
「マクドナルド・チルドレンズハウス」(難病を持つ子供の支援施設)訪問 </t>
  </si>
  <si>
    <t>その他教員1名同伴</t>
  </si>
  <si>
    <t>育英短期大学</t>
  </si>
  <si>
    <t>現代コミュニケーション学科海外研修</t>
  </si>
  <si>
    <t xml:space="preserve">アメリカ　 </t>
  </si>
  <si>
    <t>H29.10.4～12.14</t>
  </si>
  <si>
    <t>UCI（ｶﾘﾌｫﾙﾆｱ大学ｱｰﾊﾞｲﾝ校）　
10週間語学研修</t>
  </si>
  <si>
    <t>H30.2.5～3.2</t>
  </si>
  <si>
    <t>UCI（ｶﾘﾌｫﾙﾆｱ大学ｱｰﾊﾞｲﾝ校）　
4週間語学研修</t>
  </si>
  <si>
    <t>H30.3.8～3.13</t>
  </si>
  <si>
    <t>海外（ハワイ）研修（ﾎﾉﾙﾙﾌｪｽﾃｨﾊﾞﾙﾎﾞﾗﾝﾃｨｱ）</t>
  </si>
  <si>
    <t>保育学科海外研修</t>
  </si>
  <si>
    <t>H30.2.20～2.26</t>
  </si>
  <si>
    <t>新島学園短期大学</t>
  </si>
  <si>
    <t>テネシー州立大学
マーティン校</t>
  </si>
  <si>
    <t>S61.9</t>
  </si>
  <si>
    <t>教員および学生の交流</t>
  </si>
  <si>
    <t>エヴァンズビル大学</t>
  </si>
  <si>
    <t>H7.6</t>
  </si>
  <si>
    <t>－</t>
  </si>
  <si>
    <t>チェスター大学</t>
  </si>
  <si>
    <t>１　教員および学生の交流
２　短期留学プログラムの実施</t>
  </si>
  <si>
    <t>ブルゴーニュ大学</t>
  </si>
  <si>
    <t>パヤップ大学</t>
  </si>
  <si>
    <t>S61.12</t>
  </si>
  <si>
    <t>ラジャダムナン商業専門学校</t>
  </si>
  <si>
    <t>西オーストラリア大学</t>
  </si>
  <si>
    <t>H14.9</t>
  </si>
  <si>
    <t>フレズノ・パシフィック大学</t>
  </si>
  <si>
    <t>H28.11</t>
  </si>
  <si>
    <t>平成29年度外国人留学生受入れ(3年次編入生)</t>
  </si>
  <si>
    <t xml:space="preserve">マレーシア　 </t>
  </si>
  <si>
    <t>H29.4.1～H32.3.31</t>
  </si>
  <si>
    <t>海外語学研修</t>
  </si>
  <si>
    <t xml:space="preserve">オーストラリア　 </t>
  </si>
  <si>
    <t>【本科生18名】
H29.7.21～8.21
／【専攻科生2名】H29.8.18～9.18</t>
  </si>
  <si>
    <t>ニューカッスル大学で行われた英語研修プログラムへ参加</t>
  </si>
  <si>
    <t>ワシントン州立セントラル・ワシントン大学</t>
  </si>
  <si>
    <t>１　学生、教員の相互交流
２　学術情報・資料の交換等</t>
  </si>
  <si>
    <t>オクラホマ州立大学</t>
  </si>
  <si>
    <t>１　学生の相互交流</t>
  </si>
  <si>
    <t>江蘇省立蘇州大学</t>
  </si>
  <si>
    <t>１  学生、教員の相互交流
２  学術情報・資料の交換等</t>
  </si>
  <si>
    <t>大連外国語大学</t>
  </si>
  <si>
    <t>カリフォルニア大学サンディエゴエクステンションセンター</t>
  </si>
  <si>
    <t>１  学生、教員の相互交流
２  共同研究等</t>
  </si>
  <si>
    <t>ハワイパシィフィック大学</t>
  </si>
  <si>
    <t>ハワイ大学ヒロ校</t>
  </si>
  <si>
    <t>１　学生の派遣
２  学術情報・資料の交換等</t>
  </si>
  <si>
    <t>ヒューロン大学</t>
  </si>
  <si>
    <t>１　学生の相互交流
２  学術情報・資料の交換等</t>
  </si>
  <si>
    <t>高麗大学校</t>
  </si>
  <si>
    <t>ウィンストン-セーラム州立大学</t>
  </si>
  <si>
    <t>国立高雄第一科技大学</t>
  </si>
  <si>
    <t>デ・ラサール大学</t>
  </si>
  <si>
    <t>マラヤ大学</t>
  </si>
  <si>
    <t>在住外国人向け講座「生活日本語」</t>
  </si>
  <si>
    <t>H29.4.10～H29.1.29</t>
  </si>
  <si>
    <t>在住外国人</t>
  </si>
  <si>
    <t>地域社会で生活する上で十分な日本語を身に付けられるよう在住外国人向けに講座を開講。</t>
  </si>
  <si>
    <t>外国人留学生特別相談員（チューター）委嘱</t>
  </si>
  <si>
    <t>H29.4.1からH30.3.31</t>
  </si>
  <si>
    <t>学生</t>
  </si>
  <si>
    <t>①留学生に対する学習指導（指導教官等の指示による）
②留学生の日常生活に関する助言、援助
③留学生の学習・研究に関する助言、援助、日本語講習</t>
  </si>
  <si>
    <t>群馬県立県民健康科学大学</t>
  </si>
  <si>
    <t>シアトルパシフィック大学</t>
  </si>
  <si>
    <t>１　教員及び学生の交流
２　学術資料の交換等</t>
  </si>
  <si>
    <t>高麗大学校保健科学大学</t>
  </si>
  <si>
    <t>韓国</t>
  </si>
  <si>
    <t xml:space="preserve">１　教育と研究の諸分野における学術交流
２　教員、研究者及び学生交流
３　研究資料や出版物の交換等                       </t>
  </si>
  <si>
    <t>香港理工大学</t>
  </si>
  <si>
    <t>中国</t>
  </si>
  <si>
    <t xml:space="preserve">１　教育と研究の諸分野における学術交流
２　教員、研究者及び学生交流
３　研究資料や出版物の交換等                       </t>
  </si>
  <si>
    <t>シカゴ大学</t>
  </si>
  <si>
    <t>１　学術的資料、出版物及び情報の交換
２　教員、研究者及び学生の交流
３　共同研究の計画と遂行</t>
  </si>
  <si>
    <t>セントルイスカレッジ</t>
  </si>
  <si>
    <t>国際交流セミナー</t>
  </si>
  <si>
    <t>学生・教職員・一般</t>
  </si>
  <si>
    <t>学生、教職員、県民を対象とした講演を開催。テーマ「Life is an infinite challenge　 大学受験から海外留学、軍隊、そして博士課程進学まで」</t>
  </si>
  <si>
    <t>学生、教職員、県民を対象とした講演及び本学学生による海外ボランティア活動報告会を開催。講演テーマ「You only live once! 可能性は世界規模で無限大－企業人として海外勤務した診療放射線技術者－」</t>
  </si>
  <si>
    <t>ダナン工科大学</t>
  </si>
  <si>
    <t>新入留学生歓迎会</t>
  </si>
  <si>
    <t>留学生・教職員・学生・地域団体</t>
  </si>
  <si>
    <t>新入留学生　20
教職員等　35</t>
  </si>
  <si>
    <t>4月に入学した留学生の歓迎会</t>
  </si>
  <si>
    <t>留学生サービスプログラム</t>
  </si>
  <si>
    <t>留学生</t>
  </si>
  <si>
    <t>群馬県の自然・産業を学ぶ　をテーマとして、群馬県内を一日バス研修</t>
  </si>
  <si>
    <t>群馬県の産業・文化を学ぶ　をテーマとして、群馬県内を一日バス研修</t>
  </si>
  <si>
    <t>交換留学生歓迎会</t>
  </si>
  <si>
    <t>留学生・教職員・学生、地域団体</t>
  </si>
  <si>
    <t>提携校から来日した受入交換留学生の歓迎会</t>
  </si>
  <si>
    <t>留学生日本語スピーチ大会</t>
  </si>
  <si>
    <t>留学生　及び
関心のある方</t>
  </si>
  <si>
    <t>群馬県留学生交流推進協議会（事務局：群馬大学）の左記事業について、当番校として実施</t>
  </si>
  <si>
    <t>グローカル・ハタラクラスぐんま　留学生のための就職活動スタートアップ・セミナー</t>
  </si>
  <si>
    <t>-</t>
  </si>
  <si>
    <t>グローカル・ハタラクラスぐんま　プロジェクト（事務局：群馬大学）の左記事業について、会場提供</t>
  </si>
  <si>
    <t>交換留学生と英語で交流しよう</t>
  </si>
  <si>
    <t>H29.10.3～H30.1.11</t>
  </si>
  <si>
    <t>日本人学生</t>
  </si>
  <si>
    <t>交換留学生　3
日本人学生延べ40</t>
  </si>
  <si>
    <t>図書館1階ラウンジのオープンスペースを活用し、受入交換留学生と日本人学生が英語で交流する</t>
  </si>
  <si>
    <t>留学生と日本人学生の交流会</t>
  </si>
  <si>
    <t>留学生、日本人学生、教職員が交流会を実施した。</t>
  </si>
  <si>
    <t>留学生と日本人学生のマッチング会</t>
  </si>
  <si>
    <t>関東経済産業局主催・㈱ﾜｰｸｴﾝﾄﾘｰ運営、留学生採用希望企業との交流会、他校から63名の学生が参加した。</t>
  </si>
  <si>
    <t>グローカル・リーダーシッププログラム　</t>
  </si>
  <si>
    <t>H29.7.8～7.9
Ｈ29．9.4～9.10
Ｈ29.9.18～9.24</t>
  </si>
  <si>
    <t>学生・留学生</t>
  </si>
  <si>
    <t>「グローカル・ハタラクラスぐんま」プロジェクトの一環として、地域にある「つながり」を学び、世界と「つなぐ」視野を持った「グローカル人財」を養成することを目的としたインターンシップに参加した。</t>
  </si>
  <si>
    <t>「暮らしのダイバーシティ推進」プロジェクト　ワークショップ第2回～5回</t>
  </si>
  <si>
    <t>Ｈ29.10.14.、11.18、12..2、Ｈ30.2.17</t>
  </si>
  <si>
    <t>「グローカル・ハタラクラスぐんま」プロジェクトにおける「暮らしのダイバーシティ推進」プロジェクトとして開催れているワークショップに参加した。</t>
  </si>
  <si>
    <t>就職活動ｽﾀｰﾄｱｯﾌﾟセミナー
「留学生のためのﾋﾞｼﾞﾈｽﾏﾅｰ講習」</t>
  </si>
  <si>
    <t>「グローカル・ハタラクラスぐんま」プロジェクト関連事業の一環として開催された留学生のためのビジネスマナー講習に参加した。</t>
  </si>
  <si>
    <t>留学生のための就職活動ステップアップセミナー</t>
  </si>
  <si>
    <t>Ｈ30.1.13、1.14</t>
  </si>
  <si>
    <t>「グローカル・ハタラクラスぐんま」プロジェクト関連事業の一環として開催された留学生のための就職活動ステップアップセミナーに参加した。</t>
  </si>
  <si>
    <t>「外国人留学生と企業の交流会」
直前対策セミナー・交流会</t>
  </si>
  <si>
    <t>「グローカル・ハタラクラスぐんま」プロジェクトの一環として、群馬県庁が主催で開催した「外国人留学生と企業の交流会」への直前セミナーに参加した。</t>
  </si>
  <si>
    <t>関東学園大学</t>
  </si>
  <si>
    <t>留学生歓迎会</t>
  </si>
  <si>
    <t>留学生・日本人学生・教職員・関係機関</t>
  </si>
  <si>
    <t>１００名</t>
  </si>
  <si>
    <t>地域国際交流関係者等を招いて、新入学留学生を歓迎するとともに留学生同志の親睦を図るパーティーを開催</t>
  </si>
  <si>
    <t>留学生出前授業</t>
  </si>
  <si>
    <t>５名</t>
  </si>
  <si>
    <t>太田市内の小学校に留学生5名を派遣し留学生が講師となり母国の歴史、文化、遊び等を紹介するなど交流を図る</t>
  </si>
  <si>
    <t>６名</t>
  </si>
  <si>
    <t>太田市内の小学校に留学生６名を派遣し留学生が講師となり母国の歴史、文化、遊び等を紹介するなど交流を図る</t>
  </si>
  <si>
    <t>太田国際ふれあいパーティー</t>
  </si>
  <si>
    <t>留学生・日本人学生</t>
  </si>
  <si>
    <t>留学生９名・日本人学生９名</t>
  </si>
  <si>
    <t>太田市国際交流協会主催による日本人と日本在住の外国人との交流を深めることを目的としたパーティー</t>
  </si>
  <si>
    <t>異文化交流料理教室</t>
  </si>
  <si>
    <t>留学生　　　市民</t>
  </si>
  <si>
    <t>留学生14名　　　市民11名</t>
  </si>
  <si>
    <t>本学のプロジェクト型授業の一環として企画され、留学生の母国の食文化を通して日本人市民との交流を図る</t>
  </si>
  <si>
    <t>留学生日本文化体験</t>
  </si>
  <si>
    <t>２１名</t>
  </si>
  <si>
    <t>日本のテーマパーク事業としてのディズニーシー　　　　見学体験</t>
  </si>
  <si>
    <t>１名</t>
  </si>
  <si>
    <t>太田市国際交流協会主催による１６歳以上の外国人で　日本語学習者を対象とする日本語スピーチ大会</t>
  </si>
  <si>
    <t>東洋大学（板倉キャンパス）</t>
  </si>
  <si>
    <t>中央研究院細胞個体生物学研究所</t>
  </si>
  <si>
    <t>共同研究実施のための協定</t>
  </si>
  <si>
    <t>ボゴール農科大学　水産学部</t>
  </si>
  <si>
    <t>学術交流協定</t>
  </si>
  <si>
    <t>English Lounge</t>
  </si>
  <si>
    <t>通年</t>
  </si>
  <si>
    <t>板倉キャンパス全学生</t>
  </si>
  <si>
    <t>-</t>
  </si>
  <si>
    <t>授業以外で気楽に英語を学べるように担当教員と英会話を楽しむことができる、2013年11月に開設した板倉キャンパス内のフリー英語スペース。</t>
  </si>
  <si>
    <t>リムリック大学</t>
  </si>
  <si>
    <t>H25.2.12</t>
  </si>
  <si>
    <t>学生の派遣</t>
  </si>
  <si>
    <t>マッコーリー大学</t>
  </si>
  <si>
    <t>H25.2.13</t>
  </si>
  <si>
    <t>ワイカト大学</t>
  </si>
  <si>
    <t>H25.2.14</t>
  </si>
  <si>
    <t>ヴェリコ・タルノヴォ大学</t>
  </si>
  <si>
    <t>1.教職員、研究者の交流
2.学部学生及び大学院生の交流
3.学術資料、出発物及び相互に関心のある情報の交換</t>
  </si>
  <si>
    <t>ミズーリ州立大学</t>
  </si>
  <si>
    <t>上海大学</t>
  </si>
  <si>
    <t>サンカルロス大学</t>
  </si>
  <si>
    <t>共同j事業の実施</t>
  </si>
  <si>
    <t>ビサヤ大学</t>
  </si>
  <si>
    <t>共同事業の実施</t>
  </si>
  <si>
    <t>ブリティッシュ・コロンビア大学</t>
  </si>
  <si>
    <t>ランガラ大学</t>
  </si>
  <si>
    <t>Omotenashi Association Recruitment</t>
  </si>
  <si>
    <t>海外インターンシップの実施</t>
  </si>
  <si>
    <t>ボンド大学</t>
  </si>
  <si>
    <t>オックスフォード・ブルックス大学</t>
  </si>
  <si>
    <t>上海交通大学</t>
  </si>
  <si>
    <t>南オーストラリア教育庁</t>
  </si>
  <si>
    <t>教師育成プログラムの実施</t>
  </si>
  <si>
    <t>長栄大学</t>
  </si>
  <si>
    <t>1.教員、学生の交流
2.文化交流
3.共同学術研究及び学術情報の交換</t>
  </si>
  <si>
    <t>東呉大学</t>
  </si>
  <si>
    <t>慶熙大学</t>
  </si>
  <si>
    <t>バリア・ブンタウ大学</t>
  </si>
  <si>
    <t>ディミトリエ・カンテミール大学</t>
  </si>
  <si>
    <t>タマサート大学</t>
  </si>
  <si>
    <t>H28.9.15</t>
  </si>
  <si>
    <t>醒吾科技大学</t>
  </si>
  <si>
    <t>1.教職員の交流
2.学生の交流
3.学術、科学研究プログラムの連携
4.会議及びイベント等の共同開催
5.両大学の利益に関わる分野の情報共有</t>
  </si>
  <si>
    <t>西安外国語大学</t>
  </si>
  <si>
    <t>学生、教員、管理者の相互交流</t>
  </si>
  <si>
    <t>Coffee ＆Talk</t>
  </si>
  <si>
    <t>毎月3回程度</t>
  </si>
  <si>
    <t>本学学生</t>
  </si>
  <si>
    <t>2～15</t>
  </si>
  <si>
    <t>ネイティブの本学教員による英語サロンレッスン</t>
  </si>
  <si>
    <t>Drink English</t>
  </si>
  <si>
    <t>毎週金曜昼休み</t>
  </si>
  <si>
    <t>8～20</t>
  </si>
  <si>
    <t>グローバル事務局主催による英語サロンレッスン</t>
  </si>
  <si>
    <t>ニーハオ中国語</t>
  </si>
  <si>
    <t>毎週火曜昼休み</t>
  </si>
  <si>
    <t>3～10</t>
  </si>
  <si>
    <t>ネイティブの本学教員による中国語サロンレッスン</t>
  </si>
  <si>
    <t>アニョハセオ韓国語</t>
  </si>
  <si>
    <t>毎週月曜昼休み</t>
  </si>
  <si>
    <t>4～6</t>
  </si>
  <si>
    <t>ネイティブの本学教員による韓国語サロンレッスン</t>
  </si>
  <si>
    <t>Petit café France</t>
  </si>
  <si>
    <t>月2回程度</t>
  </si>
  <si>
    <t>2～20</t>
  </si>
  <si>
    <t>4号館コンシェルジュによるフランス語サロンレッスン</t>
  </si>
  <si>
    <t>放課後イングリッシュ</t>
  </si>
  <si>
    <t>毎月3回水曜日</t>
  </si>
  <si>
    <t>地域の小学生</t>
  </si>
  <si>
    <t>数名</t>
  </si>
  <si>
    <t>NPO教育支援協会北関東、本学共同主催の地域の小学生向け英語教室を本学で開催。</t>
  </si>
  <si>
    <t>留学生チューター制度</t>
  </si>
  <si>
    <t>H29.4月中旬～
H30.1月末</t>
  </si>
  <si>
    <t>本学留学生
本学学生</t>
  </si>
  <si>
    <t>留学生の勉学指導や学業生活の支援として日本人学生によるチューター制度を導入。課外活動も盛んに実施。</t>
  </si>
  <si>
    <t>共愛小学校見守り隊</t>
  </si>
  <si>
    <t>H29.4月～7月</t>
  </si>
  <si>
    <t>本学留学生
共愛小1年生、保護者</t>
  </si>
  <si>
    <t>交換留学生が児童の安心・安全を図るために通学路で見守りを毎日実施。主に電車通学する児童対象。</t>
  </si>
  <si>
    <t>留学生歓迎会</t>
  </si>
  <si>
    <t>留学生、日本人学生、教職員</t>
  </si>
  <si>
    <t>新入留学生を歓迎するとともに日本人学生や上級留学生、教職員との親睦を図るパーティーを開催。留学生に関心ある外部の方の参加も可。</t>
  </si>
  <si>
    <t>留学生安全安心ボランティアサークルＹＵＩ本部</t>
  </si>
  <si>
    <t>群馬県内留学生、日本人学生、教職員</t>
  </si>
  <si>
    <t>平成21年に群馬県警察による安全安心ボランティアサークルを設立。本部を本学に設置し、地域社会の安全と交流を図る。</t>
  </si>
  <si>
    <t>地域志向教育研究
国際コースと地域連携シリーズ No.1</t>
  </si>
  <si>
    <t>伊勢崎市のフィリピン人コミュニティ『絆』との交流会</t>
  </si>
  <si>
    <t>地域志向教育研究
国際コースと地域連携シリーズ No.2</t>
  </si>
  <si>
    <t>講演「日本に住む外国人の子どもたちの人生の現状と課題〜群馬県におけるNPOの支援活動を通して〜」
講師：本堂晴生さん（NPO法人「いせさきNPO協議会 社会貢献ネット」代表理事）</t>
  </si>
  <si>
    <t>地域志向教育研究
国際コースと地域連携シリーズ No.3</t>
  </si>
  <si>
    <t>対談「地域多文化共生を目指す〜外国語で日本語を教えることを通して」
講師：若林スエリさん（NPO法人「いせさきNPO協議会 社会貢献ネット」外国人が教える日本語教室講師）</t>
  </si>
  <si>
    <t>地域志向教育研究
国際コースと地域連携シリーズ No.4</t>
  </si>
  <si>
    <t>講演「東南アジアからの難民〜若い東南アジア人材の活用性」
講師：山本雄次さん（株式会社 DS IN JAPAN 代表取締役社長）</t>
  </si>
  <si>
    <t>地域志向教育研究
国際コースと地域連携シリーズ No.5</t>
  </si>
  <si>
    <t>講演「群馬県における中国人強制連行問題」
講師：松永守男さん（日中友好協会群馬支部支部長）</t>
  </si>
  <si>
    <t>地域志向教育研究
国際コースと地域連携シリーズ No.6</t>
  </si>
  <si>
    <t>講演「外国人の人権について～群馬における諸事例から考える～」
講師：下山順さん(群馬弁護士会弁護士)</t>
  </si>
  <si>
    <t>児童向けグローバル教育ワークショップ</t>
  </si>
  <si>
    <t>H29.8.16,17</t>
  </si>
  <si>
    <t>本学学生、伊勢崎市内の小学6年生</t>
  </si>
  <si>
    <t>学生　16
児童　31</t>
  </si>
  <si>
    <t>本学の学生主催による伊勢崎市内小学6年生向けのグローバル教育ワークショップ。英語を教えるのではなく、英語を一つのツールとして海外を身近に感じてもらうためのワークショップを開催。</t>
  </si>
  <si>
    <t>Drink English in 市立太田高校</t>
  </si>
  <si>
    <t>H29.7.9
H2912.8
H2912.20</t>
  </si>
  <si>
    <t>本学学生、市立太田高校の生徒</t>
  </si>
  <si>
    <t>学生：6
高校生：15～20</t>
  </si>
  <si>
    <t>高大連携事業の一環として、市立太田高校にて本学学生が主体となり、英会話サロンレッスンを実施。</t>
  </si>
  <si>
    <t>ウエストミンスター小学校（オーストラリア）来学支援</t>
  </si>
  <si>
    <t>学生　13
豪訪問団　16</t>
  </si>
  <si>
    <t>協定先南オーストラリア州教育庁よりウエストミンスター小学校の訪問団が共愛小学校を訪問。本学学生が交流支援を行った。</t>
  </si>
  <si>
    <t>地域志向教育研究
国際コースと地域連携シリーズ No.8</t>
  </si>
  <si>
    <t>講演「私の隣人〜ともに創る暮らしの安心」
講師：木村栄子さん・他（自衛隊群馬地方協力本部）</t>
  </si>
  <si>
    <t>グローバルセミナー</t>
  </si>
  <si>
    <t>「Multi-Cultural Communication 」の授業内において、株）進研アド 高崎支店長 小林俊也氏を講師にお招きし、「国際結婚」をテーマに特別講義を実施した。</t>
  </si>
  <si>
    <t>地域志向教育研究
国際コースと地域連携シリーズ No.9</t>
  </si>
  <si>
    <t>講演「アフリカにおける国際協力に学ぶ」
講師：関根崇さん（JICA群馬デスク）</t>
  </si>
  <si>
    <t>地域志向教育研究
国際コースと地域連携シリーズ No.10</t>
  </si>
  <si>
    <t>講演「伊勢崎市における国際化と多文化共生の現在」
講師：吉田佑美​さん（伊勢崎市役所市民部国際課）</t>
  </si>
  <si>
    <t>世界の国を知ろう　特別講座</t>
  </si>
  <si>
    <t>留学生、伊勢崎北小学校5年生</t>
  </si>
  <si>
    <t>本学留学生と小学生の交流会を実施。中国、ベトナム、ブルガリア、スウェーデンの４カ国のブースを設け、それぞれの国の説明や質疑応答を行い交流した。</t>
  </si>
  <si>
    <t>地域志向教育研究
国際コースと地域連携シリーズ No.11</t>
  </si>
  <si>
    <t>講演「群馬県における中国残留孤児・残留婦人」
講師：松永守男さん（日中友好協会群馬支部支部長）</t>
  </si>
  <si>
    <t>地域志向教育研究
国際コースと地域連携シリーズ　No.12</t>
  </si>
  <si>
    <t>講演「前橋市国際交流協会における活動」
講師：講師：中根良一​さん（前橋市国際交流協会事務局長</t>
  </si>
  <si>
    <t>東京福祉大学</t>
  </si>
  <si>
    <t>上海師範大学旅遊学院</t>
  </si>
  <si>
    <t>1.短期留学の派遣</t>
  </si>
  <si>
    <t>海南師範大学</t>
  </si>
  <si>
    <t>1.教員及び研究者の交流
2.学生の交流
3.学術資料、刊行物及び情報の交換
4.共同研究及び研究集会の実施　　　　　　　　　　　　　　　　</t>
  </si>
  <si>
    <t>京東大学校</t>
  </si>
  <si>
    <t>1.教員及び研究者の交流
2.学生の交流
3.学術資料、刊行物及び情報の交換
4.共同研究及び研究集会の実施　　　　　　　　　　　　　　　　　　</t>
  </si>
  <si>
    <t>北京社会管理職業学院</t>
  </si>
  <si>
    <t>1.教員及び研究者の交流
2.学生の交流
3.学術資料、刊行物及び情報の交換
4.共同研究及び研究集会の実施
5.3年次編入学の受け入れ　　　　　　　　　　　　　　</t>
  </si>
  <si>
    <t>青島濱海学院</t>
  </si>
  <si>
    <t>1.教員及び研究者の交流
2.学生の交流
3.学術資料、刊行物及び情報の交換
4.共同研究及び研究集会の実施
5.3年次編入学の受け入れ
6.交換留学　　　　　　　　　　　　　　</t>
  </si>
  <si>
    <t>義守大学</t>
  </si>
  <si>
    <t>1.教員及び研究者の交流
2.学生の交流
3.学術資料、刊行物及び情報の交換
4.共同研究及び研究集会の実施
5.交換留学　　　　　　　　　　　　　　　　　　　</t>
  </si>
  <si>
    <t>ダナン大学</t>
  </si>
  <si>
    <t>ドンガ大学</t>
  </si>
  <si>
    <t>1.教員及び研究者の交流
2.学生の交流
3.学術資料、刊行物及び情報の交換
4.共同研究及び研究集会の実施　　　　　　　　　　　　　　　　　　　</t>
  </si>
  <si>
    <t>ホーチミン師範大学</t>
  </si>
  <si>
    <t>カトリック大学校</t>
  </si>
  <si>
    <t>大連科技学院</t>
  </si>
  <si>
    <t>天津科技大学</t>
  </si>
  <si>
    <t>高雄大学</t>
  </si>
  <si>
    <t>1.教員及び研究者の交流
2.学生の交流
3.学術資料、刊行物及び情報の交換
4.共同研究及び研究集会の実施
5.交換留学　　　　　　　　　　　　　　</t>
  </si>
  <si>
    <t>ハノイ経営工科大学</t>
  </si>
  <si>
    <t>1.教員及び研究者の交流
2.学生の交流
3.学術資料、刊行物及び情報の交換
4.共同研究及び研究集会の実施　　　　　　　　　　　　　　　　　</t>
  </si>
  <si>
    <t>貿易大学</t>
  </si>
  <si>
    <t>カンボジアメコン大学</t>
  </si>
  <si>
    <t>台湾首府大学</t>
  </si>
  <si>
    <t>1.教員及び研究者の交流
2.学生の交流
3.学術資料、刊行物及び情報の交換
4.共同研究及び研究集会の実施
5.交換留学　　　　　　　　　　　　　</t>
  </si>
  <si>
    <t>高雄第一科技大学</t>
  </si>
  <si>
    <t>高雄市立高級商業職業学校</t>
  </si>
  <si>
    <t>1.教員による特別授業の実施
2.教育に関する情報交換及び交流
3.学部及び留学生日本語別科への受け入れ</t>
  </si>
  <si>
    <t>正義高等学校</t>
  </si>
  <si>
    <t>上海台商女子学校</t>
  </si>
  <si>
    <t>揚州大学</t>
  </si>
  <si>
    <t>オルホン大学</t>
  </si>
  <si>
    <t>安徽三聯学院</t>
  </si>
  <si>
    <t>洛陽師範学院</t>
  </si>
  <si>
    <t>内モンゴル大学</t>
  </si>
  <si>
    <t>東北師範大学
人文学院</t>
  </si>
  <si>
    <t>青島経済技術開発区職業中等専業学校</t>
  </si>
  <si>
    <t>真理大学</t>
  </si>
  <si>
    <t>桂林電子科技大学国際学院</t>
  </si>
  <si>
    <t>瀋陽師範大学</t>
  </si>
  <si>
    <t>温州市越秀
学校</t>
  </si>
  <si>
    <t>無錫太湖学院</t>
  </si>
  <si>
    <t>遼寧対外経貿学院</t>
  </si>
  <si>
    <t>長春中医薬大学</t>
  </si>
  <si>
    <t>黄河科技学院</t>
  </si>
  <si>
    <t>安徽師範大学</t>
  </si>
  <si>
    <t>無錫城市職業技術学院</t>
  </si>
  <si>
    <t>邛崍市職業教育中心</t>
  </si>
  <si>
    <t>1.教員による特別授業の実施
2.教育に関する情報交換及び交流
3.学部及び留学生日本語別科への受け入れ</t>
  </si>
  <si>
    <t>山東外事翻訳職業学院</t>
  </si>
  <si>
    <t>秦皇島職業技術学院</t>
  </si>
  <si>
    <t>鞍山師範学院</t>
  </si>
  <si>
    <t>中山大学南方学院</t>
  </si>
  <si>
    <t>河北軟件職業技術学院</t>
  </si>
  <si>
    <t>傾聴コミュニケーションボランティア</t>
  </si>
  <si>
    <t>H28.4.1～H30.3.31
月1～2回</t>
  </si>
  <si>
    <t>留学生、要介護高齢者</t>
  </si>
  <si>
    <t>6～8名</t>
  </si>
  <si>
    <t>留学生がデイサービスセンターとグループホームを訪問し、高齢者のライフストーリーの傾聴と歴史を学び、コミュニケーション力の向上を図る</t>
  </si>
  <si>
    <t>コミュニケーションアワー</t>
  </si>
  <si>
    <t>H29.5～H30.1
週1回</t>
  </si>
  <si>
    <t>留学生
日本人学生
教職員</t>
  </si>
  <si>
    <t>2～14</t>
  </si>
  <si>
    <t>留学生が中心となり、日本人学生との交流を実施。
留学生の母国の文化と日本文化双方の体験活動を通して、国際理解への関心を高める。</t>
  </si>
  <si>
    <t>ステカス大学</t>
  </si>
  <si>
    <t xml:space="preserve">1.学生間交流、教職員交流
2.学生、教員の相互訪問
3.共同研究、他
</t>
  </si>
  <si>
    <t>フレセニウス応用科学大学</t>
  </si>
  <si>
    <t>ホーチミン
医科薬科大学</t>
  </si>
  <si>
    <t>シドニー大学
英語教育センター</t>
  </si>
  <si>
    <t>英語研修プログラムへの協力　他</t>
  </si>
  <si>
    <t>アデレード大学
英語センター</t>
  </si>
  <si>
    <t>プログラムの共同開発　他</t>
  </si>
  <si>
    <t>弘光科技大學</t>
  </si>
  <si>
    <t>アングリカン
リタイヤメント　ビレッジ</t>
  </si>
  <si>
    <t>1．学生の訪問、インターンシップ体験
2．共同研究、他</t>
  </si>
  <si>
    <t>ヤムク大学</t>
  </si>
  <si>
    <t>フランクフルト応用科学大学</t>
  </si>
  <si>
    <t xml:space="preserve">1.教職員交流
2.プログラムの共同開発　他
</t>
  </si>
  <si>
    <t>ライン幼稚園</t>
  </si>
  <si>
    <t xml:space="preserve">1.教職員間交流
2.学生の訪問　他
</t>
  </si>
  <si>
    <t>グローバルカフェ</t>
  </si>
  <si>
    <t>H29.4 - H30.1</t>
  </si>
  <si>
    <t>学生・教職員</t>
  </si>
  <si>
    <t>外国人ゲストスピーカーによるフリートーク英語サロン</t>
  </si>
  <si>
    <t>留学生による歌と踊りの披露</t>
  </si>
  <si>
    <t>H29.10月</t>
  </si>
  <si>
    <t>短期研修に参加したベトナム人留学生と本学学生・教職員の交流会。</t>
  </si>
  <si>
    <t>地域の幼稚園児との交流</t>
  </si>
  <si>
    <t>H29.12月</t>
  </si>
  <si>
    <t>幼稚園児</t>
  </si>
  <si>
    <t>外国人講師を近隣幼稚園に派遣し、クリスマス会への参加や給食を共にして交流した。</t>
  </si>
  <si>
    <t>県民ボランティアへの留学生ホームステイ受入れ紹介</t>
  </si>
  <si>
    <t>H30 2.19-27</t>
  </si>
  <si>
    <t>県民ボランティア・学生・教職員</t>
  </si>
  <si>
    <t>短期研修に参加したフィンランド・ドイツ人留学生のホームステイ体験。</t>
  </si>
  <si>
    <t>留学生との交流会・文化体験</t>
  </si>
  <si>
    <t>H30.2.24-27</t>
  </si>
  <si>
    <t>短期研修に参加したフィンランド、ドイツ人留学生と本学学生・教職員の交流会、温泉体験。</t>
  </si>
  <si>
    <t>留学生との餅つきイベント</t>
  </si>
  <si>
    <t>H30.2.18-19</t>
  </si>
  <si>
    <t>短期研修に参加したドイツ人留学生と本学学生・教職員の交流会。</t>
  </si>
  <si>
    <t>ホノルルフェスティバル</t>
  </si>
  <si>
    <t>H30.3.9.－13</t>
  </si>
  <si>
    <t>ホノルル市民</t>
  </si>
  <si>
    <t>ホノルルフェスティバルでの、本学和太鼓サークルによる演奏。</t>
  </si>
  <si>
    <t>高崎商科大学</t>
  </si>
  <si>
    <t>サンパシフィックカレッジ</t>
  </si>
  <si>
    <t>・学生交流
・異文化体験
・語学研修</t>
  </si>
  <si>
    <t>フォンドン大学</t>
  </si>
  <si>
    <t>・異文化体験等、学生交流
・教職員交流
・交換留学、インターンシップ
・学術資料、刊行物及び学術情報交換
・共同研究及び研究会の実施</t>
  </si>
  <si>
    <t>貿易大学</t>
  </si>
  <si>
    <t>・異文化体験等、学生交流
・教職員交流
・交換留学
・学術資料、刊行物及び学術情報交換
・共同研究及び研究会の実施</t>
  </si>
  <si>
    <t>シンバイオシス大学</t>
  </si>
  <si>
    <t>ハノイ国家大学</t>
  </si>
  <si>
    <t>パンナサストラ大学</t>
  </si>
  <si>
    <t>中台科技大学</t>
  </si>
  <si>
    <t>南台科技大学</t>
  </si>
  <si>
    <t>留学生の集い</t>
  </si>
  <si>
    <t>留学生、教職員</t>
  </si>
  <si>
    <t>日本での生活をスムーズに行い、大学での学びをより効果的に行うため、日本文化の理解を目的としたイベント。生活面での相談も受け付ける。</t>
  </si>
  <si>
    <t>日本文化体験ツアー</t>
  </si>
  <si>
    <t>留学生、協定先職員、教職員</t>
  </si>
  <si>
    <t>ベトナムからの留学生と協定先の職員を対象とした、日本文化の理解を目的としたイベント。</t>
  </si>
  <si>
    <t>公開講座「英語で接客できますか？」</t>
  </si>
  <si>
    <t>一般、学生</t>
  </si>
  <si>
    <t>地域住民を対象とした英会話教室。</t>
  </si>
  <si>
    <t>公開講座「ドラマで学ぶ韓国語」</t>
  </si>
  <si>
    <t>H29.7.1～7.15</t>
  </si>
  <si>
    <t>韓国語の理解を通じて韓国文化に触れ、関心を持つことを目的とした講座。</t>
  </si>
  <si>
    <t>公開講座「オンライン英語の始め方」</t>
  </si>
  <si>
    <t>公開講座「英文法　なるほどワークショップ」</t>
  </si>
  <si>
    <t>交換留学生との交流会</t>
  </si>
  <si>
    <t>留学生、学生、教職員</t>
  </si>
  <si>
    <t>交換留学生と日本学生との交流会。</t>
  </si>
  <si>
    <t>Polytechnic of Health Denpasar</t>
  </si>
  <si>
    <t>H.26.10.15</t>
  </si>
  <si>
    <t>アレリアノ大学</t>
  </si>
  <si>
    <t>H.26.11.26</t>
  </si>
  <si>
    <t>H.28.6.19</t>
  </si>
  <si>
    <t>レジャイナ大学</t>
  </si>
  <si>
    <t>H.28.6.1</t>
  </si>
  <si>
    <t>タンドン大学</t>
  </si>
  <si>
    <t>H.30.3.20</t>
  </si>
  <si>
    <t>特別講演 「JICA 海外青年協力隊の活動について｝</t>
  </si>
  <si>
    <t>H29.8.5</t>
  </si>
  <si>
    <t>グルーバル人材育成を目的にJICAの活動について講演を行った。</t>
  </si>
  <si>
    <t>ハワイ大学</t>
  </si>
  <si>
    <t>H21.7.6</t>
  </si>
  <si>
    <t>本学学生の受け入れ</t>
  </si>
  <si>
    <t>リンカーン大学</t>
  </si>
  <si>
    <t>H29.2.13</t>
  </si>
  <si>
    <t>1、学生の交流
2、教員、研究者及び職員の交流
3、学術資料、刊行物及び学術情報の交換
4、共同研究及び両大学の利益となるその他の活動</t>
  </si>
  <si>
    <t>特別講演 「米国のホスピス医療と心のケアについて」について</t>
  </si>
  <si>
    <t>H29.11.17</t>
  </si>
  <si>
    <t>米国ハワイ州のホスピスでブリーブメントコーディネーターとして患者と家族の心のケアに携わる森田亜紀氏をお招きし、米国でのホスピス医療について、また終末医療における心のケアについての講演を開催</t>
  </si>
  <si>
    <t>三信高級商業職業学校</t>
  </si>
  <si>
    <t>留学生受入れ</t>
  </si>
  <si>
    <t xml:space="preserve">カリフォルニア州立大学アーバイン校 </t>
  </si>
  <si>
    <t>教職員及び学生の交流、特別プログラムでの短期留学</t>
  </si>
  <si>
    <t>育英短期大学</t>
  </si>
  <si>
    <t>チャットラウンジ</t>
  </si>
  <si>
    <t>H28年度毎週火・水曜日昼休み</t>
  </si>
  <si>
    <t>ネイティブの教員と日常的に接して英会話能力を効果的に学習できる環境のスペース</t>
  </si>
  <si>
    <t>群馬工業高等
専門学校</t>
  </si>
  <si>
    <t>上海工程技術大学</t>
  </si>
  <si>
    <t>１　学生の交流
２　教職員の交流
３　学術資料等の情報の交換
４　その他教育・学術の交流</t>
  </si>
  <si>
    <t>上海市業余科技学院</t>
  </si>
  <si>
    <t>１　学生間の交流
２　教職員の交流
３　学術資料等の情報の交換</t>
  </si>
  <si>
    <t>幼児教育施設・児童施設訪問</t>
  </si>
  <si>
    <t xml:space="preserve">
①本事業の指導者・本事業で平成28年度に養成を終えた地域日本語指導者とコーディネーター、②平成28年度に本事業の学習者で地域日本語指導者の資質があるとみなされた者。③新規参加者については、本事業の趣旨を理解し、本養成講座を30時間以上履修する者。</t>
  </si>
  <si>
    <t>物質工学科        2名
環境都市工学科　2名</t>
  </si>
  <si>
    <t>群馬県立女子大学</t>
  </si>
  <si>
    <t>前橋工科大学</t>
  </si>
  <si>
    <t>留学生受入(大学)</t>
  </si>
  <si>
    <t>育英短期大学</t>
  </si>
  <si>
    <t>海外短期研修
（語学研修等）</t>
  </si>
  <si>
    <t>群馬県立女子大学</t>
  </si>
  <si>
    <t>大学等研修機関での2週間以上、6ヶ月未満の短期研修として各国に学生を派遣した。</t>
  </si>
  <si>
    <t>協定校　交換留学プログラム</t>
  </si>
  <si>
    <t>群馬大学</t>
  </si>
  <si>
    <t>協定校　短期研修プログラム</t>
  </si>
  <si>
    <t>群馬県立女子大学</t>
  </si>
  <si>
    <t>海外長期研修
（語学研修等）</t>
  </si>
  <si>
    <t>マレーシア/クチンにて「グローバル・シチズンシップ」教育をベースに据えた体験型、
参加型の海外研修</t>
  </si>
  <si>
    <t>共愛学園前橋国際大学</t>
  </si>
  <si>
    <t>短期留学（派遣）</t>
  </si>
  <si>
    <t>高崎健康福祉大学</t>
  </si>
  <si>
    <t>群馬大学
○医学系研究科･ 保健学研究科</t>
  </si>
  <si>
    <t>群馬大学
○工学部・
工学研究科</t>
  </si>
  <si>
    <t>群馬大学
○工学部・
工学研究科</t>
  </si>
  <si>
    <t>群馬大学
○理工学府</t>
  </si>
  <si>
    <t>群馬県立女子大学</t>
  </si>
  <si>
    <t>高崎経済大学</t>
  </si>
  <si>
    <t>１　学術資料、刊行物、情報の交換
２  研究者交流の促進、援助
３　学生交流を促進
４　研究者間の共同研究開発、研究集会等における合同参加の奨励</t>
  </si>
  <si>
    <t>共愛学園前橋国際大学</t>
  </si>
  <si>
    <t>・学生の交流
・教職員の交流　　　　　　　　　　　　　　　　　　　　　　　　　　　　　　　　　　　　　　　・共同研究、教育及び文化的プログラム
・研究情報の交換</t>
  </si>
  <si>
    <t>高崎健康福祉大学</t>
  </si>
  <si>
    <t>様式５</t>
  </si>
  <si>
    <t>姉妹校提携・友好交流先</t>
  </si>
  <si>
    <t>富岡東高校</t>
  </si>
  <si>
    <t>ワイオペフカレッジ（ニュージーランド）</t>
  </si>
  <si>
    <t>吉井高校</t>
  </si>
  <si>
    <t>フェイスクリスチャンアカデミー（アメリカ）</t>
  </si>
  <si>
    <t>中央中等教育学校</t>
  </si>
  <si>
    <t>ワイアケア高校、ヒロ高校（アメリカ）</t>
  </si>
  <si>
    <t>藤岡北高校</t>
  </si>
  <si>
    <t>コンケン農業技術校（タイ）</t>
  </si>
  <si>
    <t>前橋女子高校</t>
  </si>
  <si>
    <t>セインズ・セリ・プテリ高校（マレーシア）</t>
  </si>
  <si>
    <t>館林女子高校</t>
  </si>
  <si>
    <t>ワイウクカレッジ（ニュージーランド）</t>
  </si>
  <si>
    <t>桐生女子高校</t>
  </si>
  <si>
    <t>パシフィックアカデミー（カナダ）</t>
  </si>
  <si>
    <t>スノーデンインターナショナルハイスクール（アメリカ）</t>
  </si>
  <si>
    <t>２　姉妹校交流・海外研修等</t>
  </si>
  <si>
    <t>ア　海外姉妹校交流プログラム</t>
  </si>
  <si>
    <t>　　　日本国際理解推進協会の橋渡しで海外の高校と交流を行うもの。</t>
  </si>
  <si>
    <t>年度</t>
  </si>
  <si>
    <t>実施校</t>
  </si>
  <si>
    <t>受入校</t>
  </si>
  <si>
    <t>２５年度</t>
  </si>
  <si>
    <t>桐女・沼女</t>
  </si>
  <si>
    <t>ｸｲｰﾝ･ﾒｱﾘｰｽﾞ（ｲｷﾞﾘｽ）、ﾀｺﾆｯｸﾋﾙｽﾞ(ｱﾒﾘｶ)</t>
  </si>
  <si>
    <t>２６年度</t>
  </si>
  <si>
    <t>なし</t>
  </si>
  <si>
    <t>２７年度</t>
  </si>
  <si>
    <t>２８年度</t>
  </si>
  <si>
    <t>２９年度</t>
  </si>
  <si>
    <t>イ　日加文化交流</t>
  </si>
  <si>
    <t>２０年度</t>
  </si>
  <si>
    <t>高女・伊勢崎・藤岡中央・館商工 ・利商</t>
  </si>
  <si>
    <t>ｻﾘｰ市内外の高校</t>
  </si>
  <si>
    <t>２２年度</t>
  </si>
  <si>
    <t>高女・伊勢崎・清明・藤中</t>
  </si>
  <si>
    <t>ｻﾘｰ市内外の高校</t>
  </si>
  <si>
    <t>２４年度</t>
  </si>
  <si>
    <t>高女・伊勢崎・藤中</t>
  </si>
  <si>
    <t>高女・伊勢崎・清明</t>
  </si>
  <si>
    <t>（平成２１・２３・２５・２７年度は派遣していない。）</t>
  </si>
  <si>
    <t>研修先</t>
  </si>
  <si>
    <t>実施月</t>
  </si>
  <si>
    <t>日数</t>
  </si>
  <si>
    <t>四ツ葉学園中等教育学校</t>
  </si>
  <si>
    <t>高崎経済大学附属高校</t>
  </si>
  <si>
    <t>中国・香港</t>
  </si>
  <si>
    <t>高崎高校</t>
  </si>
  <si>
    <t>アメリカ合衆国</t>
  </si>
  <si>
    <t>高崎北高校</t>
  </si>
  <si>
    <t>渋川高校</t>
  </si>
  <si>
    <t>太田女子高校</t>
  </si>
  <si>
    <t>太田東高校</t>
  </si>
  <si>
    <t>ニュージーランド</t>
  </si>
  <si>
    <t>市立前橋高校</t>
  </si>
  <si>
    <t>7～8</t>
  </si>
  <si>
    <t>桐生市立商業高校</t>
  </si>
  <si>
    <t>タイ王国</t>
  </si>
  <si>
    <t>8～9</t>
  </si>
  <si>
    <t>マレーシア・シンガポール</t>
  </si>
  <si>
    <t>桐生高校</t>
  </si>
  <si>
    <t>高崎女子高校</t>
  </si>
  <si>
    <t>渋川女子高校</t>
  </si>
  <si>
    <t>沼田女子高校</t>
  </si>
  <si>
    <t>前橋西高校</t>
  </si>
  <si>
    <t>市立太田高校</t>
  </si>
  <si>
    <t>前橋高校</t>
  </si>
  <si>
    <t>太田高校</t>
  </si>
  <si>
    <t>ア　学年別</t>
  </si>
  <si>
    <t>男</t>
  </si>
  <si>
    <t>女</t>
  </si>
  <si>
    <t>１年</t>
  </si>
  <si>
    <t>２年</t>
  </si>
  <si>
    <t>３年</t>
  </si>
  <si>
    <t>イ　留学地別</t>
  </si>
  <si>
    <t>年 度</t>
  </si>
  <si>
    <t>ｱﾒﾘｶ</t>
  </si>
  <si>
    <t>ｶﾅﾀﾞ</t>
  </si>
  <si>
    <t>ﾆｭｰｼﾞｰﾗﾝﾄﾞ</t>
  </si>
  <si>
    <t>ｵｰｽﾄﾗﾘｱ</t>
  </si>
  <si>
    <t>ｲｷﾞﾘｽ</t>
  </si>
  <si>
    <t xml:space="preserve">その他
</t>
  </si>
  <si>
    <t>合 計</t>
  </si>
  <si>
    <t xml:space="preserve"> 取り扱い団体</t>
  </si>
  <si>
    <t>人数</t>
  </si>
  <si>
    <t>エイ・エフ・エス日本協会</t>
  </si>
  <si>
    <t>ロータリークラブ</t>
  </si>
  <si>
    <t>その他</t>
  </si>
  <si>
    <t>留学生国籍</t>
  </si>
  <si>
    <t>アメリカ２</t>
  </si>
  <si>
    <t>留学生性別</t>
  </si>
  <si>
    <t>男１　女１　　合計２</t>
  </si>
  <si>
    <t>受入校</t>
  </si>
  <si>
    <t>四ツ葉学園中等教育学校２</t>
  </si>
  <si>
    <t>受入期間</t>
  </si>
  <si>
    <t>２３ヶ月</t>
  </si>
  <si>
    <t>受入団体</t>
  </si>
  <si>
    <t>伊勢崎ロータリークラブ１　桐生ロータリークラブ１</t>
  </si>
  <si>
    <t>公立高校（全日制）の国際交流　</t>
  </si>
  <si>
    <t>ウ　その他短期海外研修等</t>
  </si>
  <si>
    <t>３　長期留学（３カ月以上、平成２９年度に留学期間が入った生徒数）</t>
  </si>
  <si>
    <r>
      <t>１　姉妹校提携・友好交流先</t>
    </r>
    <r>
      <rPr>
        <sz val="12"/>
        <rFont val="ＭＳ Ｐゴシック"/>
        <family val="3"/>
      </rPr>
      <t xml:space="preserve"> </t>
    </r>
  </si>
  <si>
    <r>
      <t xml:space="preserve"> 　　</t>
    </r>
    <r>
      <rPr>
        <sz val="10"/>
        <rFont val="ＭＳ Ｐゴシック"/>
        <family val="3"/>
      </rPr>
      <t>日加文化交流委員会（事務局は県立伊勢崎高校にあり、会長は同高校長）がカナダ国内の高校と交流を行うもの。</t>
    </r>
  </si>
  <si>
    <t>Education First</t>
  </si>
  <si>
    <t>４　留学生受入状況（３か月以上、平成２９年度に留学期間が入った生徒数）</t>
  </si>
  <si>
    <t>ウ 平成２９年度留学生の内訳</t>
  </si>
  <si>
    <t>様式６</t>
  </si>
  <si>
    <t>私立高校（全日制）の国際交流</t>
  </si>
  <si>
    <t>学校名</t>
  </si>
  <si>
    <t>旅行先</t>
  </si>
  <si>
    <t>生徒数</t>
  </si>
  <si>
    <t>共愛学園高等学校</t>
  </si>
  <si>
    <t>ニュージーランド</t>
  </si>
  <si>
    <t>高崎商科大学附属高等学校</t>
  </si>
  <si>
    <t>シンガポール・マレーシア</t>
  </si>
  <si>
    <t>東京農業大学第二高等学校</t>
  </si>
  <si>
    <t>米国</t>
  </si>
  <si>
    <t>桐生第一高等学校</t>
  </si>
  <si>
    <t>樹徳高等学校</t>
  </si>
  <si>
    <t>常磐高等学校</t>
  </si>
  <si>
    <t>ぐんま国際アカデミー高等部</t>
  </si>
  <si>
    <t>姉妹校提携 ・ 友好交流先</t>
  </si>
  <si>
    <t>樹徳高等学校</t>
  </si>
  <si>
    <t>レッドランズ高校</t>
  </si>
  <si>
    <t>Luong khanh Thien高等学校</t>
  </si>
  <si>
    <t>関東学園大学付属高等学校</t>
  </si>
  <si>
    <t>ワカティプ高校</t>
  </si>
  <si>
    <t>新島学園高等学校</t>
  </si>
  <si>
    <t>ウエストボーン・グラマースクール</t>
  </si>
  <si>
    <t xml:space="preserve">留　学　先 </t>
  </si>
  <si>
    <t xml:space="preserve"> 学　　校　　名  </t>
  </si>
  <si>
    <t xml:space="preserve">　留学生徒数 </t>
  </si>
  <si>
    <t>米国</t>
  </si>
  <si>
    <t>高崎健康福祉大学高崎高等学校</t>
  </si>
  <si>
    <t>新島学園高等学校</t>
  </si>
  <si>
    <t>共愛学園高等学校</t>
  </si>
  <si>
    <t>ニュージーランド</t>
  </si>
  <si>
    <t>桐生第一高等学校</t>
  </si>
  <si>
    <t>フィンランド</t>
  </si>
  <si>
    <t>ハンガリー</t>
  </si>
  <si>
    <t>エクアドル</t>
  </si>
  <si>
    <t>期　　間</t>
  </si>
  <si>
    <t>旅　 行　 先</t>
  </si>
  <si>
    <t>学　　　校　　　名</t>
  </si>
  <si>
    <t>生徒数</t>
  </si>
  <si>
    <t xml:space="preserve"> ２週間未満</t>
  </si>
  <si>
    <t>樹徳高等学校</t>
  </si>
  <si>
    <t>明和県央高等学校</t>
  </si>
  <si>
    <t>小　　計</t>
  </si>
  <si>
    <t>関東学園大学附属高等学校</t>
  </si>
  <si>
    <t>小　　計</t>
  </si>
  <si>
    <t>２週間以上</t>
  </si>
  <si>
    <t>新島学園高等学校</t>
  </si>
  <si>
    <t>ぐんま国際アカデミー高等部</t>
  </si>
  <si>
    <t>イギリス</t>
  </si>
  <si>
    <t>カンボジア</t>
  </si>
  <si>
    <t>フィンランド</t>
  </si>
  <si>
    <t>台湾</t>
  </si>
  <si>
    <t>カナダ</t>
  </si>
  <si>
    <t>常磐高等学校</t>
  </si>
  <si>
    <t>合　　　　　　　　計</t>
  </si>
  <si>
    <t>１　海外への修学旅行（平成２９年度実績）</t>
  </si>
  <si>
    <t>２　姉妹校交流  （平成２９年度実績）</t>
  </si>
  <si>
    <t>３　留学（３ヶ月以上）生徒数（平成２９年度実績）</t>
  </si>
  <si>
    <t>４　生徒の外国への研修旅行 （平成２９年度実績）</t>
  </si>
  <si>
    <r>
      <t>経済学部</t>
    </r>
    <r>
      <rPr>
        <sz val="12"/>
        <rFont val="ＭＳ Ｐゴシック"/>
        <family val="3"/>
      </rPr>
      <t>21名、
地域政策学部76名</t>
    </r>
  </si>
  <si>
    <r>
      <t>沈阳化工大学</t>
    </r>
    <r>
      <rPr>
        <strike/>
        <sz val="12"/>
        <rFont val="ＭＳ Ｐゴシック"/>
        <family val="3"/>
      </rPr>
      <t xml:space="preserve"> </t>
    </r>
  </si>
  <si>
    <t>東京福祉大学</t>
  </si>
  <si>
    <t>群馬医療福祉大学</t>
  </si>
  <si>
    <t>４－１　外国人留学生状況（国籍別在籍者数）（様式４－１）</t>
  </si>
  <si>
    <t>４－２　外国人留学生状況（在籍種別数）（様式４－２）</t>
  </si>
  <si>
    <t>５　公立高校（全日制）の国際交流（様式５）</t>
  </si>
  <si>
    <t>６　私立高校の国際交流（様式６）</t>
  </si>
  <si>
    <t>群馬大学
●大学間協定</t>
  </si>
  <si>
    <t>群馬大学</t>
  </si>
  <si>
    <t>群馬大学
●学部間協定
○教育学部</t>
  </si>
  <si>
    <t>共愛学園前橋国際大学</t>
  </si>
  <si>
    <t>スロベニア、
イタリア</t>
  </si>
  <si>
    <t>6ヶ月以上、1年以内の長期研修として学生を派遣した。</t>
  </si>
  <si>
    <t>ベトナム</t>
  </si>
  <si>
    <t>中国</t>
  </si>
  <si>
    <r>
      <t xml:space="preserve">東洋大学
</t>
    </r>
    <r>
      <rPr>
        <sz val="11"/>
        <rFont val="ＭＳ Ｐゴシック"/>
        <family val="3"/>
      </rPr>
      <t>（板倉キャンパス）</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</si>
</sst>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
    <numFmt numFmtId="178" formatCode="#,##0_);[Red]\(#,##0\)"/>
    <numFmt numFmtId="179" formatCode="[$-411]ge\.m\.d;@"/>
    <numFmt numFmtId="180" formatCode="[$-F800]dddd\,\ mmmm\ dd\,\ yyyy"/>
    <numFmt numFmtId="181" formatCode="#,##0_ "/>
    <numFmt numFmtId="182" formatCode="[$-411]ggge&quot;年&quot;m&quot;月&quot;d&quot;日&quot;;@"/>
  </numFmts>
  <fonts count="77">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sz val="12"/>
      <name val="ＭＳ ゴシック"/>
      <family val="3"/>
    </font>
    <font>
      <sz val="10"/>
      <name val="ＭＳ ゴシック"/>
      <family val="3"/>
    </font>
    <font>
      <sz val="11"/>
      <name val="ＭＳ ゴシック"/>
      <family val="3"/>
    </font>
    <font>
      <sz val="10"/>
      <name val="ＭＳ Ｐゴシック"/>
      <family val="3"/>
    </font>
    <font>
      <sz val="9"/>
      <name val="ＭＳ ゴシック"/>
      <family val="3"/>
    </font>
    <font>
      <b/>
      <sz val="18"/>
      <color indexed="56"/>
      <name val="ＭＳ Ｐゴシック"/>
      <family val="3"/>
    </font>
    <font>
      <sz val="10"/>
      <color indexed="8"/>
      <name val="ＭＳ Ｐゴシック"/>
      <family val="3"/>
    </font>
    <font>
      <b/>
      <sz val="16"/>
      <name val="ＭＳ Ｐゴシック"/>
      <family val="3"/>
    </font>
    <font>
      <b/>
      <sz val="14"/>
      <name val="ＭＳ Ｐゴシック"/>
      <family val="3"/>
    </font>
    <font>
      <sz val="12"/>
      <color indexed="8"/>
      <name val="ＭＳ Ｐゴシック"/>
      <family val="3"/>
    </font>
    <font>
      <sz val="12"/>
      <name val="ＭＳ 明朝"/>
      <family val="1"/>
    </font>
    <font>
      <sz val="12"/>
      <color indexed="8"/>
      <name val="ＭＳ 明朝"/>
      <family val="1"/>
    </font>
    <font>
      <strike/>
      <sz val="12"/>
      <name val="ＭＳ Ｐゴシック"/>
      <family val="3"/>
    </font>
    <font>
      <sz val="12"/>
      <color indexed="8"/>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b/>
      <sz val="22"/>
      <color indexed="8"/>
      <name val="ＭＳ Ｐゴシック"/>
      <family val="3"/>
    </font>
    <font>
      <b/>
      <sz val="16"/>
      <color indexed="8"/>
      <name val="ＭＳ Ｐゴシック"/>
      <family val="3"/>
    </font>
    <font>
      <u val="single"/>
      <sz val="11"/>
      <name val="ＭＳ Ｐゴシック"/>
      <family val="3"/>
    </font>
    <font>
      <b/>
      <sz val="12"/>
      <color indexed="8"/>
      <name val="ＭＳ Ｐゴシック"/>
      <family val="3"/>
    </font>
    <font>
      <sz val="12"/>
      <color indexed="56"/>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22"/>
      <color theme="1"/>
      <name val="Calibri"/>
      <family val="3"/>
    </font>
    <font>
      <b/>
      <sz val="22"/>
      <color theme="1"/>
      <name val="Calibri"/>
      <family val="3"/>
    </font>
    <font>
      <b/>
      <sz val="16"/>
      <color theme="1"/>
      <name val="ＭＳ Ｐゴシック"/>
      <family val="3"/>
    </font>
    <font>
      <sz val="11"/>
      <name val="Calibri"/>
      <family val="3"/>
    </font>
    <font>
      <u val="single"/>
      <sz val="11"/>
      <name val="Calibri"/>
      <family val="3"/>
    </font>
    <font>
      <sz val="12"/>
      <color theme="1"/>
      <name val="ＭＳ Ｐゴシック"/>
      <family val="3"/>
    </font>
    <font>
      <sz val="12"/>
      <color theme="1"/>
      <name val="Calibri"/>
      <family val="3"/>
    </font>
    <font>
      <b/>
      <sz val="12"/>
      <color theme="1"/>
      <name val="ＭＳ Ｐゴシック"/>
      <family val="3"/>
    </font>
    <font>
      <sz val="12"/>
      <name val="Calibri"/>
      <family val="3"/>
    </font>
    <font>
      <sz val="12"/>
      <color theme="1"/>
      <name val="ＭＳ 明朝"/>
      <family val="1"/>
    </font>
    <font>
      <sz val="12"/>
      <color indexed="8"/>
      <name val="Calibri"/>
      <family val="3"/>
    </font>
    <font>
      <sz val="12"/>
      <color rgb="FF000000"/>
      <name val="ＭＳ Ｐゴシック"/>
      <family val="3"/>
    </font>
    <font>
      <sz val="12"/>
      <color rgb="FF002060"/>
      <name val="ＭＳ Ｐゴシック"/>
      <family val="3"/>
    </font>
    <font>
      <sz val="12"/>
      <color rgb="FF002060"/>
      <name val="Calibri"/>
      <family val="3"/>
    </font>
    <font>
      <b/>
      <sz val="12"/>
      <color theme="1"/>
      <name val="Calibri"/>
      <family val="3"/>
    </font>
    <font>
      <b/>
      <sz val="18"/>
      <color theme="1"/>
      <name val="Calibri"/>
      <family val="3"/>
    </font>
    <font>
      <b/>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border>
    <border>
      <left/>
      <right style="thin"/>
      <top style="thin"/>
      <bottom/>
    </border>
    <border>
      <left>
        <color indexed="63"/>
      </left>
      <right>
        <color indexed="63"/>
      </right>
      <top>
        <color indexed="63"/>
      </top>
      <bottom style="thin"/>
    </border>
    <border>
      <left style="thin"/>
      <right/>
      <top style="thin"/>
      <bottom style="thin"/>
    </border>
    <border>
      <left style="thin"/>
      <right style="thin"/>
      <top style="thin"/>
      <bottom>
        <color indexed="63"/>
      </bottom>
    </border>
    <border>
      <left style="thin"/>
      <right/>
      <top style="thin"/>
      <bottom/>
    </border>
    <border>
      <left/>
      <right style="thin"/>
      <top style="thin"/>
      <bottom style="thin"/>
    </border>
    <border>
      <left>
        <color indexed="63"/>
      </left>
      <right style="thin"/>
      <top>
        <color indexed="63"/>
      </top>
      <bottom>
        <color indexed="63"/>
      </bottom>
    </border>
    <border>
      <left style="medium"/>
      <right style="medium"/>
      <top style="medium"/>
      <bottom style="medium"/>
    </border>
    <border>
      <left style="medium"/>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style="thin"/>
    </border>
    <border>
      <left style="thin"/>
      <right style="thin"/>
      <top style="medium"/>
      <bottom>
        <color indexed="63"/>
      </bottom>
    </border>
    <border>
      <left style="thin"/>
      <right style="thin"/>
      <top style="medium"/>
      <bottom style="thin"/>
    </border>
    <border>
      <left style="thin"/>
      <right/>
      <top style="medium"/>
      <bottom style="thin"/>
    </border>
    <border>
      <left style="medium"/>
      <right style="medium"/>
      <top style="thin"/>
      <bottom style="thin"/>
    </border>
    <border>
      <left style="thin"/>
      <right style="medium"/>
      <top style="thin"/>
      <bottom style="thin"/>
    </border>
    <border>
      <left style="medium"/>
      <right style="medium"/>
      <top style="thin"/>
      <bottom/>
    </border>
    <border>
      <left style="medium"/>
      <right/>
      <top style="thin"/>
      <bottom style="thin"/>
    </border>
    <border>
      <left style="thin"/>
      <right>
        <color indexed="63"/>
      </right>
      <top>
        <color indexed="63"/>
      </top>
      <bottom>
        <color indexed="63"/>
      </bottom>
    </border>
    <border>
      <left style="thin"/>
      <right style="medium"/>
      <top style="thin"/>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top style="medium"/>
      <bottom style="thin"/>
    </border>
    <border>
      <left style="medium"/>
      <right/>
      <top style="thin"/>
      <bottom/>
    </border>
    <border>
      <left/>
      <right/>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right/>
      <top/>
      <bottom style="medium"/>
    </border>
    <border>
      <left/>
      <right style="thin"/>
      <top style="medium"/>
      <bottom style="thin"/>
    </border>
    <border>
      <left style="medium"/>
      <right style="thin"/>
      <top style="medium"/>
      <bottom style="thin"/>
    </border>
    <border>
      <left style="medium"/>
      <right style="medium"/>
      <top style="medium"/>
      <bottom/>
    </border>
    <border>
      <left style="medium"/>
      <right style="medium"/>
      <top/>
      <bottom/>
    </border>
    <border>
      <left style="thin"/>
      <right/>
      <top style="hair"/>
      <bottom style="thin"/>
    </border>
    <border>
      <left/>
      <right style="thin"/>
      <top style="hair"/>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1" fillId="0" borderId="0">
      <alignment/>
      <protection/>
    </xf>
    <xf numFmtId="0" fontId="58" fillId="32" borderId="0" applyNumberFormat="0" applyBorder="0" applyAlignment="0" applyProtection="0"/>
  </cellStyleXfs>
  <cellXfs count="587">
    <xf numFmtId="0" fontId="0" fillId="0" borderId="0" xfId="0" applyFont="1" applyAlignment="1">
      <alignment vertical="center"/>
    </xf>
    <xf numFmtId="0" fontId="59" fillId="0" borderId="0" xfId="62" applyFont="1">
      <alignment vertical="center"/>
      <protection/>
    </xf>
    <xf numFmtId="0" fontId="59" fillId="0" borderId="0" xfId="62" applyFont="1" applyAlignment="1">
      <alignment horizontal="left" vertical="center"/>
      <protection/>
    </xf>
    <xf numFmtId="0" fontId="0" fillId="0" borderId="0" xfId="0" applyFont="1" applyAlignment="1">
      <alignment vertical="center"/>
    </xf>
    <xf numFmtId="0" fontId="0" fillId="0" borderId="0" xfId="0" applyFont="1" applyAlignment="1">
      <alignment horizontal="left" vertical="center"/>
    </xf>
    <xf numFmtId="0" fontId="0" fillId="0" borderId="10" xfId="0" applyFont="1" applyBorder="1" applyAlignment="1">
      <alignment vertical="center"/>
    </xf>
    <xf numFmtId="0" fontId="59" fillId="0" borderId="0" xfId="66" applyFont="1" applyBorder="1" applyAlignment="1">
      <alignment horizontal="left" vertical="center"/>
      <protection/>
    </xf>
    <xf numFmtId="0" fontId="60" fillId="0" borderId="0" xfId="0" applyFont="1" applyAlignment="1">
      <alignment vertical="center"/>
    </xf>
    <xf numFmtId="0" fontId="61" fillId="0" borderId="0" xfId="0" applyFont="1" applyAlignment="1">
      <alignment vertical="center"/>
    </xf>
    <xf numFmtId="0" fontId="4"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0" fillId="0" borderId="0" xfId="0" applyAlignment="1">
      <alignment/>
    </xf>
    <xf numFmtId="0" fontId="0" fillId="0" borderId="0" xfId="0" applyFill="1" applyAlignment="1">
      <alignment/>
    </xf>
    <xf numFmtId="0" fontId="0" fillId="0" borderId="0" xfId="0" applyFont="1" applyAlignment="1">
      <alignment/>
    </xf>
    <xf numFmtId="0" fontId="6" fillId="0" borderId="0" xfId="0" applyFont="1" applyAlignment="1">
      <alignment/>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6" fillId="0" borderId="0" xfId="0" applyFont="1" applyFill="1"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13" xfId="0" applyFont="1" applyBorder="1" applyAlignment="1">
      <alignment horizontal="right" vertical="center"/>
    </xf>
    <xf numFmtId="0" fontId="2" fillId="0" borderId="14" xfId="0" applyFont="1" applyBorder="1" applyAlignment="1">
      <alignment/>
    </xf>
    <xf numFmtId="0" fontId="2" fillId="6" borderId="14" xfId="0" applyFont="1" applyFill="1" applyBorder="1" applyAlignment="1">
      <alignment/>
    </xf>
    <xf numFmtId="0" fontId="2" fillId="33" borderId="14" xfId="0" applyFont="1" applyFill="1" applyBorder="1" applyAlignment="1">
      <alignment/>
    </xf>
    <xf numFmtId="0" fontId="2" fillId="0" borderId="14" xfId="0" applyFont="1" applyFill="1" applyBorder="1" applyAlignment="1">
      <alignment/>
    </xf>
    <xf numFmtId="0" fontId="6" fillId="0" borderId="0" xfId="0" applyFont="1" applyFill="1" applyBorder="1" applyAlignment="1">
      <alignment horizontal="right" vertical="center"/>
    </xf>
    <xf numFmtId="0" fontId="2" fillId="0" borderId="15" xfId="0" applyFont="1" applyBorder="1" applyAlignment="1">
      <alignment horizontal="center" vertical="center" wrapText="1"/>
    </xf>
    <xf numFmtId="0" fontId="2" fillId="6" borderId="16"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0" borderId="15" xfId="0" applyNumberFormat="1" applyFont="1" applyFill="1" applyBorder="1" applyAlignment="1">
      <alignment horizontal="center" vertical="center" textRotation="255" wrapText="1"/>
    </xf>
    <xf numFmtId="0" fontId="2" fillId="6" borderId="16" xfId="0" applyNumberFormat="1" applyFont="1" applyFill="1" applyBorder="1" applyAlignment="1">
      <alignment horizontal="center" vertical="center" textRotation="255"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5" xfId="0" applyFont="1" applyFill="1" applyBorder="1" applyAlignment="1">
      <alignment horizontal="center" vertical="center" textRotation="255" wrapText="1"/>
    </xf>
    <xf numFmtId="0" fontId="2" fillId="6" borderId="15" xfId="0" applyFont="1" applyFill="1" applyBorder="1" applyAlignment="1">
      <alignment horizontal="center" vertical="center" textRotation="255" wrapText="1"/>
    </xf>
    <xf numFmtId="0" fontId="2" fillId="0" borderId="15" xfId="0" applyFont="1" applyBorder="1" applyAlignment="1">
      <alignment horizontal="center" vertical="center"/>
    </xf>
    <xf numFmtId="0" fontId="2" fillId="0" borderId="10" xfId="0" applyFont="1" applyFill="1" applyBorder="1" applyAlignment="1">
      <alignment vertical="center"/>
    </xf>
    <xf numFmtId="0" fontId="2" fillId="6" borderId="10" xfId="0" applyFont="1" applyFill="1" applyBorder="1" applyAlignment="1">
      <alignment/>
    </xf>
    <xf numFmtId="0" fontId="2" fillId="0" borderId="17" xfId="0" applyFont="1" applyFill="1" applyBorder="1" applyAlignment="1">
      <alignment vertical="center"/>
    </xf>
    <xf numFmtId="0" fontId="2" fillId="6" borderId="17" xfId="0" applyFont="1" applyFill="1" applyBorder="1" applyAlignment="1">
      <alignment horizontal="center" vertical="center"/>
    </xf>
    <xf numFmtId="0" fontId="2" fillId="0" borderId="18" xfId="0" applyFont="1" applyFill="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xf>
    <xf numFmtId="0" fontId="2" fillId="6" borderId="10" xfId="0" applyFont="1" applyFill="1" applyBorder="1" applyAlignment="1">
      <alignment horizontal="center" vertical="center"/>
    </xf>
    <xf numFmtId="0" fontId="2" fillId="34" borderId="14" xfId="0" applyFont="1" applyFill="1" applyBorder="1" applyAlignment="1">
      <alignment horizontal="center" vertical="center"/>
    </xf>
    <xf numFmtId="0" fontId="2" fillId="0" borderId="15" xfId="0" applyFont="1" applyFill="1" applyBorder="1" applyAlignment="1">
      <alignment horizontal="center" vertical="center" textRotation="255" wrapText="1"/>
    </xf>
    <xf numFmtId="0" fontId="5" fillId="4" borderId="19" xfId="0" applyFont="1" applyFill="1" applyBorder="1" applyAlignment="1">
      <alignment horizontal="center" vertical="center" wrapText="1"/>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11" fillId="4" borderId="15" xfId="0" applyFont="1" applyFill="1" applyBorder="1" applyAlignment="1">
      <alignment horizontal="left" vertical="center" wrapText="1"/>
    </xf>
    <xf numFmtId="0" fontId="11" fillId="4" borderId="15"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5" fillId="0" borderId="20" xfId="0" applyFont="1" applyBorder="1" applyAlignment="1">
      <alignment vertical="center"/>
    </xf>
    <xf numFmtId="0" fontId="0" fillId="6" borderId="27" xfId="0" applyFont="1" applyFill="1" applyBorder="1" applyAlignment="1">
      <alignment vertical="center"/>
    </xf>
    <xf numFmtId="0" fontId="0" fillId="6" borderId="17" xfId="0" applyFont="1" applyFill="1" applyBorder="1" applyAlignment="1">
      <alignment vertical="center"/>
    </xf>
    <xf numFmtId="0" fontId="0" fillId="6" borderId="10" xfId="0" applyFont="1" applyFill="1" applyBorder="1" applyAlignment="1">
      <alignment vertical="center"/>
    </xf>
    <xf numFmtId="0" fontId="0" fillId="6" borderId="28" xfId="0" applyFont="1" applyFill="1" applyBorder="1" applyAlignment="1">
      <alignment vertical="center"/>
    </xf>
    <xf numFmtId="0" fontId="0" fillId="6" borderId="14" xfId="0" applyFont="1" applyFill="1" applyBorder="1" applyAlignment="1">
      <alignment vertical="center"/>
    </xf>
    <xf numFmtId="0" fontId="5" fillId="6" borderId="27" xfId="0" applyFont="1" applyFill="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0" fillId="0" borderId="14" xfId="0" applyFont="1" applyBorder="1" applyAlignment="1">
      <alignment vertical="center"/>
    </xf>
    <xf numFmtId="0" fontId="5" fillId="0" borderId="27" xfId="0" applyFont="1" applyBorder="1" applyAlignment="1">
      <alignment vertical="center"/>
    </xf>
    <xf numFmtId="0" fontId="0" fillId="33" borderId="29" xfId="0" applyFont="1" applyFill="1" applyBorder="1" applyAlignment="1">
      <alignment vertical="center"/>
    </xf>
    <xf numFmtId="0" fontId="0" fillId="33" borderId="30" xfId="0" applyFont="1" applyFill="1" applyBorder="1" applyAlignment="1">
      <alignment vertical="center"/>
    </xf>
    <xf numFmtId="0" fontId="0" fillId="33" borderId="14" xfId="0" applyFont="1" applyFill="1" applyBorder="1" applyAlignment="1">
      <alignment vertical="center"/>
    </xf>
    <xf numFmtId="0" fontId="0" fillId="0" borderId="28" xfId="0" applyFont="1" applyFill="1" applyBorder="1" applyAlignment="1">
      <alignment vertical="center"/>
    </xf>
    <xf numFmtId="0" fontId="0" fillId="33" borderId="12"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5" fillId="33" borderId="29" xfId="0" applyFont="1" applyFill="1" applyBorder="1" applyAlignment="1">
      <alignment vertical="center"/>
    </xf>
    <xf numFmtId="0" fontId="0" fillId="6" borderId="29" xfId="0" applyFont="1" applyFill="1" applyBorder="1" applyAlignment="1">
      <alignment vertical="center"/>
    </xf>
    <xf numFmtId="0" fontId="0" fillId="6" borderId="0" xfId="0" applyFont="1" applyFill="1" applyBorder="1" applyAlignment="1">
      <alignment vertical="center"/>
    </xf>
    <xf numFmtId="0" fontId="0" fillId="6" borderId="31" xfId="0" applyFont="1" applyFill="1" applyBorder="1" applyAlignment="1">
      <alignment vertical="center"/>
    </xf>
    <xf numFmtId="0" fontId="0" fillId="6" borderId="12" xfId="0" applyFont="1" applyFill="1" applyBorder="1" applyAlignment="1">
      <alignment vertical="center"/>
    </xf>
    <xf numFmtId="0" fontId="0" fillId="6" borderId="15" xfId="0" applyFont="1" applyFill="1" applyBorder="1" applyAlignment="1">
      <alignment vertical="center"/>
    </xf>
    <xf numFmtId="0" fontId="0" fillId="6" borderId="16" xfId="0" applyFont="1" applyFill="1" applyBorder="1" applyAlignment="1">
      <alignment vertical="center"/>
    </xf>
    <xf numFmtId="0" fontId="5" fillId="6" borderId="29" xfId="0" applyFont="1" applyFill="1" applyBorder="1" applyAlignment="1">
      <alignment vertical="center"/>
    </xf>
    <xf numFmtId="0" fontId="0" fillId="0" borderId="29"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32" xfId="0" applyFont="1" applyFill="1" applyBorder="1" applyAlignment="1">
      <alignment vertical="center"/>
    </xf>
    <xf numFmtId="0" fontId="0" fillId="0" borderId="16" xfId="0" applyFont="1" applyFill="1" applyBorder="1" applyAlignment="1">
      <alignment vertical="center"/>
    </xf>
    <xf numFmtId="0" fontId="5" fillId="0" borderId="29" xfId="0" applyFont="1" applyFill="1" applyBorder="1" applyAlignment="1">
      <alignment vertical="center"/>
    </xf>
    <xf numFmtId="0" fontId="5" fillId="6" borderId="19" xfId="0" applyFont="1" applyFill="1" applyBorder="1" applyAlignment="1">
      <alignment vertical="center"/>
    </xf>
    <xf numFmtId="0" fontId="5" fillId="6" borderId="33" xfId="0" applyFont="1" applyFill="1" applyBorder="1" applyAlignment="1">
      <alignment vertical="center"/>
    </xf>
    <xf numFmtId="0" fontId="5" fillId="6" borderId="34" xfId="0" applyFont="1" applyFill="1" applyBorder="1" applyAlignment="1">
      <alignment vertical="center"/>
    </xf>
    <xf numFmtId="0" fontId="5" fillId="6" borderId="35" xfId="0" applyFont="1" applyFill="1" applyBorder="1" applyAlignment="1">
      <alignment vertical="center"/>
    </xf>
    <xf numFmtId="0" fontId="5" fillId="6" borderId="36" xfId="0" applyFont="1" applyFill="1" applyBorder="1" applyAlignment="1">
      <alignment vertical="center"/>
    </xf>
    <xf numFmtId="0" fontId="5" fillId="4" borderId="37"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0" fillId="0" borderId="0" xfId="0" applyFont="1" applyAlignment="1">
      <alignment horizontal="center" vertical="center"/>
    </xf>
    <xf numFmtId="0" fontId="2" fillId="33" borderId="10" xfId="63" applyFont="1" applyFill="1" applyBorder="1" applyAlignment="1">
      <alignment horizontal="center" vertical="center" wrapText="1"/>
      <protection/>
    </xf>
    <xf numFmtId="0" fontId="59" fillId="0" borderId="0" xfId="0" applyFont="1" applyAlignment="1">
      <alignment horizontal="left" vertical="center"/>
    </xf>
    <xf numFmtId="0" fontId="0" fillId="0" borderId="0" xfId="0" applyFont="1" applyAlignment="1">
      <alignment horizontal="left" vertical="center"/>
    </xf>
    <xf numFmtId="0" fontId="62" fillId="0" borderId="0" xfId="66" applyFont="1" applyBorder="1" applyAlignment="1">
      <alignment horizontal="left" vertical="center"/>
      <protection/>
    </xf>
    <xf numFmtId="0" fontId="0" fillId="0" borderId="31" xfId="0" applyFill="1" applyBorder="1" applyAlignment="1">
      <alignment vertical="center" wrapText="1"/>
    </xf>
    <xf numFmtId="0" fontId="0" fillId="0" borderId="0" xfId="0" applyFill="1" applyAlignment="1">
      <alignment vertical="center" wrapText="1"/>
    </xf>
    <xf numFmtId="0" fontId="2" fillId="33" borderId="10" xfId="63" applyFont="1" applyFill="1" applyBorder="1" applyAlignment="1">
      <alignment horizontal="center" vertical="center"/>
      <protection/>
    </xf>
    <xf numFmtId="0" fontId="2" fillId="33" borderId="14" xfId="63" applyFont="1" applyFill="1" applyBorder="1" applyAlignment="1">
      <alignment horizontal="left" vertical="center"/>
      <protection/>
    </xf>
    <xf numFmtId="0" fontId="2" fillId="33" borderId="39" xfId="63" applyFont="1" applyFill="1" applyBorder="1" applyAlignment="1">
      <alignment horizontal="left" vertical="center"/>
      <protection/>
    </xf>
    <xf numFmtId="0" fontId="2" fillId="33" borderId="17"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0" xfId="63" applyFont="1" applyFill="1" applyBorder="1" applyAlignment="1">
      <alignment horizontal="left" vertical="center"/>
      <protection/>
    </xf>
    <xf numFmtId="0" fontId="63" fillId="33" borderId="0" xfId="65" applyFont="1" applyFill="1">
      <alignment vertical="center"/>
      <protection/>
    </xf>
    <xf numFmtId="0" fontId="2" fillId="33" borderId="0" xfId="63" applyFont="1" applyFill="1">
      <alignment vertical="center"/>
      <protection/>
    </xf>
    <xf numFmtId="0" fontId="14" fillId="33" borderId="0" xfId="63" applyFont="1" applyFill="1" applyAlignment="1">
      <alignment vertical="center"/>
      <protection/>
    </xf>
    <xf numFmtId="0" fontId="15" fillId="33" borderId="0" xfId="63" applyFont="1" applyFill="1" applyAlignment="1">
      <alignment vertical="center"/>
      <protection/>
    </xf>
    <xf numFmtId="0" fontId="63" fillId="33" borderId="0" xfId="65" applyFont="1" applyFill="1" applyAlignment="1">
      <alignment horizontal="left" vertical="center"/>
      <protection/>
    </xf>
    <xf numFmtId="0" fontId="2" fillId="33" borderId="0" xfId="63" applyFont="1" applyFill="1" applyAlignment="1">
      <alignment vertical="center"/>
      <protection/>
    </xf>
    <xf numFmtId="0" fontId="63" fillId="33" borderId="0" xfId="63" applyFont="1" applyFill="1" applyAlignment="1">
      <alignment vertical="center"/>
      <protection/>
    </xf>
    <xf numFmtId="0" fontId="63" fillId="33" borderId="10" xfId="65" applyFont="1" applyFill="1" applyBorder="1" applyAlignment="1">
      <alignment horizontal="center" vertical="center"/>
      <protection/>
    </xf>
    <xf numFmtId="0" fontId="63" fillId="33" borderId="10" xfId="63" applyFont="1" applyFill="1" applyBorder="1" applyAlignment="1">
      <alignment horizontal="center" vertical="center"/>
      <protection/>
    </xf>
    <xf numFmtId="0" fontId="2" fillId="33" borderId="10" xfId="63" applyFont="1" applyFill="1" applyBorder="1" applyAlignment="1">
      <alignment horizontal="center" vertical="center" shrinkToFit="1"/>
      <protection/>
    </xf>
    <xf numFmtId="0" fontId="2" fillId="33" borderId="10" xfId="63" applyFont="1" applyFill="1" applyBorder="1" applyAlignment="1">
      <alignment vertical="center"/>
      <protection/>
    </xf>
    <xf numFmtId="0" fontId="64" fillId="33" borderId="0" xfId="65" applyFont="1" applyFill="1">
      <alignment vertical="center"/>
      <protection/>
    </xf>
    <xf numFmtId="0" fontId="2" fillId="33" borderId="14" xfId="63" applyFont="1" applyFill="1" applyBorder="1" applyAlignment="1">
      <alignment vertical="center"/>
      <protection/>
    </xf>
    <xf numFmtId="0" fontId="2" fillId="33" borderId="39" xfId="63" applyFont="1" applyFill="1" applyBorder="1" applyAlignment="1">
      <alignment vertical="center"/>
      <protection/>
    </xf>
    <xf numFmtId="0" fontId="2" fillId="33" borderId="17" xfId="63" applyFont="1" applyFill="1" applyBorder="1" applyAlignment="1">
      <alignment vertical="center"/>
      <protection/>
    </xf>
    <xf numFmtId="0" fontId="63" fillId="33" borderId="14" xfId="63" applyFont="1" applyFill="1" applyBorder="1" applyAlignment="1">
      <alignment vertical="center"/>
      <protection/>
    </xf>
    <xf numFmtId="0" fontId="63" fillId="33" borderId="39" xfId="63" applyFont="1" applyFill="1" applyBorder="1" applyAlignment="1">
      <alignment vertical="center"/>
      <protection/>
    </xf>
    <xf numFmtId="0" fontId="63" fillId="33" borderId="17" xfId="63" applyFont="1" applyFill="1" applyBorder="1" applyAlignment="1">
      <alignment vertical="center"/>
      <protection/>
    </xf>
    <xf numFmtId="0" fontId="63" fillId="33" borderId="0" xfId="63" applyFont="1" applyFill="1" applyBorder="1" applyAlignment="1">
      <alignment horizontal="left" vertical="center"/>
      <protection/>
    </xf>
    <xf numFmtId="0" fontId="63" fillId="33" borderId="17" xfId="63" applyFont="1" applyFill="1" applyBorder="1" applyAlignment="1">
      <alignment horizontal="right" vertical="center"/>
      <protection/>
    </xf>
    <xf numFmtId="0" fontId="63" fillId="33" borderId="10" xfId="63" applyFont="1" applyFill="1" applyBorder="1" applyAlignment="1">
      <alignment horizontal="right" vertical="center"/>
      <protection/>
    </xf>
    <xf numFmtId="0" fontId="63" fillId="33" borderId="10" xfId="65" applyFont="1" applyFill="1" applyBorder="1" applyAlignment="1">
      <alignment horizontal="right" vertical="center"/>
      <protection/>
    </xf>
    <xf numFmtId="0" fontId="63" fillId="33" borderId="14" xfId="63" applyFont="1" applyFill="1" applyBorder="1" applyAlignment="1">
      <alignment horizontal="right" vertical="center"/>
      <protection/>
    </xf>
    <xf numFmtId="0" fontId="63" fillId="33" borderId="14" xfId="63" applyFont="1" applyFill="1" applyBorder="1" applyAlignment="1">
      <alignment horizontal="left" vertical="center"/>
      <protection/>
    </xf>
    <xf numFmtId="0" fontId="14" fillId="33" borderId="0" xfId="65" applyFont="1" applyFill="1">
      <alignment vertical="center"/>
      <protection/>
    </xf>
    <xf numFmtId="0" fontId="15" fillId="33" borderId="0" xfId="65" applyFont="1" applyFill="1">
      <alignment vertical="center"/>
      <protection/>
    </xf>
    <xf numFmtId="0" fontId="63" fillId="33" borderId="0" xfId="65" applyFont="1" applyFill="1" applyAlignment="1">
      <alignment horizontal="center" vertical="center"/>
      <protection/>
    </xf>
    <xf numFmtId="0" fontId="63" fillId="33" borderId="40" xfId="65" applyFont="1" applyFill="1" applyBorder="1">
      <alignment vertical="center"/>
      <protection/>
    </xf>
    <xf numFmtId="0" fontId="63" fillId="33" borderId="40" xfId="65" applyFont="1" applyFill="1" applyBorder="1" applyAlignment="1">
      <alignment horizontal="center" vertical="center"/>
      <protection/>
    </xf>
    <xf numFmtId="0" fontId="63" fillId="33" borderId="41" xfId="65" applyFont="1" applyFill="1" applyBorder="1">
      <alignment vertical="center"/>
      <protection/>
    </xf>
    <xf numFmtId="0" fontId="63" fillId="33" borderId="41" xfId="65" applyFont="1" applyFill="1" applyBorder="1" applyAlignment="1">
      <alignment horizontal="center" vertical="center"/>
      <protection/>
    </xf>
    <xf numFmtId="0" fontId="63" fillId="33" borderId="10" xfId="65" applyFont="1" applyFill="1" applyBorder="1">
      <alignment vertical="center"/>
      <protection/>
    </xf>
    <xf numFmtId="0" fontId="63" fillId="33" borderId="42" xfId="65" applyFont="1" applyFill="1" applyBorder="1">
      <alignment vertical="center"/>
      <protection/>
    </xf>
    <xf numFmtId="0" fontId="63" fillId="33" borderId="42" xfId="65" applyFont="1" applyFill="1" applyBorder="1" applyAlignment="1">
      <alignment horizontal="center" vertical="center"/>
      <protection/>
    </xf>
    <xf numFmtId="0" fontId="63" fillId="33" borderId="10" xfId="65" applyFont="1" applyFill="1" applyBorder="1" applyAlignment="1">
      <alignment vertical="center"/>
      <protection/>
    </xf>
    <xf numFmtId="0" fontId="63" fillId="33" borderId="10" xfId="65" applyFont="1" applyFill="1" applyBorder="1" applyAlignment="1">
      <alignment horizontal="left" vertical="center"/>
      <protection/>
    </xf>
    <xf numFmtId="0" fontId="63" fillId="33" borderId="43" xfId="65" applyFont="1" applyFill="1" applyBorder="1" applyAlignment="1">
      <alignment horizontal="left" vertical="center" wrapText="1"/>
      <protection/>
    </xf>
    <xf numFmtId="0" fontId="63" fillId="33" borderId="43" xfId="65" applyFont="1" applyFill="1" applyBorder="1" applyAlignment="1">
      <alignment vertical="center" wrapText="1"/>
      <protection/>
    </xf>
    <xf numFmtId="0" fontId="63" fillId="33" borderId="41" xfId="65" applyFont="1" applyFill="1" applyBorder="1" applyAlignment="1">
      <alignment horizontal="left" vertical="center"/>
      <protection/>
    </xf>
    <xf numFmtId="0" fontId="63" fillId="33" borderId="43" xfId="65" applyFont="1" applyFill="1" applyBorder="1" applyAlignment="1">
      <alignment vertical="center"/>
      <protection/>
    </xf>
    <xf numFmtId="0" fontId="63" fillId="33" borderId="0" xfId="65" applyFont="1" applyFill="1" applyBorder="1" applyAlignment="1">
      <alignment horizontal="left" vertical="center"/>
      <protection/>
    </xf>
    <xf numFmtId="0" fontId="63" fillId="33" borderId="0" xfId="65" applyFont="1" applyFill="1" applyBorder="1" applyAlignment="1">
      <alignment horizontal="left" vertical="center" wrapText="1"/>
      <protection/>
    </xf>
    <xf numFmtId="0" fontId="63" fillId="33" borderId="15" xfId="65" applyFont="1" applyFill="1" applyBorder="1" applyAlignment="1">
      <alignment horizontal="center" vertical="center"/>
      <protection/>
    </xf>
    <xf numFmtId="0" fontId="2" fillId="33" borderId="42" xfId="63" applyFont="1" applyFill="1" applyBorder="1" applyAlignment="1">
      <alignment vertical="center"/>
      <protection/>
    </xf>
    <xf numFmtId="0" fontId="63" fillId="33" borderId="15" xfId="65" applyFont="1" applyFill="1" applyBorder="1" applyAlignment="1">
      <alignment vertical="center"/>
      <protection/>
    </xf>
    <xf numFmtId="0" fontId="63" fillId="33" borderId="43" xfId="65" applyFont="1" applyFill="1" applyBorder="1" applyAlignment="1">
      <alignment horizontal="left" vertical="center"/>
      <protection/>
    </xf>
    <xf numFmtId="0" fontId="63" fillId="33" borderId="0" xfId="65" applyFont="1" applyFill="1" applyBorder="1" applyAlignment="1">
      <alignment horizontal="center" vertical="center"/>
      <protection/>
    </xf>
    <xf numFmtId="0" fontId="63" fillId="33" borderId="17" xfId="65" applyFont="1" applyFill="1" applyBorder="1" applyAlignment="1">
      <alignment horizontal="left" vertical="center"/>
      <protection/>
    </xf>
    <xf numFmtId="0" fontId="63" fillId="33" borderId="17" xfId="65" applyFont="1" applyFill="1" applyBorder="1" applyAlignment="1">
      <alignment horizontal="left" vertical="center" wrapText="1"/>
      <protection/>
    </xf>
    <xf numFmtId="0" fontId="63" fillId="33" borderId="17" xfId="65" applyFont="1" applyFill="1" applyBorder="1">
      <alignment vertical="center"/>
      <protection/>
    </xf>
    <xf numFmtId="0" fontId="2" fillId="33" borderId="15" xfId="63" applyFont="1" applyFill="1" applyBorder="1" applyAlignment="1">
      <alignment horizontal="left" vertical="center"/>
      <protection/>
    </xf>
    <xf numFmtId="0" fontId="63" fillId="33" borderId="10" xfId="65" applyFont="1" applyFill="1" applyBorder="1" applyAlignment="1">
      <alignment horizontal="left" vertical="center" wrapText="1"/>
      <protection/>
    </xf>
    <xf numFmtId="0" fontId="63" fillId="33" borderId="16" xfId="65" applyFont="1" applyFill="1" applyBorder="1" applyAlignment="1">
      <alignment horizontal="left" vertical="center" wrapText="1"/>
      <protection/>
    </xf>
    <xf numFmtId="0" fontId="63" fillId="33" borderId="17" xfId="65" applyFont="1" applyFill="1" applyBorder="1" applyAlignment="1">
      <alignment horizontal="center" vertical="center" wrapText="1"/>
      <protection/>
    </xf>
    <xf numFmtId="0" fontId="63" fillId="33" borderId="10" xfId="65" applyFont="1" applyFill="1" applyBorder="1" applyAlignment="1">
      <alignment horizontal="center" vertical="center" wrapText="1"/>
      <protection/>
    </xf>
    <xf numFmtId="0" fontId="65" fillId="0" borderId="0" xfId="62" applyFont="1" applyAlignment="1">
      <alignment vertical="center"/>
      <protection/>
    </xf>
    <xf numFmtId="0" fontId="65" fillId="0" borderId="0" xfId="62" applyFont="1" applyAlignment="1">
      <alignment horizontal="left" vertical="center"/>
      <protection/>
    </xf>
    <xf numFmtId="0" fontId="65" fillId="0" borderId="0" xfId="62" applyFont="1" applyAlignment="1">
      <alignment horizontal="center" vertical="center"/>
      <protection/>
    </xf>
    <xf numFmtId="0" fontId="66" fillId="0" borderId="0" xfId="62" applyFont="1" applyAlignment="1">
      <alignment horizontal="left" vertical="center"/>
      <protection/>
    </xf>
    <xf numFmtId="0" fontId="65" fillId="0" borderId="0" xfId="62" applyFont="1">
      <alignment vertical="center"/>
      <protection/>
    </xf>
    <xf numFmtId="0" fontId="66" fillId="0" borderId="0" xfId="0" applyFont="1" applyAlignment="1">
      <alignment vertical="center"/>
    </xf>
    <xf numFmtId="0" fontId="67" fillId="0" borderId="0" xfId="62" applyFont="1" applyAlignment="1">
      <alignment vertical="center"/>
      <protection/>
    </xf>
    <xf numFmtId="0" fontId="65" fillId="0" borderId="10" xfId="62" applyFont="1" applyFill="1" applyBorder="1" applyAlignment="1">
      <alignment horizontal="center" vertical="center"/>
      <protection/>
    </xf>
    <xf numFmtId="0" fontId="65" fillId="0" borderId="10" xfId="62" applyFont="1" applyFill="1" applyBorder="1" applyAlignment="1">
      <alignment horizontal="center" vertical="center" wrapText="1"/>
      <protection/>
    </xf>
    <xf numFmtId="0" fontId="66" fillId="0" borderId="10" xfId="62" applyFont="1" applyFill="1" applyBorder="1" applyAlignment="1">
      <alignment horizontal="left" vertical="center" wrapText="1"/>
      <protection/>
    </xf>
    <xf numFmtId="0" fontId="66" fillId="0" borderId="0" xfId="0" applyFont="1" applyAlignment="1">
      <alignment horizontal="center" vertical="center"/>
    </xf>
    <xf numFmtId="0" fontId="5" fillId="33" borderId="10" xfId="63" applyFont="1" applyFill="1" applyBorder="1" applyAlignment="1">
      <alignment horizontal="left" vertical="center" wrapText="1"/>
      <protection/>
    </xf>
    <xf numFmtId="0" fontId="5" fillId="33" borderId="10" xfId="63" applyFont="1" applyFill="1" applyBorder="1" applyAlignment="1">
      <alignment vertical="center" wrapText="1"/>
      <protection/>
    </xf>
    <xf numFmtId="0" fontId="5" fillId="33" borderId="10" xfId="63" applyFont="1" applyFill="1" applyBorder="1" applyAlignment="1">
      <alignment horizontal="center" vertical="center" wrapText="1"/>
      <protection/>
    </xf>
    <xf numFmtId="0" fontId="68" fillId="33" borderId="10" xfId="63" applyFont="1" applyFill="1" applyBorder="1" applyAlignment="1">
      <alignment horizontal="left" vertical="center" wrapText="1"/>
      <protection/>
    </xf>
    <xf numFmtId="0" fontId="65" fillId="0" borderId="10" xfId="0" applyFont="1" applyBorder="1" applyAlignment="1">
      <alignment vertical="center"/>
    </xf>
    <xf numFmtId="0" fontId="66" fillId="0" borderId="0" xfId="0" applyFont="1" applyBorder="1" applyAlignment="1">
      <alignment vertical="center"/>
    </xf>
    <xf numFmtId="0" fontId="65" fillId="0" borderId="10" xfId="0" applyFont="1" applyBorder="1" applyAlignment="1">
      <alignment horizontal="center" vertical="center"/>
    </xf>
    <xf numFmtId="0" fontId="65" fillId="0" borderId="10" xfId="0" applyFont="1" applyBorder="1" applyAlignment="1">
      <alignment horizontal="left" vertical="center" wrapText="1"/>
    </xf>
    <xf numFmtId="0" fontId="66" fillId="0" borderId="10" xfId="0" applyFont="1" applyBorder="1" applyAlignment="1">
      <alignment horizontal="left" vertical="center" wrapText="1"/>
    </xf>
    <xf numFmtId="0" fontId="65" fillId="0" borderId="10" xfId="0" applyFont="1" applyBorder="1" applyAlignment="1">
      <alignment vertical="center"/>
    </xf>
    <xf numFmtId="0" fontId="65" fillId="0" borderId="44" xfId="0" applyFont="1" applyFill="1" applyBorder="1" applyAlignment="1">
      <alignment vertical="center"/>
    </xf>
    <xf numFmtId="0" fontId="65" fillId="0" borderId="17" xfId="0" applyFont="1" applyBorder="1" applyAlignment="1">
      <alignment vertical="center"/>
    </xf>
    <xf numFmtId="0" fontId="65" fillId="0" borderId="10" xfId="0" applyFont="1" applyFill="1" applyBorder="1" applyAlignment="1">
      <alignment vertical="center" wrapText="1"/>
    </xf>
    <xf numFmtId="0" fontId="65" fillId="0" borderId="10" xfId="0" applyFont="1" applyFill="1" applyBorder="1" applyAlignment="1">
      <alignment horizontal="center" vertical="center" wrapText="1"/>
    </xf>
    <xf numFmtId="57" fontId="65" fillId="0" borderId="10" xfId="0" applyNumberFormat="1" applyFont="1" applyFill="1" applyBorder="1" applyAlignment="1">
      <alignment horizontal="left" vertical="center" wrapText="1"/>
    </xf>
    <xf numFmtId="0" fontId="66" fillId="0" borderId="10" xfId="0" applyFont="1" applyFill="1" applyBorder="1" applyAlignment="1">
      <alignment horizontal="left" vertical="center" wrapText="1"/>
    </xf>
    <xf numFmtId="0" fontId="65" fillId="0" borderId="10" xfId="62" applyFont="1" applyFill="1" applyBorder="1" applyAlignment="1">
      <alignment horizontal="left" vertical="center" wrapText="1"/>
      <protection/>
    </xf>
    <xf numFmtId="0" fontId="66" fillId="0" borderId="10" xfId="62" applyFont="1" applyFill="1" applyBorder="1" applyAlignment="1">
      <alignment horizontal="left" vertical="center" wrapText="1" shrinkToFit="1"/>
      <protection/>
    </xf>
    <xf numFmtId="0" fontId="65" fillId="0" borderId="10" xfId="0" applyFont="1" applyFill="1" applyBorder="1" applyAlignment="1">
      <alignment horizontal="left" vertical="center" wrapText="1"/>
    </xf>
    <xf numFmtId="0" fontId="66" fillId="0" borderId="0" xfId="0" applyFont="1" applyFill="1" applyAlignment="1">
      <alignment horizontal="left" vertical="center" wrapText="1"/>
    </xf>
    <xf numFmtId="0" fontId="65" fillId="0" borderId="10" xfId="0" applyFont="1" applyFill="1" applyBorder="1" applyAlignment="1">
      <alignment vertical="center"/>
    </xf>
    <xf numFmtId="57" fontId="65" fillId="0" borderId="10" xfId="0" applyNumberFormat="1" applyFont="1" applyFill="1" applyBorder="1" applyAlignment="1">
      <alignment horizontal="left" vertical="center"/>
    </xf>
    <xf numFmtId="0" fontId="65" fillId="0" borderId="10" xfId="0" applyFont="1" applyBorder="1" applyAlignment="1">
      <alignment vertical="center" wrapText="1"/>
    </xf>
    <xf numFmtId="0" fontId="66" fillId="0" borderId="10" xfId="0" applyFont="1" applyBorder="1" applyAlignment="1">
      <alignment horizontal="left" vertical="center"/>
    </xf>
    <xf numFmtId="57" fontId="65" fillId="0" borderId="10" xfId="0" applyNumberFormat="1" applyFont="1" applyBorder="1" applyAlignment="1">
      <alignment horizontal="left" vertical="center" wrapText="1"/>
    </xf>
    <xf numFmtId="0" fontId="5" fillId="0" borderId="10" xfId="0" applyFont="1" applyBorder="1" applyAlignment="1">
      <alignment vertical="center" wrapText="1"/>
    </xf>
    <xf numFmtId="0" fontId="68" fillId="0" borderId="10" xfId="0" applyFont="1" applyFill="1" applyBorder="1" applyAlignment="1">
      <alignment horizontal="left" vertical="center" wrapText="1"/>
    </xf>
    <xf numFmtId="38" fontId="68" fillId="0" borderId="10" xfId="48" applyFont="1" applyFill="1" applyBorder="1" applyAlignment="1">
      <alignment horizontal="left" vertical="center" wrapText="1"/>
    </xf>
    <xf numFmtId="0" fontId="5" fillId="0" borderId="10" xfId="0" applyFont="1" applyFill="1" applyBorder="1" applyAlignment="1">
      <alignment vertical="center" wrapText="1" shrinkToFit="1"/>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57" fontId="65" fillId="0" borderId="10" xfId="0" applyNumberFormat="1" applyFont="1" applyFill="1" applyBorder="1" applyAlignment="1">
      <alignment vertical="center" wrapText="1"/>
    </xf>
    <xf numFmtId="56" fontId="66" fillId="0" borderId="10" xfId="0" applyNumberFormat="1" applyFont="1" applyFill="1" applyBorder="1" applyAlignment="1">
      <alignment horizontal="left" vertical="center" wrapText="1"/>
    </xf>
    <xf numFmtId="0" fontId="65" fillId="0" borderId="10" xfId="0" applyFont="1" applyFill="1" applyBorder="1" applyAlignment="1">
      <alignment vertical="center" shrinkToFit="1"/>
    </xf>
    <xf numFmtId="0" fontId="66" fillId="0" borderId="14" xfId="0" applyFont="1" applyFill="1" applyBorder="1" applyAlignment="1">
      <alignment horizontal="left" vertical="center" wrapText="1"/>
    </xf>
    <xf numFmtId="56" fontId="66" fillId="0" borderId="14" xfId="0" applyNumberFormat="1" applyFont="1" applyFill="1" applyBorder="1" applyAlignment="1">
      <alignment horizontal="left" vertical="center" wrapText="1"/>
    </xf>
    <xf numFmtId="56" fontId="65" fillId="0" borderId="10" xfId="0" applyNumberFormat="1" applyFont="1" applyFill="1" applyBorder="1" applyAlignment="1">
      <alignment vertical="center" wrapText="1"/>
    </xf>
    <xf numFmtId="56" fontId="66" fillId="0" borderId="14" xfId="0" applyNumberFormat="1" applyFont="1" applyFill="1" applyBorder="1" applyAlignment="1">
      <alignment horizontal="left" vertical="center" wrapText="1" shrinkToFit="1"/>
    </xf>
    <xf numFmtId="0" fontId="65" fillId="0" borderId="10" xfId="62" applyFont="1" applyFill="1" applyBorder="1" applyAlignment="1">
      <alignment vertical="center" wrapText="1"/>
      <protection/>
    </xf>
    <xf numFmtId="0" fontId="66" fillId="0" borderId="14" xfId="62" applyFont="1" applyFill="1" applyBorder="1" applyAlignment="1">
      <alignment horizontal="left" vertical="center" wrapText="1" shrinkToFit="1"/>
      <protection/>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66" fillId="33" borderId="14" xfId="0" applyFont="1" applyFill="1" applyBorder="1" applyAlignment="1">
      <alignment horizontal="left" vertical="center"/>
    </xf>
    <xf numFmtId="0" fontId="68" fillId="0" borderId="14" xfId="0" applyFont="1" applyBorder="1" applyAlignment="1">
      <alignment horizontal="left" vertical="center"/>
    </xf>
    <xf numFmtId="0" fontId="16" fillId="0" borderId="10" xfId="71" applyFont="1" applyFill="1" applyBorder="1" applyAlignment="1">
      <alignment vertical="center" shrinkToFit="1"/>
      <protection/>
    </xf>
    <xf numFmtId="0" fontId="16" fillId="0" borderId="10" xfId="71" applyFont="1" applyFill="1" applyBorder="1" applyAlignment="1">
      <alignment horizontal="center" vertical="center" shrinkToFit="1"/>
      <protection/>
    </xf>
    <xf numFmtId="0" fontId="16" fillId="0" borderId="10" xfId="71" applyFont="1" applyFill="1" applyBorder="1" applyAlignment="1">
      <alignment horizontal="left" vertical="center" wrapText="1" shrinkToFit="1"/>
      <protection/>
    </xf>
    <xf numFmtId="0" fontId="66" fillId="33" borderId="14" xfId="0" applyFont="1" applyFill="1" applyBorder="1" applyAlignment="1">
      <alignment horizontal="left" vertical="center" shrinkToFit="1"/>
    </xf>
    <xf numFmtId="49" fontId="5" fillId="33" borderId="10" xfId="0" applyNumberFormat="1" applyFont="1" applyFill="1" applyBorder="1" applyAlignment="1">
      <alignment vertical="center" shrinkToFit="1"/>
    </xf>
    <xf numFmtId="49" fontId="5" fillId="33" borderId="10" xfId="0" applyNumberFormat="1" applyFont="1" applyFill="1" applyBorder="1" applyAlignment="1">
      <alignment horizontal="center" vertical="center" shrinkToFit="1"/>
    </xf>
    <xf numFmtId="49" fontId="5" fillId="33" borderId="10" xfId="0" applyNumberFormat="1" applyFont="1" applyFill="1" applyBorder="1" applyAlignment="1">
      <alignment horizontal="left" vertical="center" wrapText="1" shrinkToFit="1"/>
    </xf>
    <xf numFmtId="0" fontId="66" fillId="33" borderId="14" xfId="0" applyFont="1" applyFill="1" applyBorder="1" applyAlignment="1">
      <alignment horizontal="left" vertical="center" wrapText="1"/>
    </xf>
    <xf numFmtId="49" fontId="5" fillId="0" borderId="10" xfId="0" applyNumberFormat="1" applyFont="1" applyFill="1" applyBorder="1" applyAlignment="1">
      <alignment horizontal="left" vertical="center" wrapText="1" shrinkToFit="1"/>
    </xf>
    <xf numFmtId="0" fontId="66" fillId="33" borderId="10" xfId="0" applyFont="1" applyFill="1" applyBorder="1" applyAlignment="1">
      <alignment vertical="center"/>
    </xf>
    <xf numFmtId="0" fontId="5" fillId="33" borderId="10" xfId="0" applyFont="1" applyFill="1" applyBorder="1" applyAlignment="1">
      <alignment horizontal="center" vertical="center"/>
    </xf>
    <xf numFmtId="0" fontId="17" fillId="0" borderId="10" xfId="0" applyFont="1" applyFill="1" applyBorder="1" applyAlignment="1">
      <alignment vertical="center"/>
    </xf>
    <xf numFmtId="0" fontId="17" fillId="0" borderId="10" xfId="0" applyFont="1" applyFill="1" applyBorder="1" applyAlignment="1">
      <alignment horizontal="center" vertical="center"/>
    </xf>
    <xf numFmtId="0" fontId="18" fillId="0" borderId="10" xfId="71" applyFont="1" applyFill="1" applyBorder="1" applyAlignment="1">
      <alignment vertical="center" shrinkToFit="1"/>
      <protection/>
    </xf>
    <xf numFmtId="0" fontId="18" fillId="0" borderId="10" xfId="71" applyFont="1" applyFill="1" applyBorder="1" applyAlignment="1">
      <alignment horizontal="center" vertical="center" shrinkToFit="1"/>
      <protection/>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0" fontId="69" fillId="0" borderId="10" xfId="0" applyFont="1" applyFill="1" applyBorder="1" applyAlignment="1">
      <alignment vertical="center"/>
    </xf>
    <xf numFmtId="0" fontId="69" fillId="0" borderId="10" xfId="0" applyFont="1" applyFill="1" applyBorder="1" applyAlignment="1">
      <alignment horizontal="center" vertical="center"/>
    </xf>
    <xf numFmtId="0" fontId="65" fillId="0" borderId="10" xfId="62" applyFont="1" applyFill="1" applyBorder="1" applyAlignment="1">
      <alignment vertical="center"/>
      <protection/>
    </xf>
    <xf numFmtId="0" fontId="66" fillId="0" borderId="0" xfId="0" applyFont="1" applyFill="1" applyAlignment="1">
      <alignment vertical="center"/>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shrinkToFit="1"/>
    </xf>
    <xf numFmtId="0" fontId="66" fillId="0" borderId="10" xfId="0" applyFont="1" applyFill="1" applyBorder="1" applyAlignment="1">
      <alignment/>
    </xf>
    <xf numFmtId="49" fontId="5" fillId="0" borderId="10" xfId="0" applyNumberFormat="1" applyFont="1" applyFill="1" applyBorder="1" applyAlignment="1">
      <alignment vertical="center" shrinkToFit="1"/>
    </xf>
    <xf numFmtId="49" fontId="5" fillId="0" borderId="10" xfId="0" applyNumberFormat="1" applyFont="1" applyFill="1" applyBorder="1" applyAlignment="1">
      <alignment horizontal="center" vertical="center" shrinkToFit="1"/>
    </xf>
    <xf numFmtId="49" fontId="68" fillId="0" borderId="10" xfId="0" applyNumberFormat="1" applyFont="1" applyFill="1" applyBorder="1" applyAlignment="1">
      <alignment horizontal="left" vertical="center" wrapText="1"/>
    </xf>
    <xf numFmtId="0" fontId="70" fillId="0" borderId="10" xfId="62" applyFont="1" applyFill="1" applyBorder="1" applyAlignment="1">
      <alignment vertical="center" wrapText="1"/>
      <protection/>
    </xf>
    <xf numFmtId="0" fontId="68" fillId="0" borderId="10" xfId="62" applyFont="1" applyFill="1" applyBorder="1" applyAlignment="1">
      <alignment horizontal="center" vertical="center" wrapText="1"/>
      <protection/>
    </xf>
    <xf numFmtId="0" fontId="68" fillId="0" borderId="10" xfId="62" applyFont="1" applyFill="1" applyBorder="1" applyAlignment="1">
      <alignment horizontal="left" vertical="center" wrapText="1"/>
      <protection/>
    </xf>
    <xf numFmtId="0" fontId="70" fillId="0" borderId="10" xfId="62" applyFont="1" applyFill="1" applyBorder="1" applyAlignment="1">
      <alignment horizontal="left" vertical="center" wrapText="1"/>
      <protection/>
    </xf>
    <xf numFmtId="0" fontId="66" fillId="0" borderId="31" xfId="0" applyFont="1" applyFill="1" applyBorder="1" applyAlignment="1">
      <alignment vertical="center"/>
    </xf>
    <xf numFmtId="0" fontId="68" fillId="0" borderId="10" xfId="62" applyFont="1" applyFill="1" applyBorder="1" applyAlignment="1">
      <alignment vertical="center" wrapText="1" shrinkToFit="1"/>
      <protection/>
    </xf>
    <xf numFmtId="0" fontId="68" fillId="0" borderId="10" xfId="62" applyFont="1" applyFill="1" applyBorder="1" applyAlignment="1">
      <alignment vertical="center" wrapText="1"/>
      <protection/>
    </xf>
    <xf numFmtId="0" fontId="66" fillId="0" borderId="31" xfId="0" applyFont="1" applyFill="1" applyBorder="1" applyAlignment="1">
      <alignment horizontal="center" vertical="center"/>
    </xf>
    <xf numFmtId="0" fontId="66" fillId="0" borderId="10" xfId="0" applyFont="1" applyFill="1" applyBorder="1" applyAlignment="1">
      <alignment vertical="center" wrapText="1" shrinkToFit="1"/>
    </xf>
    <xf numFmtId="0" fontId="66" fillId="0" borderId="10" xfId="0" applyFont="1" applyFill="1" applyBorder="1" applyAlignment="1">
      <alignment vertical="center" wrapText="1"/>
    </xf>
    <xf numFmtId="0" fontId="66" fillId="0" borderId="10" xfId="0" applyFont="1" applyFill="1" applyBorder="1" applyAlignment="1">
      <alignment vertical="center" shrinkToFit="1"/>
    </xf>
    <xf numFmtId="0" fontId="66" fillId="33" borderId="10" xfId="70" applyFont="1" applyFill="1" applyBorder="1" applyAlignment="1">
      <alignment vertical="center" wrapText="1"/>
      <protection/>
    </xf>
    <xf numFmtId="0" fontId="66" fillId="33" borderId="10" xfId="70" applyFont="1" applyFill="1" applyBorder="1" applyAlignment="1">
      <alignment horizontal="center" vertical="center" wrapText="1"/>
      <protection/>
    </xf>
    <xf numFmtId="57" fontId="66" fillId="33" borderId="10" xfId="70" applyNumberFormat="1" applyFont="1" applyFill="1" applyBorder="1" applyAlignment="1">
      <alignment horizontal="left" vertical="center" wrapText="1"/>
      <protection/>
    </xf>
    <xf numFmtId="0" fontId="66" fillId="33" borderId="10" xfId="70" applyFont="1" applyFill="1" applyBorder="1" applyAlignment="1">
      <alignment horizontal="left" vertical="center" wrapText="1"/>
      <protection/>
    </xf>
    <xf numFmtId="0" fontId="68" fillId="0" borderId="10" xfId="0" applyFont="1" applyBorder="1" applyAlignment="1">
      <alignment vertical="center"/>
    </xf>
    <xf numFmtId="0" fontId="66" fillId="0" borderId="10" xfId="0" applyFont="1" applyBorder="1" applyAlignment="1">
      <alignment horizontal="center" vertical="center"/>
    </xf>
    <xf numFmtId="0" fontId="66" fillId="0" borderId="0" xfId="0" applyFont="1" applyAlignment="1">
      <alignment horizontal="left" vertical="center" wrapText="1"/>
    </xf>
    <xf numFmtId="0" fontId="68" fillId="0" borderId="10" xfId="0" applyFont="1" applyBorder="1" applyAlignment="1">
      <alignment horizontal="left" vertical="center" wrapText="1"/>
    </xf>
    <xf numFmtId="0" fontId="66" fillId="0" borderId="10" xfId="0" applyFont="1" applyBorder="1" applyAlignment="1">
      <alignment vertical="center"/>
    </xf>
    <xf numFmtId="0" fontId="66" fillId="0" borderId="10" xfId="0" applyFont="1" applyBorder="1" applyAlignment="1">
      <alignment vertical="center"/>
    </xf>
    <xf numFmtId="0" fontId="66" fillId="0" borderId="10" xfId="0" applyFont="1" applyBorder="1" applyAlignment="1">
      <alignment vertical="center" wrapText="1"/>
    </xf>
    <xf numFmtId="0" fontId="68" fillId="0" borderId="10" xfId="0" applyFont="1" applyBorder="1" applyAlignment="1">
      <alignment horizontal="left" vertical="center"/>
    </xf>
    <xf numFmtId="0" fontId="71" fillId="0" borderId="0" xfId="0" applyFont="1" applyAlignment="1">
      <alignment horizontal="left" vertical="center"/>
    </xf>
    <xf numFmtId="57" fontId="66" fillId="0" borderId="10" xfId="0" applyNumberFormat="1" applyFont="1" applyBorder="1" applyAlignment="1">
      <alignment horizontal="left" vertical="center" wrapText="1"/>
    </xf>
    <xf numFmtId="0" fontId="68" fillId="0" borderId="10" xfId="63" applyFont="1" applyFill="1" applyBorder="1" applyAlignment="1">
      <alignment vertical="center" wrapText="1"/>
      <protection/>
    </xf>
    <xf numFmtId="0" fontId="68" fillId="0" borderId="10" xfId="63" applyFont="1" applyFill="1" applyBorder="1" applyAlignment="1">
      <alignment horizontal="center" vertical="center" wrapText="1"/>
      <protection/>
    </xf>
    <xf numFmtId="0" fontId="68" fillId="0" borderId="10" xfId="63" applyFont="1" applyFill="1" applyBorder="1" applyAlignment="1">
      <alignment horizontal="left" vertical="center" wrapText="1"/>
      <protection/>
    </xf>
    <xf numFmtId="0" fontId="65" fillId="33" borderId="10" xfId="62" applyFont="1" applyFill="1" applyBorder="1" applyAlignment="1">
      <alignment vertical="center" wrapText="1"/>
      <protection/>
    </xf>
    <xf numFmtId="0" fontId="65" fillId="33" borderId="10" xfId="62" applyFont="1" applyFill="1" applyBorder="1" applyAlignment="1">
      <alignment horizontal="center" vertical="center" wrapText="1"/>
      <protection/>
    </xf>
    <xf numFmtId="0" fontId="65" fillId="33" borderId="10" xfId="62" applyFont="1" applyFill="1" applyBorder="1" applyAlignment="1">
      <alignment horizontal="left" vertical="center" wrapText="1"/>
      <protection/>
    </xf>
    <xf numFmtId="0" fontId="65" fillId="33" borderId="10" xfId="62" applyFont="1" applyFill="1" applyBorder="1" applyAlignment="1">
      <alignment horizontal="left" vertical="center" wrapText="1" shrinkToFit="1"/>
      <protection/>
    </xf>
    <xf numFmtId="0" fontId="66" fillId="33" borderId="0" xfId="0" applyFont="1" applyFill="1" applyAlignment="1">
      <alignment horizontal="center" vertical="center"/>
    </xf>
    <xf numFmtId="0" fontId="66" fillId="33" borderId="10" xfId="0" applyFont="1" applyFill="1" applyBorder="1" applyAlignment="1">
      <alignment horizontal="center" vertical="center"/>
    </xf>
    <xf numFmtId="57" fontId="66" fillId="33" borderId="10" xfId="0" applyNumberFormat="1" applyFont="1" applyFill="1" applyBorder="1" applyAlignment="1">
      <alignment horizontal="left" vertical="center" wrapText="1"/>
    </xf>
    <xf numFmtId="0" fontId="66" fillId="33" borderId="10" xfId="0" applyFont="1" applyFill="1" applyBorder="1" applyAlignment="1">
      <alignment horizontal="left" vertical="center" wrapText="1"/>
    </xf>
    <xf numFmtId="0" fontId="66" fillId="33" borderId="10" xfId="0" applyFont="1" applyFill="1" applyBorder="1" applyAlignment="1">
      <alignment horizontal="left" vertical="center"/>
    </xf>
    <xf numFmtId="0" fontId="68" fillId="0" borderId="10" xfId="0" applyFont="1" applyBorder="1" applyAlignment="1">
      <alignment horizontal="center" vertical="center"/>
    </xf>
    <xf numFmtId="0" fontId="5" fillId="33" borderId="10" xfId="0" applyFont="1" applyFill="1" applyBorder="1" applyAlignment="1">
      <alignment vertical="center"/>
    </xf>
    <xf numFmtId="0" fontId="5" fillId="0" borderId="10" xfId="0" applyFont="1" applyBorder="1" applyAlignment="1">
      <alignment horizontal="center" vertical="center"/>
    </xf>
    <xf numFmtId="0" fontId="5" fillId="33" borderId="10" xfId="0" applyFont="1" applyFill="1" applyBorder="1" applyAlignment="1">
      <alignment horizontal="left" vertical="center" wrapText="1"/>
    </xf>
    <xf numFmtId="0" fontId="5" fillId="0" borderId="10" xfId="0" applyFont="1" applyBorder="1" applyAlignment="1">
      <alignment vertical="center"/>
    </xf>
    <xf numFmtId="0" fontId="5" fillId="0" borderId="10" xfId="0" applyFont="1" applyBorder="1" applyAlignment="1">
      <alignment horizontal="left" vertical="center"/>
    </xf>
    <xf numFmtId="0" fontId="65" fillId="0" borderId="10" xfId="62" applyFont="1" applyFill="1" applyBorder="1" applyAlignment="1">
      <alignment horizontal="left" vertical="center" wrapText="1" shrinkToFit="1"/>
      <protection/>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xf>
    <xf numFmtId="0" fontId="5" fillId="33" borderId="10" xfId="0" applyFont="1" applyFill="1" applyBorder="1" applyAlignment="1">
      <alignment vertical="center" wrapText="1"/>
    </xf>
    <xf numFmtId="0" fontId="65" fillId="33" borderId="10" xfId="0" applyFont="1" applyFill="1" applyBorder="1" applyAlignment="1">
      <alignment vertical="center" wrapText="1"/>
    </xf>
    <xf numFmtId="14" fontId="5" fillId="33" borderId="10" xfId="0" applyNumberFormat="1" applyFont="1" applyFill="1" applyBorder="1" applyAlignment="1">
      <alignment horizontal="left" vertical="center" wrapText="1"/>
    </xf>
    <xf numFmtId="0" fontId="66" fillId="0" borderId="15" xfId="0" applyFont="1" applyBorder="1" applyAlignment="1">
      <alignment vertical="center"/>
    </xf>
    <xf numFmtId="0" fontId="66" fillId="0" borderId="44" xfId="0" applyFont="1" applyFill="1" applyBorder="1" applyAlignment="1">
      <alignment horizontal="left" vertical="center" wrapText="1"/>
    </xf>
    <xf numFmtId="0" fontId="66" fillId="0" borderId="10" xfId="0" applyFont="1" applyFill="1" applyBorder="1" applyAlignment="1">
      <alignment horizontal="center" vertical="center" wrapText="1"/>
    </xf>
    <xf numFmtId="0" fontId="66" fillId="0" borderId="0" xfId="0" applyFont="1" applyAlignment="1">
      <alignment vertical="center"/>
    </xf>
    <xf numFmtId="0" fontId="66" fillId="0" borderId="10" xfId="0" applyFont="1" applyBorder="1" applyAlignment="1">
      <alignment horizontal="left" vertical="center" wrapText="1" shrinkToFit="1"/>
    </xf>
    <xf numFmtId="0" fontId="5" fillId="0" borderId="10" xfId="0" applyFont="1" applyBorder="1" applyAlignment="1">
      <alignment horizontal="center" vertical="center" wrapText="1"/>
    </xf>
    <xf numFmtId="0" fontId="5" fillId="33" borderId="10" xfId="62" applyFont="1" applyFill="1" applyBorder="1" applyAlignment="1">
      <alignment horizontal="left" vertical="center" wrapText="1"/>
      <protection/>
    </xf>
    <xf numFmtId="0" fontId="5" fillId="33" borderId="10" xfId="62" applyFont="1" applyFill="1" applyBorder="1" applyAlignment="1">
      <alignment vertical="center" wrapText="1"/>
      <protection/>
    </xf>
    <xf numFmtId="0" fontId="5" fillId="33" borderId="10" xfId="62" applyFont="1" applyFill="1" applyBorder="1" applyAlignment="1">
      <alignment horizontal="center" vertical="center" wrapText="1"/>
      <protection/>
    </xf>
    <xf numFmtId="0" fontId="5" fillId="33" borderId="10" xfId="62" applyFont="1" applyFill="1" applyBorder="1" applyAlignment="1">
      <alignment horizontal="left" vertical="center" wrapText="1" shrinkToFit="1"/>
      <protection/>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57" fontId="68" fillId="0" borderId="10" xfId="0" applyNumberFormat="1" applyFont="1" applyFill="1" applyBorder="1" applyAlignment="1">
      <alignment horizontal="left" vertical="center" wrapText="1"/>
    </xf>
    <xf numFmtId="0" fontId="66" fillId="0" borderId="10" xfId="0" applyFont="1" applyFill="1" applyBorder="1" applyAlignment="1">
      <alignment horizontal="left" vertical="center"/>
    </xf>
    <xf numFmtId="0" fontId="66" fillId="0" borderId="0" xfId="0" applyFont="1" applyAlignment="1">
      <alignment horizontal="left" vertical="center" shrinkToFit="1"/>
    </xf>
    <xf numFmtId="0" fontId="72" fillId="0" borderId="10" xfId="62" applyFont="1" applyFill="1" applyBorder="1" applyAlignment="1">
      <alignment horizontal="center" vertical="center" wrapText="1"/>
      <protection/>
    </xf>
    <xf numFmtId="0" fontId="73" fillId="0" borderId="10" xfId="0" applyFont="1" applyBorder="1" applyAlignment="1">
      <alignment vertical="center"/>
    </xf>
    <xf numFmtId="0" fontId="65" fillId="0" borderId="0" xfId="0" applyFont="1" applyAlignment="1">
      <alignment horizontal="center" vertical="center"/>
    </xf>
    <xf numFmtId="0" fontId="65" fillId="0" borderId="0" xfId="0" applyFont="1" applyAlignment="1">
      <alignment horizontal="left" vertical="center"/>
    </xf>
    <xf numFmtId="0" fontId="65" fillId="0" borderId="0" xfId="0" applyFont="1" applyAlignment="1">
      <alignment vertical="center"/>
    </xf>
    <xf numFmtId="0" fontId="66" fillId="0" borderId="0" xfId="0" applyFont="1" applyAlignment="1">
      <alignment horizontal="left" vertical="center"/>
    </xf>
    <xf numFmtId="0" fontId="65" fillId="0" borderId="0" xfId="0" applyFont="1" applyAlignment="1">
      <alignment vertical="center"/>
    </xf>
    <xf numFmtId="0" fontId="65" fillId="0" borderId="10" xfId="66" applyFont="1" applyBorder="1" applyAlignment="1">
      <alignment horizontal="center" vertical="center"/>
      <protection/>
    </xf>
    <xf numFmtId="0" fontId="65" fillId="0" borderId="10" xfId="66" applyFont="1" applyBorder="1" applyAlignment="1">
      <alignment horizontal="center" vertical="center" wrapText="1"/>
      <protection/>
    </xf>
    <xf numFmtId="0" fontId="68" fillId="0" borderId="10" xfId="66" applyFont="1" applyFill="1" applyBorder="1" applyAlignment="1">
      <alignment horizontal="left" vertical="center" wrapText="1"/>
      <protection/>
    </xf>
    <xf numFmtId="0" fontId="68" fillId="33" borderId="10" xfId="66" applyFont="1" applyFill="1" applyBorder="1" applyAlignment="1">
      <alignment horizontal="left" vertical="center" wrapText="1"/>
      <protection/>
    </xf>
    <xf numFmtId="179" fontId="5" fillId="33" borderId="10" xfId="66" applyNumberFormat="1" applyFont="1" applyFill="1" applyBorder="1" applyAlignment="1" quotePrefix="1">
      <alignment horizontal="left" vertical="center" wrapText="1"/>
      <protection/>
    </xf>
    <xf numFmtId="179" fontId="5" fillId="33" borderId="10" xfId="66" applyNumberFormat="1" applyFont="1" applyFill="1" applyBorder="1" applyAlignment="1">
      <alignment horizontal="left" vertical="center" wrapText="1"/>
      <protection/>
    </xf>
    <xf numFmtId="57" fontId="5" fillId="33" borderId="10" xfId="0" applyNumberFormat="1" applyFont="1" applyFill="1" applyBorder="1" applyAlignment="1">
      <alignment horizontal="left" vertical="center" wrapText="1"/>
    </xf>
    <xf numFmtId="0" fontId="5" fillId="33" borderId="10" xfId="0" applyFont="1" applyFill="1" applyBorder="1" applyAlignment="1">
      <alignment horizontal="left" vertical="center" wrapText="1" shrinkToFit="1"/>
    </xf>
    <xf numFmtId="0" fontId="70" fillId="33" borderId="10" xfId="0" applyFont="1" applyFill="1" applyBorder="1" applyAlignment="1">
      <alignment horizontal="center" vertical="center" wrapText="1"/>
    </xf>
    <xf numFmtId="179" fontId="65" fillId="33" borderId="10" xfId="0" applyNumberFormat="1" applyFont="1" applyFill="1" applyBorder="1" applyAlignment="1">
      <alignment horizontal="left" vertical="center" wrapText="1"/>
    </xf>
    <xf numFmtId="0" fontId="66" fillId="33" borderId="10" xfId="0" applyFont="1" applyFill="1" applyBorder="1" applyAlignment="1">
      <alignment horizontal="center" vertical="center" wrapText="1"/>
    </xf>
    <xf numFmtId="179" fontId="5" fillId="0" borderId="10" xfId="66" applyNumberFormat="1" applyFont="1" applyFill="1" applyBorder="1" applyAlignment="1">
      <alignment horizontal="left" vertical="center" wrapText="1"/>
      <protection/>
    </xf>
    <xf numFmtId="0" fontId="65" fillId="33" borderId="10" xfId="66" applyFont="1" applyFill="1" applyBorder="1" applyAlignment="1">
      <alignment horizontal="center" vertical="center" wrapText="1"/>
      <protection/>
    </xf>
    <xf numFmtId="0" fontId="65" fillId="33" borderId="10" xfId="66" applyFont="1" applyFill="1" applyBorder="1" applyAlignment="1">
      <alignment horizontal="left" vertical="center"/>
      <protection/>
    </xf>
    <xf numFmtId="179" fontId="65" fillId="33" borderId="10" xfId="66" applyNumberFormat="1" applyFont="1" applyFill="1" applyBorder="1" applyAlignment="1">
      <alignment horizontal="left" vertical="center"/>
      <protection/>
    </xf>
    <xf numFmtId="0" fontId="65" fillId="33" borderId="10" xfId="66" applyFont="1" applyFill="1" applyBorder="1" applyAlignment="1">
      <alignment vertical="center" wrapText="1"/>
      <protection/>
    </xf>
    <xf numFmtId="179" fontId="65" fillId="0" borderId="10" xfId="66" applyNumberFormat="1" applyFont="1" applyFill="1" applyBorder="1" applyAlignment="1">
      <alignment horizontal="left" vertical="center"/>
      <protection/>
    </xf>
    <xf numFmtId="0" fontId="68" fillId="0" borderId="10" xfId="67" applyFont="1" applyFill="1" applyBorder="1" applyAlignment="1">
      <alignment horizontal="left" vertical="center" wrapText="1"/>
      <protection/>
    </xf>
    <xf numFmtId="31" fontId="68" fillId="0" borderId="10" xfId="67" applyNumberFormat="1" applyFont="1" applyFill="1" applyBorder="1" applyAlignment="1">
      <alignment horizontal="left" vertical="center" wrapText="1"/>
      <protection/>
    </xf>
    <xf numFmtId="179" fontId="5" fillId="0" borderId="10" xfId="67" applyNumberFormat="1" applyFont="1" applyFill="1" applyBorder="1" applyAlignment="1">
      <alignment horizontal="left" vertical="center" wrapText="1"/>
      <protection/>
    </xf>
    <xf numFmtId="0" fontId="65" fillId="0" borderId="10" xfId="67" applyFont="1" applyFill="1" applyBorder="1" applyAlignment="1">
      <alignment horizontal="left" vertical="center" wrapText="1"/>
      <protection/>
    </xf>
    <xf numFmtId="179" fontId="5" fillId="33" borderId="10" xfId="66" applyNumberFormat="1" applyFont="1" applyFill="1" applyBorder="1" applyAlignment="1">
      <alignment horizontal="left" vertical="center"/>
      <protection/>
    </xf>
    <xf numFmtId="49" fontId="65" fillId="0" borderId="10" xfId="0" applyNumberFormat="1" applyFont="1" applyFill="1" applyBorder="1" applyAlignment="1">
      <alignment horizontal="left" vertical="center"/>
    </xf>
    <xf numFmtId="57" fontId="65" fillId="0" borderId="10" xfId="0" applyNumberFormat="1" applyFont="1" applyBorder="1" applyAlignment="1">
      <alignment horizontal="left" vertical="center"/>
    </xf>
    <xf numFmtId="0" fontId="20" fillId="0" borderId="10" xfId="0" applyFont="1" applyBorder="1" applyAlignment="1">
      <alignment horizontal="left" vertical="center" wrapText="1"/>
    </xf>
    <xf numFmtId="179" fontId="16" fillId="0" borderId="10" xfId="0" applyNumberFormat="1" applyFont="1" applyBorder="1" applyAlignment="1">
      <alignment horizontal="left" vertical="center" wrapText="1"/>
    </xf>
    <xf numFmtId="0" fontId="20" fillId="0" borderId="10" xfId="0" applyFont="1" applyBorder="1" applyAlignment="1">
      <alignment vertical="center"/>
    </xf>
    <xf numFmtId="179" fontId="16" fillId="0" borderId="10" xfId="0" applyNumberFormat="1" applyFont="1" applyBorder="1" applyAlignment="1">
      <alignment horizontal="left" vertical="center"/>
    </xf>
    <xf numFmtId="0" fontId="20" fillId="0" borderId="10" xfId="0" applyFont="1" applyFill="1" applyBorder="1" applyAlignment="1">
      <alignment vertical="center"/>
    </xf>
    <xf numFmtId="0" fontId="20" fillId="0" borderId="10" xfId="0" applyFont="1" applyFill="1" applyBorder="1" applyAlignment="1">
      <alignment horizontal="left" vertical="center" wrapText="1"/>
    </xf>
    <xf numFmtId="179" fontId="16" fillId="0" borderId="10" xfId="0" applyNumberFormat="1" applyFont="1" applyFill="1" applyBorder="1" applyAlignment="1">
      <alignment horizontal="left" vertical="center" wrapText="1"/>
    </xf>
    <xf numFmtId="179" fontId="16" fillId="0" borderId="10" xfId="0" applyNumberFormat="1" applyFont="1" applyFill="1" applyBorder="1" applyAlignment="1">
      <alignment horizontal="left" vertical="center"/>
    </xf>
    <xf numFmtId="0" fontId="20" fillId="0" borderId="10" xfId="0" applyFont="1" applyBorder="1" applyAlignment="1">
      <alignment horizontal="left" vertical="center"/>
    </xf>
    <xf numFmtId="0" fontId="20" fillId="0" borderId="10" xfId="0" applyFont="1" applyFill="1" applyBorder="1" applyAlignment="1">
      <alignment horizontal="left" vertical="center"/>
    </xf>
    <xf numFmtId="0" fontId="20" fillId="0" borderId="10" xfId="0" applyFont="1" applyBorder="1" applyAlignment="1">
      <alignment vertical="center" wrapText="1"/>
    </xf>
    <xf numFmtId="0" fontId="20" fillId="0" borderId="10" xfId="0" applyFont="1" applyFill="1" applyBorder="1" applyAlignment="1">
      <alignment vertical="center" wrapText="1"/>
    </xf>
    <xf numFmtId="0" fontId="65" fillId="0" borderId="10" xfId="66" applyFont="1" applyFill="1" applyBorder="1" applyAlignment="1">
      <alignment horizontal="left" vertical="center" wrapText="1"/>
      <protection/>
    </xf>
    <xf numFmtId="179" fontId="65" fillId="0" borderId="10" xfId="66" applyNumberFormat="1" applyFont="1" applyFill="1" applyBorder="1" applyAlignment="1">
      <alignment horizontal="left" vertical="center" wrapText="1"/>
      <protection/>
    </xf>
    <xf numFmtId="0" fontId="65" fillId="0" borderId="10" xfId="66" applyFont="1" applyFill="1" applyBorder="1" applyAlignment="1">
      <alignment horizontal="left" vertical="top" wrapText="1"/>
      <protection/>
    </xf>
    <xf numFmtId="0" fontId="65" fillId="33" borderId="10" xfId="67" applyFont="1" applyFill="1" applyBorder="1" applyAlignment="1">
      <alignment horizontal="left" vertical="center" wrapText="1"/>
      <protection/>
    </xf>
    <xf numFmtId="179" fontId="65" fillId="33" borderId="10" xfId="67" applyNumberFormat="1" applyFont="1" applyFill="1" applyBorder="1" applyAlignment="1">
      <alignment horizontal="left" vertical="center" wrapText="1"/>
      <protection/>
    </xf>
    <xf numFmtId="0" fontId="65" fillId="33" borderId="10" xfId="66" applyFont="1" applyFill="1" applyBorder="1" applyAlignment="1">
      <alignment horizontal="left" vertical="center" wrapText="1"/>
      <protection/>
    </xf>
    <xf numFmtId="0" fontId="65" fillId="0" borderId="10" xfId="0" applyFont="1" applyBorder="1" applyAlignment="1">
      <alignment horizontal="left" vertical="center"/>
    </xf>
    <xf numFmtId="49" fontId="65" fillId="0" borderId="10" xfId="66" applyNumberFormat="1" applyFont="1" applyFill="1" applyBorder="1" applyAlignment="1">
      <alignment horizontal="left" vertical="center"/>
      <protection/>
    </xf>
    <xf numFmtId="31" fontId="65" fillId="33" borderId="10" xfId="66" applyNumberFormat="1" applyFont="1" applyFill="1" applyBorder="1" applyAlignment="1">
      <alignment horizontal="left" vertical="center"/>
      <protection/>
    </xf>
    <xf numFmtId="0" fontId="5" fillId="33" borderId="10" xfId="66" applyFont="1" applyFill="1" applyBorder="1" applyAlignment="1">
      <alignment horizontal="left" vertical="center" wrapText="1"/>
      <protection/>
    </xf>
    <xf numFmtId="0" fontId="65" fillId="0" borderId="10" xfId="66" applyFont="1" applyFill="1" applyBorder="1" applyAlignment="1">
      <alignment vertical="center" wrapText="1"/>
      <protection/>
    </xf>
    <xf numFmtId="0" fontId="66" fillId="0" borderId="10" xfId="0" applyFont="1" applyBorder="1" applyAlignment="1">
      <alignment horizontal="center" vertical="center" wrapText="1"/>
    </xf>
    <xf numFmtId="0" fontId="66" fillId="0" borderId="0" xfId="0" applyFont="1" applyBorder="1" applyAlignment="1">
      <alignment horizontal="left" vertical="center"/>
    </xf>
    <xf numFmtId="0" fontId="65" fillId="0" borderId="0" xfId="62" applyFont="1" applyBorder="1" applyAlignment="1">
      <alignment horizontal="left" vertical="center"/>
      <protection/>
    </xf>
    <xf numFmtId="0" fontId="65" fillId="0" borderId="0" xfId="62" applyFont="1" applyBorder="1" applyAlignment="1">
      <alignment horizontal="center" vertical="center"/>
      <protection/>
    </xf>
    <xf numFmtId="0" fontId="74" fillId="0" borderId="45" xfId="62" applyFont="1" applyBorder="1" applyAlignment="1">
      <alignment horizontal="left" vertical="center"/>
      <protection/>
    </xf>
    <xf numFmtId="0" fontId="65" fillId="0" borderId="43" xfId="62" applyFont="1" applyBorder="1" applyAlignment="1">
      <alignment horizontal="left" vertical="center"/>
      <protection/>
    </xf>
    <xf numFmtId="0" fontId="65" fillId="0" borderId="46" xfId="62" applyFont="1" applyBorder="1" applyAlignment="1">
      <alignment horizontal="left" vertical="center"/>
      <protection/>
    </xf>
    <xf numFmtId="0" fontId="65" fillId="0" borderId="13" xfId="62" applyFont="1" applyBorder="1" applyAlignment="1">
      <alignment horizontal="left" vertical="center"/>
      <protection/>
    </xf>
    <xf numFmtId="0" fontId="65" fillId="0" borderId="13" xfId="62" applyFont="1" applyBorder="1" applyAlignment="1">
      <alignment horizontal="center" vertical="center"/>
      <protection/>
    </xf>
    <xf numFmtId="0" fontId="66" fillId="0" borderId="13" xfId="62" applyFont="1" applyBorder="1" applyAlignment="1">
      <alignment horizontal="left" vertical="center"/>
      <protection/>
    </xf>
    <xf numFmtId="0" fontId="66" fillId="0" borderId="10" xfId="62" applyFont="1" applyFill="1" applyBorder="1" applyAlignment="1">
      <alignment horizontal="center" vertical="center" shrinkToFit="1"/>
      <protection/>
    </xf>
    <xf numFmtId="0" fontId="66" fillId="0" borderId="10" xfId="62" applyFont="1" applyFill="1" applyBorder="1" applyAlignment="1">
      <alignment horizontal="center" vertical="center" wrapText="1"/>
      <protection/>
    </xf>
    <xf numFmtId="57" fontId="5" fillId="0" borderId="10" xfId="0" applyNumberFormat="1" applyFont="1" applyBorder="1" applyAlignment="1">
      <alignment horizontal="left" vertical="center" wrapText="1"/>
    </xf>
    <xf numFmtId="57" fontId="5" fillId="0" borderId="10" xfId="0" applyNumberFormat="1" applyFont="1" applyFill="1" applyBorder="1" applyAlignment="1">
      <alignment horizontal="left" vertical="center" wrapText="1"/>
    </xf>
    <xf numFmtId="181" fontId="68" fillId="0" borderId="10" xfId="0" applyNumberFormat="1" applyFont="1" applyFill="1" applyBorder="1" applyAlignment="1">
      <alignment horizontal="center" vertical="center" wrapText="1"/>
    </xf>
    <xf numFmtId="181" fontId="68" fillId="33" borderId="10" xfId="0" applyNumberFormat="1" applyFont="1" applyFill="1" applyBorder="1" applyAlignment="1">
      <alignment horizontal="center" vertical="center" wrapText="1"/>
    </xf>
    <xf numFmtId="0" fontId="68" fillId="33" borderId="10" xfId="0" applyFont="1" applyFill="1" applyBorder="1" applyAlignment="1">
      <alignment horizontal="left" vertical="center" wrapText="1"/>
    </xf>
    <xf numFmtId="181" fontId="5" fillId="33" borderId="10" xfId="0" applyNumberFormat="1" applyFont="1" applyFill="1" applyBorder="1" applyAlignment="1">
      <alignment horizontal="center" vertical="center" wrapText="1"/>
    </xf>
    <xf numFmtId="0" fontId="65" fillId="33" borderId="10" xfId="0" applyFont="1" applyFill="1" applyBorder="1" applyAlignment="1">
      <alignment horizontal="left" vertical="center" wrapText="1" shrinkToFit="1"/>
    </xf>
    <xf numFmtId="0" fontId="65" fillId="33"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57" fontId="65" fillId="0" borderId="10" xfId="62" applyNumberFormat="1" applyFont="1" applyFill="1" applyBorder="1" applyAlignment="1">
      <alignment horizontal="left" vertical="center" wrapText="1"/>
      <protection/>
    </xf>
    <xf numFmtId="0" fontId="68" fillId="0" borderId="10" xfId="0" applyFont="1" applyBorder="1" applyAlignment="1">
      <alignment horizontal="center" vertical="center" shrinkToFit="1"/>
    </xf>
    <xf numFmtId="0" fontId="68"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179" fontId="5" fillId="0" borderId="10" xfId="0" applyNumberFormat="1" applyFont="1" applyFill="1" applyBorder="1" applyAlignment="1">
      <alignment horizontal="left" vertical="center" wrapText="1"/>
    </xf>
    <xf numFmtId="179" fontId="65" fillId="0" borderId="10" xfId="0" applyNumberFormat="1" applyFont="1" applyBorder="1" applyAlignment="1">
      <alignment horizontal="left" vertical="center"/>
    </xf>
    <xf numFmtId="0" fontId="16" fillId="0" borderId="10" xfId="0" applyFont="1" applyFill="1" applyBorder="1" applyAlignment="1">
      <alignment horizontal="center" vertical="center" wrapText="1"/>
    </xf>
    <xf numFmtId="0" fontId="65" fillId="0" borderId="10" xfId="0" applyFont="1" applyFill="1" applyBorder="1" applyAlignment="1">
      <alignment horizontal="left" vertical="center"/>
    </xf>
    <xf numFmtId="0" fontId="65" fillId="33" borderId="10" xfId="0" applyFont="1" applyFill="1" applyBorder="1" applyAlignment="1">
      <alignment horizontal="left" vertical="center"/>
    </xf>
    <xf numFmtId="0" fontId="68" fillId="33" borderId="10" xfId="0" applyFont="1" applyFill="1" applyBorder="1" applyAlignment="1">
      <alignment horizontal="center" vertical="center"/>
    </xf>
    <xf numFmtId="0" fontId="65" fillId="33" borderId="10" xfId="70" applyFont="1" applyFill="1" applyBorder="1" applyAlignment="1">
      <alignment horizontal="left" vertical="center" wrapText="1"/>
      <protection/>
    </xf>
    <xf numFmtId="57" fontId="65" fillId="33" borderId="10" xfId="70" applyNumberFormat="1" applyFont="1" applyFill="1" applyBorder="1" applyAlignment="1">
      <alignment horizontal="left" vertical="center" wrapText="1"/>
      <protection/>
    </xf>
    <xf numFmtId="0" fontId="5" fillId="33" borderId="10" xfId="70" applyFont="1" applyFill="1" applyBorder="1" applyAlignment="1">
      <alignment horizontal="left" vertical="center" wrapText="1"/>
      <protection/>
    </xf>
    <xf numFmtId="0" fontId="5" fillId="33" borderId="10" xfId="70" applyFont="1" applyFill="1" applyBorder="1" applyAlignment="1">
      <alignment horizontal="center" vertical="center" wrapText="1"/>
      <protection/>
    </xf>
    <xf numFmtId="0" fontId="68" fillId="33" borderId="10" xfId="70" applyFont="1" applyFill="1" applyBorder="1" applyAlignment="1">
      <alignment horizontal="left" vertical="center" wrapText="1"/>
      <protection/>
    </xf>
    <xf numFmtId="49" fontId="5" fillId="33" borderId="10" xfId="0" applyNumberFormat="1" applyFont="1" applyFill="1" applyBorder="1" applyAlignment="1">
      <alignment horizontal="left" vertical="center" wrapText="1"/>
    </xf>
    <xf numFmtId="0" fontId="5" fillId="33" borderId="10" xfId="0" applyFont="1" applyFill="1" applyBorder="1" applyAlignment="1">
      <alignment horizontal="center" vertical="center" wrapText="1"/>
    </xf>
    <xf numFmtId="49" fontId="5" fillId="0" borderId="10" xfId="0" applyNumberFormat="1" applyFont="1" applyBorder="1" applyAlignment="1">
      <alignment horizontal="left" vertical="center" wrapText="1"/>
    </xf>
    <xf numFmtId="0" fontId="66" fillId="0" borderId="0" xfId="0" applyFont="1" applyAlignment="1">
      <alignment horizontal="center" vertical="center" shrinkToFit="1"/>
    </xf>
    <xf numFmtId="0" fontId="75" fillId="0" borderId="0" xfId="0" applyFont="1" applyAlignment="1">
      <alignment vertical="center"/>
    </xf>
    <xf numFmtId="0" fontId="76" fillId="0" borderId="0" xfId="0" applyFont="1" applyAlignment="1">
      <alignment vertical="center"/>
    </xf>
    <xf numFmtId="0" fontId="59" fillId="0" borderId="10" xfId="0" applyFont="1" applyBorder="1" applyAlignment="1">
      <alignment vertical="center"/>
    </xf>
    <xf numFmtId="0" fontId="68" fillId="0" borderId="10" xfId="0" applyFont="1" applyBorder="1" applyAlignment="1">
      <alignment horizontal="center" vertical="center" wrapText="1" shrinkToFit="1"/>
    </xf>
    <xf numFmtId="0" fontId="66" fillId="0" borderId="15" xfId="0" applyFont="1" applyBorder="1" applyAlignment="1">
      <alignment vertical="center"/>
    </xf>
    <xf numFmtId="0" fontId="66" fillId="0" borderId="43" xfId="0" applyFont="1" applyBorder="1" applyAlignment="1">
      <alignment vertical="center"/>
    </xf>
    <xf numFmtId="0" fontId="66" fillId="0" borderId="15" xfId="0" applyFont="1" applyFill="1" applyBorder="1" applyAlignment="1">
      <alignment horizontal="left" vertical="center" wrapText="1"/>
    </xf>
    <xf numFmtId="0" fontId="66" fillId="0" borderId="43" xfId="0" applyFont="1" applyFill="1" applyBorder="1" applyAlignment="1">
      <alignment horizontal="left" vertical="center" wrapText="1"/>
    </xf>
    <xf numFmtId="0" fontId="68" fillId="0" borderId="15" xfId="62" applyFont="1" applyFill="1" applyBorder="1" applyAlignment="1">
      <alignment horizontal="left" vertical="center" wrapText="1"/>
      <protection/>
    </xf>
    <xf numFmtId="0" fontId="68" fillId="0" borderId="44" xfId="62" applyFont="1" applyFill="1" applyBorder="1" applyAlignment="1">
      <alignment horizontal="left" vertical="center" wrapText="1"/>
      <protection/>
    </xf>
    <xf numFmtId="0" fontId="68" fillId="0" borderId="43" xfId="62" applyFont="1" applyFill="1" applyBorder="1" applyAlignment="1">
      <alignment horizontal="left" vertical="center" wrapText="1"/>
      <protection/>
    </xf>
    <xf numFmtId="0" fontId="66" fillId="0" borderId="15" xfId="0" applyFont="1" applyBorder="1" applyAlignment="1">
      <alignment horizontal="center" vertical="center"/>
    </xf>
    <xf numFmtId="0" fontId="66" fillId="0" borderId="44" xfId="0" applyFont="1" applyBorder="1" applyAlignment="1">
      <alignment horizontal="center" vertical="center"/>
    </xf>
    <xf numFmtId="0" fontId="66" fillId="0" borderId="43" xfId="0" applyFont="1" applyBorder="1" applyAlignment="1">
      <alignment horizontal="center" vertical="center"/>
    </xf>
    <xf numFmtId="0" fontId="66" fillId="0" borderId="10" xfId="0" applyFont="1" applyBorder="1" applyAlignment="1">
      <alignment horizontal="center" vertical="center"/>
    </xf>
    <xf numFmtId="0" fontId="65" fillId="0" borderId="10" xfId="62" applyFont="1" applyFill="1" applyBorder="1" applyAlignment="1">
      <alignment horizontal="center" vertical="center" wrapText="1"/>
      <protection/>
    </xf>
    <xf numFmtId="0" fontId="68" fillId="0" borderId="10" xfId="62" applyFont="1" applyFill="1" applyBorder="1" applyAlignment="1">
      <alignment horizontal="left" vertical="center" wrapText="1"/>
      <protection/>
    </xf>
    <xf numFmtId="0" fontId="68" fillId="0" borderId="15" xfId="63" applyFont="1" applyFill="1" applyBorder="1" applyAlignment="1">
      <alignment horizontal="left" vertical="center" wrapText="1"/>
      <protection/>
    </xf>
    <xf numFmtId="0" fontId="68" fillId="0" borderId="44" xfId="63" applyFont="1" applyFill="1" applyBorder="1" applyAlignment="1">
      <alignment horizontal="left" vertical="center" wrapText="1"/>
      <protection/>
    </xf>
    <xf numFmtId="0" fontId="68" fillId="0" borderId="43" xfId="63" applyFont="1" applyFill="1" applyBorder="1" applyAlignment="1">
      <alignment horizontal="left" vertical="center" wrapText="1"/>
      <protection/>
    </xf>
    <xf numFmtId="0" fontId="65" fillId="33" borderId="10" xfId="62" applyFont="1" applyFill="1" applyBorder="1" applyAlignment="1">
      <alignment horizontal="center" vertical="center" wrapText="1"/>
      <protection/>
    </xf>
    <xf numFmtId="0" fontId="66" fillId="0" borderId="10" xfId="0" applyFont="1" applyBorder="1" applyAlignment="1">
      <alignment horizontal="center" vertical="center" wrapText="1"/>
    </xf>
    <xf numFmtId="0" fontId="5" fillId="33" borderId="10" xfId="0" applyFont="1" applyFill="1" applyBorder="1" applyAlignment="1">
      <alignment horizontal="center" vertical="center"/>
    </xf>
    <xf numFmtId="0" fontId="65" fillId="0" borderId="10" xfId="0" applyFont="1" applyBorder="1" applyAlignment="1">
      <alignment horizontal="center" vertical="center"/>
    </xf>
    <xf numFmtId="0" fontId="65" fillId="0" borderId="10" xfId="62" applyFont="1" applyFill="1" applyBorder="1" applyAlignment="1">
      <alignment horizontal="center" vertical="center"/>
      <protection/>
    </xf>
    <xf numFmtId="0" fontId="68" fillId="0" borderId="10" xfId="0" applyFont="1" applyBorder="1" applyAlignment="1">
      <alignment horizontal="center" vertical="center"/>
    </xf>
    <xf numFmtId="0" fontId="66" fillId="33" borderId="10" xfId="70" applyFont="1" applyFill="1" applyBorder="1" applyAlignment="1">
      <alignment horizontal="left" vertical="center" wrapText="1"/>
      <protection/>
    </xf>
    <xf numFmtId="0" fontId="66" fillId="0" borderId="10" xfId="0" applyFont="1" applyBorder="1" applyAlignment="1">
      <alignment horizontal="left" vertical="center"/>
    </xf>
    <xf numFmtId="0" fontId="65" fillId="33" borderId="10" xfId="63" applyFont="1" applyFill="1" applyBorder="1" applyAlignment="1">
      <alignment horizontal="center" vertical="center" wrapText="1"/>
      <protection/>
    </xf>
    <xf numFmtId="0" fontId="68" fillId="0" borderId="10" xfId="63" applyFont="1" applyFill="1" applyBorder="1" applyAlignment="1">
      <alignment horizontal="left" vertical="center" wrapText="1"/>
      <protection/>
    </xf>
    <xf numFmtId="0" fontId="66" fillId="33" borderId="10" xfId="70" applyFont="1" applyFill="1" applyBorder="1" applyAlignment="1">
      <alignment horizontal="center" vertical="center" wrapText="1"/>
      <protection/>
    </xf>
    <xf numFmtId="0" fontId="68" fillId="0" borderId="10" xfId="63" applyFont="1" applyFill="1" applyBorder="1" applyAlignment="1">
      <alignment horizontal="center" vertical="center" wrapText="1"/>
      <protection/>
    </xf>
    <xf numFmtId="0" fontId="66" fillId="0" borderId="1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15" xfId="0" applyFont="1" applyBorder="1" applyAlignment="1">
      <alignment horizontal="left" vertical="center"/>
    </xf>
    <xf numFmtId="0" fontId="66" fillId="0" borderId="44" xfId="0" applyFont="1" applyBorder="1" applyAlignment="1">
      <alignment horizontal="left" vertical="center"/>
    </xf>
    <xf numFmtId="0" fontId="66" fillId="0" borderId="43" xfId="0" applyFont="1" applyBorder="1" applyAlignment="1">
      <alignment horizontal="left" vertical="center"/>
    </xf>
    <xf numFmtId="0" fontId="66" fillId="0" borderId="10" xfId="0" applyFont="1" applyFill="1" applyBorder="1" applyAlignment="1">
      <alignment horizontal="left" vertical="center"/>
    </xf>
    <xf numFmtId="0" fontId="66" fillId="0" borderId="44" xfId="0" applyFont="1" applyFill="1" applyBorder="1" applyAlignment="1">
      <alignment horizontal="left" vertical="center" wrapText="1"/>
    </xf>
    <xf numFmtId="0" fontId="66" fillId="0" borderId="15" xfId="0" applyFont="1" applyFill="1" applyBorder="1" applyAlignment="1">
      <alignment vertical="center"/>
    </xf>
    <xf numFmtId="0" fontId="66" fillId="0" borderId="43" xfId="0" applyFont="1" applyFill="1" applyBorder="1" applyAlignment="1">
      <alignment vertical="center"/>
    </xf>
    <xf numFmtId="0" fontId="65" fillId="33" borderId="10" xfId="62" applyFont="1" applyFill="1" applyBorder="1" applyAlignment="1">
      <alignment horizontal="left" vertical="center" wrapText="1"/>
      <protection/>
    </xf>
    <xf numFmtId="0" fontId="66" fillId="33" borderId="10" xfId="0" applyFont="1" applyFill="1" applyBorder="1" applyAlignment="1">
      <alignment horizontal="left" vertical="center"/>
    </xf>
    <xf numFmtId="0" fontId="5" fillId="33" borderId="10" xfId="0" applyFont="1" applyFill="1" applyBorder="1" applyAlignment="1">
      <alignment horizontal="left" vertical="center"/>
    </xf>
    <xf numFmtId="0" fontId="66" fillId="0" borderId="10" xfId="0" applyFont="1" applyBorder="1" applyAlignment="1">
      <alignment horizontal="center" vertical="center" shrinkToFit="1"/>
    </xf>
    <xf numFmtId="0" fontId="68" fillId="33" borderId="10" xfId="63" applyFont="1" applyFill="1" applyBorder="1" applyAlignment="1">
      <alignment horizontal="left" vertical="center" wrapText="1"/>
      <protection/>
    </xf>
    <xf numFmtId="0" fontId="68" fillId="0" borderId="10" xfId="0" applyFont="1" applyBorder="1" applyAlignment="1">
      <alignment horizontal="left" vertical="center"/>
    </xf>
    <xf numFmtId="0" fontId="68" fillId="0" borderId="10" xfId="62" applyFont="1" applyFill="1" applyBorder="1" applyAlignment="1">
      <alignment vertical="center" wrapText="1" shrinkToFit="1"/>
      <protection/>
    </xf>
    <xf numFmtId="0" fontId="66" fillId="0" borderId="10" xfId="0" applyFont="1" applyFill="1" applyBorder="1" applyAlignment="1">
      <alignment vertical="center" wrapText="1" shrinkToFit="1"/>
    </xf>
    <xf numFmtId="0" fontId="66" fillId="0" borderId="15" xfId="0" applyFont="1" applyFill="1" applyBorder="1" applyAlignment="1">
      <alignment vertical="center" wrapText="1" shrinkToFit="1"/>
    </xf>
    <xf numFmtId="0" fontId="66" fillId="0" borderId="43" xfId="0" applyFont="1" applyFill="1" applyBorder="1" applyAlignment="1">
      <alignment vertical="center" wrapText="1" shrinkToFit="1"/>
    </xf>
    <xf numFmtId="0" fontId="65" fillId="0" borderId="10" xfId="62" applyFont="1" applyFill="1" applyBorder="1" applyAlignment="1">
      <alignment horizontal="left" vertical="center" wrapText="1"/>
      <protection/>
    </xf>
    <xf numFmtId="0" fontId="66" fillId="0" borderId="10" xfId="0" applyFont="1" applyBorder="1" applyAlignment="1">
      <alignment horizontal="left" vertical="center" wrapText="1"/>
    </xf>
    <xf numFmtId="0" fontId="70" fillId="0" borderId="10" xfId="62" applyFont="1" applyFill="1" applyBorder="1" applyAlignment="1">
      <alignment horizontal="left" vertical="center" wrapText="1" shrinkToFit="1"/>
      <protection/>
    </xf>
    <xf numFmtId="0" fontId="66" fillId="33" borderId="15"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70" fillId="33" borderId="15" xfId="0" applyFont="1" applyFill="1" applyBorder="1" applyAlignment="1">
      <alignment horizontal="center" vertical="center" wrapText="1"/>
    </xf>
    <xf numFmtId="0" fontId="70" fillId="33" borderId="44" xfId="0" applyFont="1" applyFill="1" applyBorder="1" applyAlignment="1">
      <alignment horizontal="center" vertical="center" wrapText="1"/>
    </xf>
    <xf numFmtId="0" fontId="70" fillId="33" borderId="43" xfId="0" applyFont="1" applyFill="1" applyBorder="1" applyAlignment="1">
      <alignment horizontal="center" vertical="center" wrapText="1"/>
    </xf>
    <xf numFmtId="0" fontId="65" fillId="33" borderId="10" xfId="66" applyFont="1" applyFill="1" applyBorder="1" applyAlignment="1">
      <alignment horizontal="center" vertical="center"/>
      <protection/>
    </xf>
    <xf numFmtId="0" fontId="65" fillId="33" borderId="44" xfId="66" applyFont="1" applyFill="1" applyBorder="1" applyAlignment="1">
      <alignment horizontal="center" vertical="center"/>
      <protection/>
    </xf>
    <xf numFmtId="0" fontId="65" fillId="33" borderId="43" xfId="66" applyFont="1" applyFill="1" applyBorder="1" applyAlignment="1">
      <alignment horizontal="center" vertical="center"/>
      <protection/>
    </xf>
    <xf numFmtId="0" fontId="65" fillId="33" borderId="15" xfId="66" applyFont="1" applyFill="1" applyBorder="1" applyAlignment="1">
      <alignment horizontal="center" vertical="center"/>
      <protection/>
    </xf>
    <xf numFmtId="0" fontId="65" fillId="0" borderId="15" xfId="66" applyFont="1" applyFill="1" applyBorder="1" applyAlignment="1">
      <alignment horizontal="center" vertical="center"/>
      <protection/>
    </xf>
    <xf numFmtId="0" fontId="65" fillId="0" borderId="44" xfId="66" applyFont="1" applyFill="1" applyBorder="1" applyAlignment="1">
      <alignment horizontal="center" vertical="center"/>
      <protection/>
    </xf>
    <xf numFmtId="0" fontId="65" fillId="0" borderId="43" xfId="66" applyFont="1" applyFill="1" applyBorder="1" applyAlignment="1">
      <alignment horizontal="center" vertical="center"/>
      <protection/>
    </xf>
    <xf numFmtId="0" fontId="65" fillId="33" borderId="44" xfId="66" applyFont="1" applyFill="1" applyBorder="1" applyAlignment="1">
      <alignment horizontal="center" vertical="center" wrapText="1"/>
      <protection/>
    </xf>
    <xf numFmtId="0" fontId="65" fillId="33" borderId="43" xfId="66" applyFont="1" applyFill="1" applyBorder="1" applyAlignment="1">
      <alignment horizontal="center" vertical="center" wrapText="1"/>
      <protection/>
    </xf>
    <xf numFmtId="0" fontId="65" fillId="33" borderId="10" xfId="66" applyFont="1" applyFill="1" applyBorder="1" applyAlignment="1">
      <alignment horizontal="center" vertical="center" wrapText="1"/>
      <protection/>
    </xf>
    <xf numFmtId="0" fontId="65" fillId="0" borderId="10" xfId="67" applyFont="1" applyFill="1" applyBorder="1" applyAlignment="1">
      <alignment horizontal="center" vertical="center"/>
      <protection/>
    </xf>
    <xf numFmtId="0" fontId="66" fillId="33" borderId="10" xfId="0" applyFont="1" applyFill="1" applyBorder="1" applyAlignment="1">
      <alignment horizontal="center" vertical="center" wrapText="1"/>
    </xf>
    <xf numFmtId="0" fontId="68" fillId="0" borderId="15" xfId="66" applyFont="1" applyFill="1" applyBorder="1" applyAlignment="1">
      <alignment horizontal="center" vertical="center" wrapText="1"/>
      <protection/>
    </xf>
    <xf numFmtId="0" fontId="68" fillId="0" borderId="44" xfId="66" applyFont="1" applyFill="1" applyBorder="1" applyAlignment="1">
      <alignment horizontal="center" vertical="center" wrapText="1"/>
      <protection/>
    </xf>
    <xf numFmtId="0" fontId="68" fillId="0" borderId="43" xfId="66" applyFont="1" applyFill="1" applyBorder="1" applyAlignment="1">
      <alignment horizontal="center" vertical="center" wrapText="1"/>
      <protection/>
    </xf>
    <xf numFmtId="0" fontId="65" fillId="0" borderId="10" xfId="66" applyFont="1" applyFill="1" applyBorder="1" applyAlignment="1">
      <alignment horizontal="center" vertical="center"/>
      <protection/>
    </xf>
    <xf numFmtId="0" fontId="65" fillId="0" borderId="10" xfId="66" applyFont="1" applyFill="1" applyBorder="1" applyAlignment="1">
      <alignment horizontal="center" vertical="center" wrapText="1" shrinkToFit="1"/>
      <protection/>
    </xf>
    <xf numFmtId="0" fontId="66" fillId="0" borderId="10" xfId="0" applyFont="1" applyFill="1" applyBorder="1" applyAlignment="1">
      <alignment horizontal="center" vertical="center" wrapText="1" shrinkToFit="1"/>
    </xf>
    <xf numFmtId="0" fontId="68" fillId="33" borderId="10" xfId="66" applyFont="1" applyFill="1" applyBorder="1" applyAlignment="1">
      <alignment horizontal="center" vertical="center" wrapText="1"/>
      <protection/>
    </xf>
    <xf numFmtId="0" fontId="65" fillId="33" borderId="10" xfId="66" applyFont="1" applyFill="1" applyBorder="1" applyAlignment="1">
      <alignment horizontal="center" vertical="center" shrinkToFit="1"/>
      <protection/>
    </xf>
    <xf numFmtId="0" fontId="66" fillId="33" borderId="15" xfId="66" applyFont="1" applyFill="1" applyBorder="1" applyAlignment="1">
      <alignment horizontal="center" vertical="center" wrapText="1" shrinkToFit="1"/>
      <protection/>
    </xf>
    <xf numFmtId="0" fontId="66" fillId="33" borderId="43" xfId="66" applyFont="1" applyFill="1" applyBorder="1" applyAlignment="1">
      <alignment horizontal="center" vertical="center" wrapText="1" shrinkToFit="1"/>
      <protection/>
    </xf>
    <xf numFmtId="0" fontId="68" fillId="0" borderId="44" xfId="0" applyFont="1" applyFill="1" applyBorder="1" applyAlignment="1">
      <alignment horizontal="center" vertical="center" shrinkToFit="1"/>
    </xf>
    <xf numFmtId="0" fontId="68" fillId="0" borderId="15" xfId="0" applyFont="1" applyFill="1" applyBorder="1" applyAlignment="1">
      <alignment horizontal="center" vertical="center" shrinkToFit="1"/>
    </xf>
    <xf numFmtId="0" fontId="68" fillId="0" borderId="43" xfId="0" applyFont="1" applyFill="1" applyBorder="1" applyAlignment="1">
      <alignment horizontal="center" vertical="center" shrinkToFit="1"/>
    </xf>
    <xf numFmtId="0" fontId="66" fillId="0" borderId="15" xfId="62" applyFont="1" applyFill="1" applyBorder="1" applyAlignment="1">
      <alignment horizontal="center" vertical="center" shrinkToFit="1"/>
      <protection/>
    </xf>
    <xf numFmtId="0" fontId="66" fillId="0" borderId="44" xfId="62" applyFont="1" applyFill="1" applyBorder="1" applyAlignment="1">
      <alignment horizontal="center" vertical="center" shrinkToFit="1"/>
      <protection/>
    </xf>
    <xf numFmtId="0" fontId="66" fillId="0" borderId="43" xfId="62" applyFont="1" applyFill="1" applyBorder="1" applyAlignment="1">
      <alignment horizontal="center" vertical="center" shrinkToFit="1"/>
      <protection/>
    </xf>
    <xf numFmtId="0" fontId="68" fillId="0" borderId="15" xfId="0" applyFont="1" applyBorder="1" applyAlignment="1">
      <alignment horizontal="center" vertical="center" shrinkToFit="1"/>
    </xf>
    <xf numFmtId="0" fontId="68" fillId="0" borderId="44" xfId="0" applyFont="1" applyBorder="1" applyAlignment="1">
      <alignment horizontal="center" vertical="center" shrinkToFit="1"/>
    </xf>
    <xf numFmtId="0" fontId="68" fillId="0" borderId="43" xfId="0" applyFont="1" applyBorder="1" applyAlignment="1">
      <alignment horizontal="center" vertical="center" shrinkToFit="1"/>
    </xf>
    <xf numFmtId="0" fontId="5" fillId="0" borderId="10" xfId="0" applyFont="1" applyFill="1" applyBorder="1" applyAlignment="1">
      <alignment horizontal="left" vertical="center" wrapText="1"/>
    </xf>
    <xf numFmtId="0" fontId="66" fillId="0" borderId="10" xfId="62" applyFont="1" applyFill="1" applyBorder="1" applyAlignment="1">
      <alignment horizontal="center" vertical="center" shrinkToFit="1"/>
      <protection/>
    </xf>
    <xf numFmtId="0" fontId="68" fillId="0" borderId="10" xfId="0" applyFont="1" applyBorder="1" applyAlignment="1">
      <alignment horizontal="center" vertical="center" shrinkToFit="1"/>
    </xf>
    <xf numFmtId="0" fontId="66" fillId="0" borderId="44" xfId="0" applyFont="1" applyBorder="1" applyAlignment="1">
      <alignment horizontal="center" vertical="center" shrinkToFit="1"/>
    </xf>
    <xf numFmtId="0" fontId="66" fillId="0" borderId="43" xfId="0" applyFont="1" applyBorder="1" applyAlignment="1">
      <alignment horizontal="center" vertical="center" shrinkToFit="1"/>
    </xf>
    <xf numFmtId="0" fontId="68" fillId="0" borderId="10" xfId="0" applyFont="1" applyFill="1" applyBorder="1" applyAlignment="1">
      <alignment horizontal="center" vertical="center" shrinkToFit="1"/>
    </xf>
    <xf numFmtId="0" fontId="2" fillId="0" borderId="15" xfId="0" applyFont="1" applyBorder="1" applyAlignment="1">
      <alignment horizontal="center" vertical="top" textRotation="255" wrapText="1"/>
    </xf>
    <xf numFmtId="0" fontId="2" fillId="0" borderId="44" xfId="0" applyFont="1" applyBorder="1" applyAlignment="1">
      <alignment horizontal="center" vertical="top" textRotation="255" wrapText="1"/>
    </xf>
    <xf numFmtId="0" fontId="2" fillId="0" borderId="43" xfId="0" applyFont="1" applyBorder="1" applyAlignment="1">
      <alignment horizontal="center" vertical="top" textRotation="255" wrapText="1"/>
    </xf>
    <xf numFmtId="0" fontId="2" fillId="0" borderId="15"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0" fillId="0" borderId="0" xfId="0" applyFont="1" applyAlignment="1">
      <alignment horizontal="left"/>
    </xf>
    <xf numFmtId="0" fontId="4" fillId="0" borderId="0" xfId="0" applyFont="1" applyAlignment="1">
      <alignment horizontal="center"/>
    </xf>
    <xf numFmtId="0" fontId="2" fillId="0" borderId="16" xfId="0" applyFont="1" applyBorder="1" applyAlignment="1">
      <alignment horizontal="left" vertical="top" wrapText="1"/>
    </xf>
    <xf numFmtId="0" fontId="0" fillId="0" borderId="12" xfId="0" applyFont="1" applyBorder="1" applyAlignment="1">
      <alignment horizontal="left" vertical="top"/>
    </xf>
    <xf numFmtId="0" fontId="9" fillId="4" borderId="10" xfId="0" applyFont="1" applyFill="1" applyBorder="1" applyAlignment="1">
      <alignment horizontal="center" vertical="top"/>
    </xf>
    <xf numFmtId="0" fontId="9" fillId="4" borderId="14"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17" xfId="0" applyFont="1" applyFill="1" applyBorder="1" applyAlignment="1">
      <alignment horizontal="center" vertical="center"/>
    </xf>
    <xf numFmtId="0" fontId="10" fillId="0" borderId="47" xfId="0" applyFont="1" applyBorder="1" applyAlignment="1">
      <alignment shrinkToFit="1"/>
    </xf>
    <xf numFmtId="0" fontId="0" fillId="0" borderId="0" xfId="0" applyFont="1" applyAlignment="1">
      <alignment wrapText="1"/>
    </xf>
    <xf numFmtId="0" fontId="0" fillId="0" borderId="0" xfId="0" applyAlignment="1">
      <alignment wrapText="1"/>
    </xf>
    <xf numFmtId="0" fontId="2" fillId="0" borderId="0" xfId="0" applyFont="1" applyAlignment="1">
      <alignment/>
    </xf>
    <xf numFmtId="0" fontId="0" fillId="0" borderId="0" xfId="0" applyAlignment="1">
      <alignment horizontal="right" wrapText="1"/>
    </xf>
    <xf numFmtId="0" fontId="7" fillId="4" borderId="37"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8"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27" xfId="0" applyFont="1" applyFill="1" applyBorder="1" applyAlignment="1">
      <alignment horizontal="center" vertical="center"/>
    </xf>
    <xf numFmtId="0" fontId="8" fillId="4" borderId="29" xfId="0" applyFont="1" applyFill="1" applyBorder="1" applyAlignment="1">
      <alignment horizontal="center" vertical="center"/>
    </xf>
    <xf numFmtId="0" fontId="9" fillId="4" borderId="48" xfId="0" applyFont="1" applyFill="1" applyBorder="1" applyAlignment="1">
      <alignment horizontal="center" vertical="top"/>
    </xf>
    <xf numFmtId="0" fontId="9" fillId="4" borderId="25" xfId="0" applyFont="1" applyFill="1" applyBorder="1" applyAlignment="1">
      <alignment horizontal="center" vertical="top"/>
    </xf>
    <xf numFmtId="0" fontId="9" fillId="4" borderId="26" xfId="0" applyFont="1" applyFill="1" applyBorder="1" applyAlignment="1">
      <alignment horizontal="center" vertical="top"/>
    </xf>
    <xf numFmtId="0" fontId="9" fillId="4" borderId="49" xfId="0" applyFont="1" applyFill="1" applyBorder="1" applyAlignment="1">
      <alignment horizontal="center" vertical="top"/>
    </xf>
    <xf numFmtId="0" fontId="9" fillId="4" borderId="50" xfId="0" applyFont="1" applyFill="1" applyBorder="1" applyAlignment="1">
      <alignment horizontal="center" vertical="center"/>
    </xf>
    <xf numFmtId="0" fontId="9" fillId="4" borderId="51"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2" xfId="0" applyFont="1" applyFill="1" applyBorder="1" applyAlignment="1">
      <alignment horizontal="center" vertical="center"/>
    </xf>
    <xf numFmtId="0" fontId="63" fillId="33" borderId="14" xfId="63" applyFont="1" applyFill="1" applyBorder="1" applyAlignment="1">
      <alignment horizontal="left" vertical="center"/>
      <protection/>
    </xf>
    <xf numFmtId="0" fontId="2" fillId="33" borderId="39" xfId="63" applyFont="1" applyFill="1" applyBorder="1" applyAlignment="1">
      <alignment horizontal="left" vertical="center"/>
      <protection/>
    </xf>
    <xf numFmtId="0" fontId="2" fillId="33" borderId="17" xfId="63" applyFont="1" applyFill="1" applyBorder="1" applyAlignment="1">
      <alignment horizontal="left" vertical="center"/>
      <protection/>
    </xf>
    <xf numFmtId="0" fontId="2" fillId="33" borderId="14" xfId="63" applyFont="1" applyFill="1" applyBorder="1" applyAlignment="1">
      <alignment horizontal="left" vertical="center"/>
      <protection/>
    </xf>
    <xf numFmtId="0" fontId="2" fillId="33" borderId="15"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33" borderId="14" xfId="63" applyFont="1" applyFill="1" applyBorder="1" applyAlignment="1">
      <alignment horizontal="center" vertical="center"/>
      <protection/>
    </xf>
    <xf numFmtId="0" fontId="2" fillId="33" borderId="39" xfId="63" applyFont="1" applyFill="1" applyBorder="1" applyAlignment="1">
      <alignment horizontal="center" vertical="center"/>
      <protection/>
    </xf>
    <xf numFmtId="0" fontId="2" fillId="33" borderId="17" xfId="63" applyFont="1" applyFill="1" applyBorder="1" applyAlignment="1">
      <alignment horizontal="center" vertical="center"/>
      <protection/>
    </xf>
    <xf numFmtId="0" fontId="2" fillId="33" borderId="10" xfId="63" applyFont="1" applyFill="1" applyBorder="1" applyAlignment="1">
      <alignment horizontal="center" vertical="center"/>
      <protection/>
    </xf>
    <xf numFmtId="0" fontId="63" fillId="33" borderId="14" xfId="63" applyFont="1" applyFill="1" applyBorder="1" applyAlignment="1">
      <alignment horizontal="center" vertical="center"/>
      <protection/>
    </xf>
    <xf numFmtId="0" fontId="63" fillId="33" borderId="39" xfId="63" applyFont="1" applyFill="1" applyBorder="1" applyAlignment="1">
      <alignment horizontal="center" vertical="center"/>
      <protection/>
    </xf>
    <xf numFmtId="0" fontId="63" fillId="33" borderId="17" xfId="63" applyFont="1" applyFill="1" applyBorder="1" applyAlignment="1">
      <alignment horizontal="center" vertical="center"/>
      <protection/>
    </xf>
    <xf numFmtId="0" fontId="63" fillId="33" borderId="10" xfId="63" applyFont="1" applyFill="1" applyBorder="1" applyAlignment="1">
      <alignment horizontal="center" vertical="center"/>
      <protection/>
    </xf>
    <xf numFmtId="0" fontId="2" fillId="33" borderId="14" xfId="63" applyFont="1" applyFill="1" applyBorder="1" applyAlignment="1">
      <alignment horizontal="left" vertical="center" wrapText="1"/>
      <protection/>
    </xf>
    <xf numFmtId="0" fontId="2" fillId="33" borderId="39" xfId="63" applyFont="1" applyFill="1" applyBorder="1" applyAlignment="1">
      <alignment horizontal="left" vertical="center" wrapText="1"/>
      <protection/>
    </xf>
    <xf numFmtId="0" fontId="2" fillId="33" borderId="17" xfId="63" applyFont="1" applyFill="1" applyBorder="1" applyAlignment="1">
      <alignment horizontal="left" vertical="center" wrapText="1"/>
      <protection/>
    </xf>
    <xf numFmtId="0" fontId="63" fillId="33" borderId="14" xfId="65" applyFont="1" applyFill="1" applyBorder="1" applyAlignment="1">
      <alignment horizontal="center" vertical="center" wrapText="1"/>
      <protection/>
    </xf>
    <xf numFmtId="0" fontId="63" fillId="33" borderId="17" xfId="65" applyFont="1" applyFill="1" applyBorder="1" applyAlignment="1">
      <alignment horizontal="center" vertical="center" wrapText="1"/>
      <protection/>
    </xf>
    <xf numFmtId="0" fontId="63" fillId="33" borderId="15" xfId="65" applyFont="1" applyFill="1" applyBorder="1" applyAlignment="1">
      <alignment horizontal="left" vertical="center" wrapText="1"/>
      <protection/>
    </xf>
    <xf numFmtId="0" fontId="63" fillId="33" borderId="44" xfId="65" applyFont="1" applyFill="1" applyBorder="1" applyAlignment="1">
      <alignment horizontal="left" vertical="center" wrapText="1"/>
      <protection/>
    </xf>
    <xf numFmtId="0" fontId="63" fillId="33" borderId="43" xfId="65" applyFont="1" applyFill="1" applyBorder="1" applyAlignment="1">
      <alignment horizontal="left" vertical="center" wrapText="1"/>
      <protection/>
    </xf>
    <xf numFmtId="0" fontId="63" fillId="33" borderId="10" xfId="65" applyFont="1" applyFill="1" applyBorder="1" applyAlignment="1">
      <alignment horizontal="center" vertical="center"/>
      <protection/>
    </xf>
    <xf numFmtId="0" fontId="63" fillId="33" borderId="44" xfId="65" applyFont="1" applyFill="1" applyBorder="1" applyAlignment="1">
      <alignment horizontal="left" vertical="center"/>
      <protection/>
    </xf>
    <xf numFmtId="0" fontId="63" fillId="33" borderId="15" xfId="65" applyFont="1" applyFill="1" applyBorder="1" applyAlignment="1">
      <alignment horizontal="left" vertical="center"/>
      <protection/>
    </xf>
    <xf numFmtId="0" fontId="63" fillId="33" borderId="15" xfId="65" applyFont="1" applyFill="1" applyBorder="1" applyAlignment="1">
      <alignment vertical="center"/>
      <protection/>
    </xf>
    <xf numFmtId="0" fontId="63" fillId="33" borderId="43" xfId="65" applyFont="1" applyFill="1" applyBorder="1" applyAlignment="1">
      <alignment vertical="center"/>
      <protection/>
    </xf>
    <xf numFmtId="0" fontId="2" fillId="33" borderId="15" xfId="63" applyFont="1" applyFill="1" applyBorder="1" applyAlignment="1">
      <alignment vertical="center"/>
      <protection/>
    </xf>
    <xf numFmtId="0" fontId="63" fillId="33" borderId="43" xfId="0" applyFont="1" applyFill="1" applyBorder="1" applyAlignment="1">
      <alignment vertical="center"/>
    </xf>
    <xf numFmtId="0" fontId="63" fillId="33" borderId="44" xfId="65" applyFont="1" applyFill="1" applyBorder="1" applyAlignment="1">
      <alignment vertical="center"/>
      <protection/>
    </xf>
    <xf numFmtId="0" fontId="63" fillId="33" borderId="14" xfId="65" applyFont="1" applyFill="1" applyBorder="1" applyAlignment="1">
      <alignment horizontal="center" vertical="center"/>
      <protection/>
    </xf>
    <xf numFmtId="0" fontId="63" fillId="33" borderId="39" xfId="65" applyFont="1" applyFill="1" applyBorder="1" applyAlignment="1">
      <alignment horizontal="center" vertical="center"/>
      <protection/>
    </xf>
    <xf numFmtId="0" fontId="63" fillId="33" borderId="17" xfId="65" applyFont="1" applyFill="1" applyBorder="1" applyAlignment="1">
      <alignment horizontal="center" vertical="center"/>
      <protection/>
    </xf>
    <xf numFmtId="0" fontId="63" fillId="33" borderId="43" xfId="65" applyFont="1" applyFill="1" applyBorder="1" applyAlignment="1">
      <alignment horizontal="left" vertical="center"/>
      <protection/>
    </xf>
    <xf numFmtId="0" fontId="63" fillId="33" borderId="14" xfId="65" applyFont="1" applyFill="1" applyBorder="1" applyAlignment="1">
      <alignment horizontal="left" vertical="center" wrapText="1"/>
      <protection/>
    </xf>
    <xf numFmtId="0" fontId="63" fillId="33" borderId="17" xfId="65" applyFont="1" applyFill="1" applyBorder="1" applyAlignment="1">
      <alignment horizontal="left" vertical="center" wrapText="1"/>
      <protection/>
    </xf>
    <xf numFmtId="0" fontId="63" fillId="33" borderId="14" xfId="65" applyFont="1" applyFill="1" applyBorder="1" applyAlignment="1">
      <alignment horizontal="left" vertical="center" shrinkToFit="1"/>
      <protection/>
    </xf>
    <xf numFmtId="0" fontId="63" fillId="33" borderId="17" xfId="65" applyFont="1" applyFill="1" applyBorder="1" applyAlignment="1">
      <alignment horizontal="left" vertical="center" shrinkToFit="1"/>
      <protection/>
    </xf>
    <xf numFmtId="0" fontId="63" fillId="33" borderId="52" xfId="65" applyFont="1" applyFill="1" applyBorder="1" applyAlignment="1">
      <alignment horizontal="left" vertical="center" wrapText="1"/>
      <protection/>
    </xf>
    <xf numFmtId="0" fontId="63" fillId="33" borderId="53" xfId="65" applyFont="1" applyFill="1" applyBorder="1" applyAlignment="1">
      <alignment horizontal="left" vertical="center" wrapText="1"/>
      <protection/>
    </xf>
    <xf numFmtId="0" fontId="63" fillId="33" borderId="46" xfId="65" applyFont="1" applyFill="1" applyBorder="1" applyAlignment="1">
      <alignment horizontal="left" vertical="center" wrapText="1"/>
      <protection/>
    </xf>
    <xf numFmtId="0" fontId="63" fillId="33" borderId="45" xfId="65" applyFont="1" applyFill="1" applyBorder="1" applyAlignment="1">
      <alignment horizontal="lef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2 3" xfId="65"/>
    <cellStyle name="標準 3" xfId="66"/>
    <cellStyle name="標準 3 2" xfId="67"/>
    <cellStyle name="標準 4" xfId="68"/>
    <cellStyle name="標準 5" xfId="69"/>
    <cellStyle name="標準 6" xfId="70"/>
    <cellStyle name="標準_増加"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2</xdr:col>
      <xdr:colOff>0</xdr:colOff>
      <xdr:row>5</xdr:row>
      <xdr:rowOff>0</xdr:rowOff>
    </xdr:to>
    <xdr:sp>
      <xdr:nvSpPr>
        <xdr:cNvPr id="1" name="Line 1"/>
        <xdr:cNvSpPr>
          <a:spLocks/>
        </xdr:cNvSpPr>
      </xdr:nvSpPr>
      <xdr:spPr>
        <a:xfrm>
          <a:off x="9525" y="790575"/>
          <a:ext cx="167640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9"/>
  <sheetViews>
    <sheetView tabSelected="1" view="pageBreakPreview" zoomScale="60" zoomScalePageLayoutView="0" workbookViewId="0" topLeftCell="A1">
      <selection activeCell="C64" sqref="C64"/>
    </sheetView>
  </sheetViews>
  <sheetFormatPr defaultColWidth="9.140625" defaultRowHeight="15"/>
  <sheetData>
    <row r="1" spans="1:13" s="7" customFormat="1" ht="50.25" customHeight="1">
      <c r="A1" s="8" t="s">
        <v>15</v>
      </c>
      <c r="B1" s="8"/>
      <c r="C1" s="8"/>
      <c r="D1" s="8"/>
      <c r="E1" s="8"/>
      <c r="F1" s="8"/>
      <c r="G1" s="8"/>
      <c r="H1" s="8"/>
      <c r="I1" s="8"/>
      <c r="J1" s="8"/>
      <c r="K1" s="8"/>
      <c r="L1" s="8"/>
      <c r="M1" s="8"/>
    </row>
    <row r="2" spans="1:13" s="7" customFormat="1" ht="27.75" customHeight="1">
      <c r="A2" s="8"/>
      <c r="B2" s="8"/>
      <c r="C2" s="8"/>
      <c r="D2" s="8"/>
      <c r="E2" s="8"/>
      <c r="F2" s="8"/>
      <c r="G2" s="8"/>
      <c r="H2" s="8"/>
      <c r="I2" s="8"/>
      <c r="J2" s="8"/>
      <c r="K2" s="8"/>
      <c r="L2" s="8"/>
      <c r="M2" s="8"/>
    </row>
    <row r="3" spans="1:13" s="7" customFormat="1" ht="60" customHeight="1">
      <c r="A3" s="413" t="s">
        <v>14</v>
      </c>
      <c r="B3" s="414"/>
      <c r="C3" s="8"/>
      <c r="D3" s="8"/>
      <c r="E3" s="8"/>
      <c r="F3" s="8"/>
      <c r="G3" s="8"/>
      <c r="H3" s="8"/>
      <c r="I3" s="8"/>
      <c r="J3" s="8"/>
      <c r="K3" s="8"/>
      <c r="L3" s="8"/>
      <c r="M3" s="8"/>
    </row>
    <row r="4" spans="1:13" s="7" customFormat="1" ht="60" customHeight="1">
      <c r="A4" s="413" t="s">
        <v>13</v>
      </c>
      <c r="B4" s="8"/>
      <c r="C4" s="8"/>
      <c r="D4" s="8"/>
      <c r="E4" s="8"/>
      <c r="F4" s="8"/>
      <c r="G4" s="8"/>
      <c r="H4" s="8"/>
      <c r="I4" s="8"/>
      <c r="J4" s="8"/>
      <c r="K4" s="8"/>
      <c r="L4" s="8"/>
      <c r="M4" s="8"/>
    </row>
    <row r="5" spans="1:13" s="7" customFormat="1" ht="60" customHeight="1">
      <c r="A5" s="413" t="s">
        <v>12</v>
      </c>
      <c r="B5" s="8"/>
      <c r="C5" s="8"/>
      <c r="D5" s="8"/>
      <c r="E5" s="8"/>
      <c r="F5" s="8"/>
      <c r="G5" s="8"/>
      <c r="H5" s="8"/>
      <c r="I5" s="8"/>
      <c r="J5" s="8"/>
      <c r="K5" s="8"/>
      <c r="L5" s="8"/>
      <c r="M5" s="8"/>
    </row>
    <row r="6" ht="60" customHeight="1">
      <c r="A6" s="413" t="s">
        <v>1747</v>
      </c>
    </row>
    <row r="7" ht="60" customHeight="1">
      <c r="A7" s="413" t="s">
        <v>1748</v>
      </c>
    </row>
    <row r="8" ht="60" customHeight="1">
      <c r="A8" s="413" t="s">
        <v>1749</v>
      </c>
    </row>
    <row r="9" ht="60" customHeight="1">
      <c r="A9" s="413" t="s">
        <v>1750</v>
      </c>
    </row>
  </sheetData>
  <sheetProtection/>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318"/>
  <sheetViews>
    <sheetView view="pageBreakPreview" zoomScale="70" zoomScaleSheetLayoutView="70" workbookViewId="0" topLeftCell="A262">
      <selection activeCell="B264" sqref="B264"/>
    </sheetView>
  </sheetViews>
  <sheetFormatPr defaultColWidth="9.140625" defaultRowHeight="15"/>
  <cols>
    <col min="1" max="1" width="21.57421875" style="323" customWidth="1"/>
    <col min="2" max="2" width="29.8515625" style="322" customWidth="1"/>
    <col min="3" max="3" width="15.421875" style="323" customWidth="1"/>
    <col min="4" max="4" width="9.00390625" style="321" customWidth="1"/>
    <col min="5" max="5" width="19.57421875" style="322" customWidth="1"/>
    <col min="6" max="6" width="67.421875" style="324" customWidth="1"/>
    <col min="7" max="7" width="19.57421875" style="325" customWidth="1"/>
    <col min="8" max="8" width="3.140625" style="177" customWidth="1"/>
    <col min="9" max="16384" width="9.00390625" style="177" customWidth="1"/>
  </cols>
  <sheetData>
    <row r="1" spans="1:7" ht="14.25">
      <c r="A1" s="172" t="s">
        <v>15</v>
      </c>
      <c r="B1" s="173"/>
      <c r="C1" s="172"/>
      <c r="D1" s="174"/>
      <c r="E1" s="173"/>
      <c r="F1" s="175"/>
      <c r="G1" s="176"/>
    </row>
    <row r="2" spans="1:7" ht="16.5" customHeight="1">
      <c r="A2" s="178" t="s">
        <v>16</v>
      </c>
      <c r="B2" s="173"/>
      <c r="C2" s="172"/>
      <c r="D2" s="174"/>
      <c r="E2" s="173"/>
      <c r="F2" s="175"/>
      <c r="G2" s="176"/>
    </row>
    <row r="3" spans="1:7" s="182" customFormat="1" ht="16.5" customHeight="1">
      <c r="A3" s="179" t="s">
        <v>9</v>
      </c>
      <c r="B3" s="180" t="s">
        <v>0</v>
      </c>
      <c r="C3" s="179" t="s">
        <v>1</v>
      </c>
      <c r="D3" s="179" t="s">
        <v>2</v>
      </c>
      <c r="E3" s="179" t="s">
        <v>3</v>
      </c>
      <c r="F3" s="181" t="s">
        <v>4</v>
      </c>
      <c r="G3" s="179" t="s">
        <v>5</v>
      </c>
    </row>
    <row r="4" spans="1:9" ht="94.5" customHeight="1">
      <c r="A4" s="436" t="s">
        <v>469</v>
      </c>
      <c r="B4" s="183" t="s">
        <v>450</v>
      </c>
      <c r="C4" s="184" t="s">
        <v>124</v>
      </c>
      <c r="D4" s="185">
        <v>3</v>
      </c>
      <c r="E4" s="183" t="s">
        <v>656</v>
      </c>
      <c r="F4" s="186" t="s">
        <v>451</v>
      </c>
      <c r="G4" s="187"/>
      <c r="H4" s="188"/>
      <c r="I4" s="188"/>
    </row>
    <row r="5" spans="1:7" ht="54" customHeight="1">
      <c r="A5" s="436"/>
      <c r="B5" s="183" t="s">
        <v>452</v>
      </c>
      <c r="C5" s="184" t="s">
        <v>453</v>
      </c>
      <c r="D5" s="189">
        <v>1</v>
      </c>
      <c r="E5" s="190" t="s">
        <v>657</v>
      </c>
      <c r="F5" s="191" t="s">
        <v>454</v>
      </c>
      <c r="G5" s="187"/>
    </row>
    <row r="6" spans="1:7" ht="54" customHeight="1">
      <c r="A6" s="436"/>
      <c r="B6" s="183" t="s">
        <v>455</v>
      </c>
      <c r="C6" s="192" t="s">
        <v>456</v>
      </c>
      <c r="D6" s="189">
        <v>1</v>
      </c>
      <c r="E6" s="190" t="s">
        <v>658</v>
      </c>
      <c r="F6" s="191" t="s">
        <v>457</v>
      </c>
      <c r="G6" s="187"/>
    </row>
    <row r="7" spans="1:7" ht="54" customHeight="1">
      <c r="A7" s="436"/>
      <c r="B7" s="183" t="s">
        <v>455</v>
      </c>
      <c r="C7" s="192" t="s">
        <v>196</v>
      </c>
      <c r="D7" s="189">
        <v>1</v>
      </c>
      <c r="E7" s="190" t="s">
        <v>659</v>
      </c>
      <c r="F7" s="191" t="s">
        <v>458</v>
      </c>
      <c r="G7" s="193"/>
    </row>
    <row r="8" spans="1:7" ht="54" customHeight="1">
      <c r="A8" s="436"/>
      <c r="B8" s="190" t="s">
        <v>459</v>
      </c>
      <c r="C8" s="194" t="s">
        <v>456</v>
      </c>
      <c r="D8" s="189">
        <v>1</v>
      </c>
      <c r="E8" s="190" t="s">
        <v>660</v>
      </c>
      <c r="F8" s="191" t="s">
        <v>460</v>
      </c>
      <c r="G8" s="193"/>
    </row>
    <row r="9" spans="1:7" ht="56.25" customHeight="1">
      <c r="A9" s="436"/>
      <c r="B9" s="183" t="s">
        <v>476</v>
      </c>
      <c r="C9" s="184" t="s">
        <v>477</v>
      </c>
      <c r="D9" s="185">
        <v>1</v>
      </c>
      <c r="E9" s="183" t="s">
        <v>478</v>
      </c>
      <c r="F9" s="186" t="s">
        <v>531</v>
      </c>
      <c r="G9" s="187"/>
    </row>
    <row r="10" spans="1:7" ht="54" customHeight="1">
      <c r="A10" s="436"/>
      <c r="B10" s="465" t="s">
        <v>461</v>
      </c>
      <c r="C10" s="195" t="s">
        <v>196</v>
      </c>
      <c r="D10" s="196">
        <v>1</v>
      </c>
      <c r="E10" s="197" t="s">
        <v>603</v>
      </c>
      <c r="F10" s="198" t="s">
        <v>525</v>
      </c>
      <c r="G10" s="187"/>
    </row>
    <row r="11" spans="1:7" ht="96.75" customHeight="1">
      <c r="A11" s="436"/>
      <c r="B11" s="465"/>
      <c r="C11" s="195" t="s">
        <v>464</v>
      </c>
      <c r="D11" s="196">
        <v>3</v>
      </c>
      <c r="E11" s="199" t="s">
        <v>664</v>
      </c>
      <c r="F11" s="200" t="s">
        <v>655</v>
      </c>
      <c r="G11" s="187"/>
    </row>
    <row r="12" spans="1:7" ht="54.75" customHeight="1">
      <c r="A12" s="436"/>
      <c r="B12" s="465"/>
      <c r="C12" s="195" t="s">
        <v>462</v>
      </c>
      <c r="D12" s="196">
        <v>2</v>
      </c>
      <c r="E12" s="201" t="s">
        <v>604</v>
      </c>
      <c r="F12" s="202" t="s">
        <v>526</v>
      </c>
      <c r="G12" s="203"/>
    </row>
    <row r="13" spans="1:7" ht="54.75" customHeight="1">
      <c r="A13" s="436"/>
      <c r="B13" s="465"/>
      <c r="C13" s="195" t="s">
        <v>196</v>
      </c>
      <c r="D13" s="196">
        <v>1</v>
      </c>
      <c r="E13" s="204">
        <v>43448</v>
      </c>
      <c r="F13" s="198" t="s">
        <v>463</v>
      </c>
      <c r="G13" s="187"/>
    </row>
    <row r="14" spans="1:7" ht="54" customHeight="1">
      <c r="A14" s="436"/>
      <c r="B14" s="465"/>
      <c r="C14" s="205" t="s">
        <v>1755</v>
      </c>
      <c r="D14" s="189">
        <v>2</v>
      </c>
      <c r="E14" s="190" t="s">
        <v>605</v>
      </c>
      <c r="F14" s="191" t="s">
        <v>524</v>
      </c>
      <c r="G14" s="187"/>
    </row>
    <row r="15" spans="1:7" ht="54" customHeight="1">
      <c r="A15" s="436"/>
      <c r="B15" s="465"/>
      <c r="C15" s="192" t="s">
        <v>56</v>
      </c>
      <c r="D15" s="189">
        <v>1</v>
      </c>
      <c r="E15" s="190" t="s">
        <v>606</v>
      </c>
      <c r="F15" s="206" t="s">
        <v>468</v>
      </c>
      <c r="G15" s="187"/>
    </row>
    <row r="16" spans="1:7" ht="54" customHeight="1">
      <c r="A16" s="436"/>
      <c r="B16" s="465"/>
      <c r="C16" s="415" t="s">
        <v>470</v>
      </c>
      <c r="D16" s="189">
        <v>2</v>
      </c>
      <c r="E16" s="207" t="s">
        <v>607</v>
      </c>
      <c r="F16" s="191" t="s">
        <v>527</v>
      </c>
      <c r="G16" s="187"/>
    </row>
    <row r="17" spans="1:7" ht="54" customHeight="1">
      <c r="A17" s="436"/>
      <c r="B17" s="465"/>
      <c r="C17" s="192" t="s">
        <v>471</v>
      </c>
      <c r="D17" s="189">
        <v>1</v>
      </c>
      <c r="E17" s="190" t="s">
        <v>608</v>
      </c>
      <c r="F17" s="191" t="s">
        <v>528</v>
      </c>
      <c r="G17" s="187"/>
    </row>
    <row r="18" spans="1:7" ht="54" customHeight="1">
      <c r="A18" s="436"/>
      <c r="B18" s="465"/>
      <c r="C18" s="192" t="s">
        <v>472</v>
      </c>
      <c r="D18" s="189">
        <v>1</v>
      </c>
      <c r="E18" s="190" t="s">
        <v>473</v>
      </c>
      <c r="F18" s="191" t="s">
        <v>529</v>
      </c>
      <c r="G18" s="187"/>
    </row>
    <row r="19" spans="1:7" ht="66.75" customHeight="1">
      <c r="A19" s="436"/>
      <c r="B19" s="465"/>
      <c r="C19" s="192" t="s">
        <v>475</v>
      </c>
      <c r="D19" s="189">
        <v>2</v>
      </c>
      <c r="E19" s="207" t="s">
        <v>609</v>
      </c>
      <c r="F19" s="191" t="s">
        <v>530</v>
      </c>
      <c r="G19" s="187"/>
    </row>
    <row r="20" spans="1:7" ht="54" customHeight="1">
      <c r="A20" s="436"/>
      <c r="B20" s="465"/>
      <c r="C20" s="192" t="s">
        <v>482</v>
      </c>
      <c r="D20" s="189">
        <v>1</v>
      </c>
      <c r="E20" s="190" t="s">
        <v>483</v>
      </c>
      <c r="F20" s="191" t="s">
        <v>532</v>
      </c>
      <c r="G20" s="187"/>
    </row>
    <row r="21" spans="1:7" ht="54" customHeight="1">
      <c r="A21" s="436"/>
      <c r="B21" s="465"/>
      <c r="C21" s="192" t="s">
        <v>472</v>
      </c>
      <c r="D21" s="189">
        <v>2</v>
      </c>
      <c r="E21" s="190" t="s">
        <v>485</v>
      </c>
      <c r="F21" s="191" t="s">
        <v>533</v>
      </c>
      <c r="G21" s="187"/>
    </row>
    <row r="22" spans="1:7" ht="54" customHeight="1">
      <c r="A22" s="436"/>
      <c r="B22" s="465"/>
      <c r="C22" s="192" t="s">
        <v>472</v>
      </c>
      <c r="D22" s="189">
        <v>1</v>
      </c>
      <c r="E22" s="190" t="s">
        <v>486</v>
      </c>
      <c r="F22" s="191" t="s">
        <v>661</v>
      </c>
      <c r="G22" s="187"/>
    </row>
    <row r="23" spans="1:7" ht="54" customHeight="1">
      <c r="A23" s="436"/>
      <c r="B23" s="465"/>
      <c r="C23" s="192" t="s">
        <v>472</v>
      </c>
      <c r="D23" s="189">
        <v>1</v>
      </c>
      <c r="E23" s="190" t="s">
        <v>489</v>
      </c>
      <c r="F23" s="191" t="s">
        <v>534</v>
      </c>
      <c r="G23" s="187"/>
    </row>
    <row r="24" spans="1:7" ht="54" customHeight="1">
      <c r="A24" s="436"/>
      <c r="B24" s="465"/>
      <c r="C24" s="192" t="s">
        <v>57</v>
      </c>
      <c r="D24" s="189">
        <v>1</v>
      </c>
      <c r="E24" s="190" t="s">
        <v>490</v>
      </c>
      <c r="F24" s="191" t="s">
        <v>535</v>
      </c>
      <c r="G24" s="187"/>
    </row>
    <row r="25" spans="1:7" ht="54" customHeight="1">
      <c r="A25" s="436"/>
      <c r="B25" s="465"/>
      <c r="C25" s="192" t="s">
        <v>487</v>
      </c>
      <c r="D25" s="189">
        <v>1</v>
      </c>
      <c r="E25" s="190" t="s">
        <v>491</v>
      </c>
      <c r="F25" s="191" t="s">
        <v>536</v>
      </c>
      <c r="G25" s="187"/>
    </row>
    <row r="26" spans="1:7" ht="54" customHeight="1">
      <c r="A26" s="436"/>
      <c r="B26" s="465"/>
      <c r="C26" s="208" t="s">
        <v>492</v>
      </c>
      <c r="D26" s="189">
        <v>1</v>
      </c>
      <c r="E26" s="190" t="s">
        <v>493</v>
      </c>
      <c r="F26" s="209" t="s">
        <v>537</v>
      </c>
      <c r="G26" s="187"/>
    </row>
    <row r="27" spans="1:7" ht="54" customHeight="1">
      <c r="A27" s="436"/>
      <c r="B27" s="465"/>
      <c r="C27" s="192" t="s">
        <v>487</v>
      </c>
      <c r="D27" s="189">
        <v>3</v>
      </c>
      <c r="E27" s="190" t="s">
        <v>494</v>
      </c>
      <c r="F27" s="210" t="s">
        <v>538</v>
      </c>
      <c r="G27" s="187"/>
    </row>
    <row r="28" spans="1:7" ht="54" customHeight="1">
      <c r="A28" s="436"/>
      <c r="B28" s="465"/>
      <c r="C28" s="211" t="s">
        <v>203</v>
      </c>
      <c r="D28" s="189">
        <v>2</v>
      </c>
      <c r="E28" s="190" t="s">
        <v>496</v>
      </c>
      <c r="F28" s="209" t="s">
        <v>539</v>
      </c>
      <c r="G28" s="187"/>
    </row>
    <row r="29" spans="1:7" ht="54" customHeight="1">
      <c r="A29" s="436"/>
      <c r="B29" s="465"/>
      <c r="C29" s="192" t="s">
        <v>472</v>
      </c>
      <c r="D29" s="189">
        <v>1</v>
      </c>
      <c r="E29" s="190" t="s">
        <v>497</v>
      </c>
      <c r="F29" s="191" t="s">
        <v>540</v>
      </c>
      <c r="G29" s="187"/>
    </row>
    <row r="30" spans="1:7" ht="54" customHeight="1">
      <c r="A30" s="436"/>
      <c r="B30" s="465"/>
      <c r="C30" s="192" t="s">
        <v>122</v>
      </c>
      <c r="D30" s="189">
        <v>1</v>
      </c>
      <c r="E30" s="190" t="s">
        <v>474</v>
      </c>
      <c r="F30" s="191" t="s">
        <v>543</v>
      </c>
      <c r="G30" s="187"/>
    </row>
    <row r="31" spans="1:7" ht="54" customHeight="1">
      <c r="A31" s="427" t="s">
        <v>469</v>
      </c>
      <c r="B31" s="427" t="s">
        <v>461</v>
      </c>
      <c r="C31" s="192" t="s">
        <v>471</v>
      </c>
      <c r="D31" s="189">
        <v>1</v>
      </c>
      <c r="E31" s="190" t="s">
        <v>479</v>
      </c>
      <c r="F31" s="191" t="s">
        <v>544</v>
      </c>
      <c r="G31" s="187"/>
    </row>
    <row r="32" spans="1:7" ht="54" customHeight="1">
      <c r="A32" s="427"/>
      <c r="B32" s="427"/>
      <c r="C32" s="192" t="s">
        <v>480</v>
      </c>
      <c r="D32" s="189">
        <v>2</v>
      </c>
      <c r="E32" s="190" t="s">
        <v>481</v>
      </c>
      <c r="F32" s="191" t="s">
        <v>542</v>
      </c>
      <c r="G32" s="187"/>
    </row>
    <row r="33" spans="1:7" ht="54" customHeight="1">
      <c r="A33" s="427"/>
      <c r="B33" s="427"/>
      <c r="C33" s="192" t="s">
        <v>59</v>
      </c>
      <c r="D33" s="189">
        <v>1</v>
      </c>
      <c r="E33" s="190" t="s">
        <v>484</v>
      </c>
      <c r="F33" s="191" t="s">
        <v>541</v>
      </c>
      <c r="G33" s="187"/>
    </row>
    <row r="34" spans="1:7" ht="54" customHeight="1">
      <c r="A34" s="427"/>
      <c r="B34" s="427"/>
      <c r="C34" s="192" t="s">
        <v>487</v>
      </c>
      <c r="D34" s="189">
        <v>1</v>
      </c>
      <c r="E34" s="190" t="s">
        <v>488</v>
      </c>
      <c r="F34" s="191" t="s">
        <v>545</v>
      </c>
      <c r="G34" s="187"/>
    </row>
    <row r="35" spans="1:7" ht="54" customHeight="1">
      <c r="A35" s="427"/>
      <c r="B35" s="427"/>
      <c r="C35" s="192" t="s">
        <v>472</v>
      </c>
      <c r="D35" s="189">
        <v>3</v>
      </c>
      <c r="E35" s="190" t="s">
        <v>495</v>
      </c>
      <c r="F35" s="191" t="s">
        <v>547</v>
      </c>
      <c r="G35" s="187"/>
    </row>
    <row r="36" spans="1:7" ht="60.75" customHeight="1">
      <c r="A36" s="427"/>
      <c r="B36" s="427"/>
      <c r="C36" s="212" t="s">
        <v>50</v>
      </c>
      <c r="D36" s="213">
        <v>5</v>
      </c>
      <c r="E36" s="214" t="s">
        <v>755</v>
      </c>
      <c r="F36" s="198" t="s">
        <v>546</v>
      </c>
      <c r="G36" s="212"/>
    </row>
    <row r="37" spans="1:7" ht="54" customHeight="1">
      <c r="A37" s="427"/>
      <c r="B37" s="427"/>
      <c r="C37" s="212" t="s">
        <v>50</v>
      </c>
      <c r="D37" s="213">
        <v>1</v>
      </c>
      <c r="E37" s="214" t="s">
        <v>756</v>
      </c>
      <c r="F37" s="215" t="s">
        <v>504</v>
      </c>
      <c r="G37" s="212"/>
    </row>
    <row r="38" spans="1:7" ht="60" customHeight="1">
      <c r="A38" s="427"/>
      <c r="B38" s="427"/>
      <c r="C38" s="212" t="s">
        <v>50</v>
      </c>
      <c r="D38" s="213">
        <v>2</v>
      </c>
      <c r="E38" s="214" t="s">
        <v>772</v>
      </c>
      <c r="F38" s="198" t="s">
        <v>548</v>
      </c>
      <c r="G38" s="212"/>
    </row>
    <row r="39" spans="1:7" ht="54" customHeight="1">
      <c r="A39" s="427"/>
      <c r="B39" s="427"/>
      <c r="C39" s="212" t="s">
        <v>505</v>
      </c>
      <c r="D39" s="213">
        <v>1</v>
      </c>
      <c r="E39" s="214" t="s">
        <v>610</v>
      </c>
      <c r="F39" s="215" t="s">
        <v>506</v>
      </c>
      <c r="G39" s="212"/>
    </row>
    <row r="40" spans="1:7" ht="63.75" customHeight="1">
      <c r="A40" s="427"/>
      <c r="B40" s="427"/>
      <c r="C40" s="216" t="s">
        <v>507</v>
      </c>
      <c r="D40" s="213">
        <v>2</v>
      </c>
      <c r="E40" s="214" t="s">
        <v>757</v>
      </c>
      <c r="F40" s="198" t="s">
        <v>549</v>
      </c>
      <c r="G40" s="212"/>
    </row>
    <row r="41" spans="1:7" ht="54" customHeight="1">
      <c r="A41" s="427"/>
      <c r="B41" s="427"/>
      <c r="C41" s="216" t="s">
        <v>57</v>
      </c>
      <c r="D41" s="213">
        <v>3</v>
      </c>
      <c r="E41" s="214" t="s">
        <v>602</v>
      </c>
      <c r="F41" s="215" t="s">
        <v>508</v>
      </c>
      <c r="G41" s="212"/>
    </row>
    <row r="42" spans="1:7" ht="54" customHeight="1">
      <c r="A42" s="427"/>
      <c r="B42" s="427"/>
      <c r="C42" s="212" t="s">
        <v>509</v>
      </c>
      <c r="D42" s="213">
        <v>2</v>
      </c>
      <c r="E42" s="214" t="s">
        <v>758</v>
      </c>
      <c r="F42" s="215" t="s">
        <v>550</v>
      </c>
      <c r="G42" s="212"/>
    </row>
    <row r="43" spans="1:7" ht="119.25" customHeight="1">
      <c r="A43" s="427"/>
      <c r="B43" s="427"/>
      <c r="C43" s="212" t="s">
        <v>50</v>
      </c>
      <c r="D43" s="213">
        <v>4</v>
      </c>
      <c r="E43" s="214" t="s">
        <v>759</v>
      </c>
      <c r="F43" s="198" t="s">
        <v>551</v>
      </c>
      <c r="G43" s="212"/>
    </row>
    <row r="44" spans="1:7" ht="54" customHeight="1">
      <c r="A44" s="427"/>
      <c r="B44" s="427"/>
      <c r="C44" s="212" t="s">
        <v>507</v>
      </c>
      <c r="D44" s="213">
        <v>1</v>
      </c>
      <c r="E44" s="214" t="s">
        <v>611</v>
      </c>
      <c r="F44" s="198" t="s">
        <v>510</v>
      </c>
      <c r="G44" s="212"/>
    </row>
    <row r="45" spans="1:7" ht="54" customHeight="1">
      <c r="A45" s="427"/>
      <c r="B45" s="427"/>
      <c r="C45" s="212" t="s">
        <v>507</v>
      </c>
      <c r="D45" s="213">
        <v>1</v>
      </c>
      <c r="E45" s="214" t="s">
        <v>612</v>
      </c>
      <c r="F45" s="217" t="s">
        <v>552</v>
      </c>
      <c r="G45" s="212"/>
    </row>
    <row r="46" spans="1:7" ht="54" customHeight="1">
      <c r="A46" s="427"/>
      <c r="B46" s="427"/>
      <c r="C46" s="212" t="s">
        <v>206</v>
      </c>
      <c r="D46" s="213">
        <v>2</v>
      </c>
      <c r="E46" s="214" t="s">
        <v>760</v>
      </c>
      <c r="F46" s="217" t="s">
        <v>553</v>
      </c>
      <c r="G46" s="212"/>
    </row>
    <row r="47" spans="1:7" ht="54" customHeight="1">
      <c r="A47" s="427"/>
      <c r="B47" s="427"/>
      <c r="C47" s="212" t="s">
        <v>511</v>
      </c>
      <c r="D47" s="213">
        <v>1</v>
      </c>
      <c r="E47" s="214" t="s">
        <v>613</v>
      </c>
      <c r="F47" s="217" t="s">
        <v>554</v>
      </c>
      <c r="G47" s="212"/>
    </row>
    <row r="48" spans="1:7" ht="70.5" customHeight="1">
      <c r="A48" s="427"/>
      <c r="B48" s="427"/>
      <c r="C48" s="212" t="s">
        <v>507</v>
      </c>
      <c r="D48" s="213">
        <v>2</v>
      </c>
      <c r="E48" s="214" t="s">
        <v>761</v>
      </c>
      <c r="F48" s="218" t="s">
        <v>555</v>
      </c>
      <c r="G48" s="212"/>
    </row>
    <row r="49" spans="1:7" ht="54" customHeight="1">
      <c r="A49" s="427"/>
      <c r="B49" s="427"/>
      <c r="C49" s="212" t="s">
        <v>509</v>
      </c>
      <c r="D49" s="213">
        <v>1</v>
      </c>
      <c r="E49" s="214" t="s">
        <v>614</v>
      </c>
      <c r="F49" s="218" t="s">
        <v>556</v>
      </c>
      <c r="G49" s="212"/>
    </row>
    <row r="50" spans="1:7" ht="54" customHeight="1">
      <c r="A50" s="427"/>
      <c r="B50" s="427"/>
      <c r="C50" s="212" t="s">
        <v>509</v>
      </c>
      <c r="D50" s="213">
        <v>1</v>
      </c>
      <c r="E50" s="214" t="s">
        <v>615</v>
      </c>
      <c r="F50" s="218" t="s">
        <v>512</v>
      </c>
      <c r="G50" s="212"/>
    </row>
    <row r="51" spans="1:7" ht="54" customHeight="1">
      <c r="A51" s="427"/>
      <c r="B51" s="427"/>
      <c r="C51" s="212" t="s">
        <v>50</v>
      </c>
      <c r="D51" s="213">
        <v>1</v>
      </c>
      <c r="E51" s="214" t="s">
        <v>616</v>
      </c>
      <c r="F51" s="217" t="s">
        <v>557</v>
      </c>
      <c r="G51" s="212"/>
    </row>
    <row r="52" spans="1:7" ht="54" customHeight="1">
      <c r="A52" s="427"/>
      <c r="B52" s="427"/>
      <c r="C52" s="212" t="s">
        <v>50</v>
      </c>
      <c r="D52" s="213">
        <v>2</v>
      </c>
      <c r="E52" s="214" t="s">
        <v>762</v>
      </c>
      <c r="F52" s="218" t="s">
        <v>665</v>
      </c>
      <c r="G52" s="212"/>
    </row>
    <row r="53" spans="1:7" ht="54" customHeight="1">
      <c r="A53" s="427"/>
      <c r="B53" s="427"/>
      <c r="C53" s="212" t="s">
        <v>56</v>
      </c>
      <c r="D53" s="213">
        <v>1</v>
      </c>
      <c r="E53" s="214" t="s">
        <v>666</v>
      </c>
      <c r="F53" s="218" t="s">
        <v>558</v>
      </c>
      <c r="G53" s="212"/>
    </row>
    <row r="54" spans="1:7" ht="54" customHeight="1">
      <c r="A54" s="427"/>
      <c r="B54" s="427"/>
      <c r="C54" s="212" t="s">
        <v>513</v>
      </c>
      <c r="D54" s="213">
        <v>2</v>
      </c>
      <c r="E54" s="219" t="s">
        <v>763</v>
      </c>
      <c r="F54" s="220" t="s">
        <v>514</v>
      </c>
      <c r="G54" s="212"/>
    </row>
    <row r="55" spans="1:7" ht="54" customHeight="1">
      <c r="A55" s="427"/>
      <c r="B55" s="427"/>
      <c r="C55" s="212" t="s">
        <v>507</v>
      </c>
      <c r="D55" s="213">
        <v>1</v>
      </c>
      <c r="E55" s="219" t="s">
        <v>617</v>
      </c>
      <c r="F55" s="220" t="s">
        <v>515</v>
      </c>
      <c r="G55" s="212"/>
    </row>
    <row r="56" spans="1:7" ht="65.25" customHeight="1">
      <c r="A56" s="427"/>
      <c r="B56" s="427"/>
      <c r="C56" s="212" t="s">
        <v>50</v>
      </c>
      <c r="D56" s="213">
        <v>2</v>
      </c>
      <c r="E56" s="219" t="s">
        <v>764</v>
      </c>
      <c r="F56" s="220" t="s">
        <v>559</v>
      </c>
      <c r="G56" s="212"/>
    </row>
    <row r="57" spans="1:7" ht="54" customHeight="1">
      <c r="A57" s="427"/>
      <c r="B57" s="427"/>
      <c r="C57" s="212" t="s">
        <v>50</v>
      </c>
      <c r="D57" s="213">
        <v>4</v>
      </c>
      <c r="E57" s="219" t="s">
        <v>618</v>
      </c>
      <c r="F57" s="220" t="s">
        <v>516</v>
      </c>
      <c r="G57" s="212"/>
    </row>
    <row r="58" spans="1:7" ht="54" customHeight="1">
      <c r="A58" s="427" t="s">
        <v>469</v>
      </c>
      <c r="B58" s="427" t="s">
        <v>461</v>
      </c>
      <c r="C58" s="212" t="s">
        <v>513</v>
      </c>
      <c r="D58" s="213">
        <v>1</v>
      </c>
      <c r="E58" s="219" t="s">
        <v>619</v>
      </c>
      <c r="F58" s="220" t="s">
        <v>517</v>
      </c>
      <c r="G58" s="212"/>
    </row>
    <row r="59" spans="1:7" ht="54" customHeight="1">
      <c r="A59" s="427"/>
      <c r="B59" s="427"/>
      <c r="C59" s="212" t="s">
        <v>50</v>
      </c>
      <c r="D59" s="213">
        <v>1</v>
      </c>
      <c r="E59" s="219" t="s">
        <v>620</v>
      </c>
      <c r="F59" s="220" t="s">
        <v>518</v>
      </c>
      <c r="G59" s="212"/>
    </row>
    <row r="60" spans="1:7" ht="54" customHeight="1">
      <c r="A60" s="427"/>
      <c r="B60" s="427"/>
      <c r="C60" s="221" t="s">
        <v>482</v>
      </c>
      <c r="D60" s="180">
        <v>1</v>
      </c>
      <c r="E60" s="221" t="s">
        <v>621</v>
      </c>
      <c r="F60" s="222" t="s">
        <v>519</v>
      </c>
      <c r="G60" s="212"/>
    </row>
    <row r="61" spans="1:7" ht="54" customHeight="1">
      <c r="A61" s="427"/>
      <c r="B61" s="427"/>
      <c r="C61" s="221" t="s">
        <v>520</v>
      </c>
      <c r="D61" s="180">
        <v>1</v>
      </c>
      <c r="E61" s="221" t="s">
        <v>622</v>
      </c>
      <c r="F61" s="222" t="s">
        <v>521</v>
      </c>
      <c r="G61" s="212"/>
    </row>
    <row r="62" spans="1:7" ht="54" customHeight="1">
      <c r="A62" s="427"/>
      <c r="B62" s="427"/>
      <c r="C62" s="221" t="s">
        <v>196</v>
      </c>
      <c r="D62" s="180">
        <v>1</v>
      </c>
      <c r="E62" s="221" t="s">
        <v>623</v>
      </c>
      <c r="F62" s="222" t="s">
        <v>560</v>
      </c>
      <c r="G62" s="212"/>
    </row>
    <row r="63" spans="1:7" ht="54" customHeight="1">
      <c r="A63" s="427"/>
      <c r="B63" s="427"/>
      <c r="C63" s="221" t="s">
        <v>522</v>
      </c>
      <c r="D63" s="180">
        <v>1</v>
      </c>
      <c r="E63" s="221" t="s">
        <v>624</v>
      </c>
      <c r="F63" s="222" t="s">
        <v>561</v>
      </c>
      <c r="G63" s="212"/>
    </row>
    <row r="64" spans="1:7" ht="54" customHeight="1">
      <c r="A64" s="427"/>
      <c r="B64" s="427"/>
      <c r="C64" s="221" t="s">
        <v>56</v>
      </c>
      <c r="D64" s="180">
        <v>1</v>
      </c>
      <c r="E64" s="221" t="s">
        <v>625</v>
      </c>
      <c r="F64" s="222" t="s">
        <v>562</v>
      </c>
      <c r="G64" s="212"/>
    </row>
    <row r="65" spans="1:7" ht="54" customHeight="1">
      <c r="A65" s="427"/>
      <c r="B65" s="427"/>
      <c r="C65" s="221" t="s">
        <v>196</v>
      </c>
      <c r="D65" s="180">
        <v>1</v>
      </c>
      <c r="E65" s="221" t="s">
        <v>626</v>
      </c>
      <c r="F65" s="222" t="s">
        <v>563</v>
      </c>
      <c r="G65" s="212"/>
    </row>
    <row r="66" spans="1:7" ht="54" customHeight="1">
      <c r="A66" s="427"/>
      <c r="B66" s="427"/>
      <c r="C66" s="221" t="s">
        <v>523</v>
      </c>
      <c r="D66" s="180">
        <v>1</v>
      </c>
      <c r="E66" s="221" t="s">
        <v>627</v>
      </c>
      <c r="F66" s="222" t="s">
        <v>564</v>
      </c>
      <c r="G66" s="212"/>
    </row>
    <row r="67" spans="1:7" ht="54" customHeight="1">
      <c r="A67" s="427"/>
      <c r="B67" s="427"/>
      <c r="C67" s="221" t="s">
        <v>89</v>
      </c>
      <c r="D67" s="180">
        <v>1</v>
      </c>
      <c r="E67" s="221" t="s">
        <v>628</v>
      </c>
      <c r="F67" s="222" t="s">
        <v>565</v>
      </c>
      <c r="G67" s="212"/>
    </row>
    <row r="68" spans="1:7" ht="54" customHeight="1">
      <c r="A68" s="427"/>
      <c r="B68" s="427"/>
      <c r="C68" s="221" t="s">
        <v>50</v>
      </c>
      <c r="D68" s="180">
        <v>2</v>
      </c>
      <c r="E68" s="221" t="s">
        <v>629</v>
      </c>
      <c r="F68" s="222" t="s">
        <v>566</v>
      </c>
      <c r="G68" s="212"/>
    </row>
    <row r="69" spans="1:7" ht="54" customHeight="1">
      <c r="A69" s="427"/>
      <c r="B69" s="427"/>
      <c r="C69" s="221" t="s">
        <v>122</v>
      </c>
      <c r="D69" s="180">
        <v>1</v>
      </c>
      <c r="E69" s="221" t="s">
        <v>630</v>
      </c>
      <c r="F69" s="222" t="s">
        <v>567</v>
      </c>
      <c r="G69" s="212"/>
    </row>
    <row r="70" spans="1:7" ht="54" customHeight="1">
      <c r="A70" s="427"/>
      <c r="B70" s="427"/>
      <c r="C70" s="221" t="s">
        <v>50</v>
      </c>
      <c r="D70" s="180">
        <v>1</v>
      </c>
      <c r="E70" s="221" t="s">
        <v>631</v>
      </c>
      <c r="F70" s="222" t="s">
        <v>568</v>
      </c>
      <c r="G70" s="212"/>
    </row>
    <row r="71" spans="1:7" ht="54" customHeight="1">
      <c r="A71" s="427"/>
      <c r="B71" s="427"/>
      <c r="C71" s="221" t="s">
        <v>196</v>
      </c>
      <c r="D71" s="180">
        <v>1</v>
      </c>
      <c r="E71" s="221" t="s">
        <v>632</v>
      </c>
      <c r="F71" s="222" t="s">
        <v>569</v>
      </c>
      <c r="G71" s="212"/>
    </row>
    <row r="72" spans="1:7" ht="54" customHeight="1">
      <c r="A72" s="427"/>
      <c r="B72" s="427"/>
      <c r="C72" s="221" t="s">
        <v>50</v>
      </c>
      <c r="D72" s="180">
        <v>1</v>
      </c>
      <c r="E72" s="221" t="s">
        <v>633</v>
      </c>
      <c r="F72" s="222" t="s">
        <v>570</v>
      </c>
      <c r="G72" s="212"/>
    </row>
    <row r="73" spans="1:7" ht="54" customHeight="1">
      <c r="A73" s="427"/>
      <c r="B73" s="427"/>
      <c r="C73" s="221" t="s">
        <v>196</v>
      </c>
      <c r="D73" s="180">
        <v>1</v>
      </c>
      <c r="E73" s="221" t="s">
        <v>634</v>
      </c>
      <c r="F73" s="222" t="s">
        <v>571</v>
      </c>
      <c r="G73" s="212"/>
    </row>
    <row r="74" spans="1:7" ht="54" customHeight="1">
      <c r="A74" s="427"/>
      <c r="B74" s="427"/>
      <c r="C74" s="221" t="s">
        <v>196</v>
      </c>
      <c r="D74" s="180">
        <v>1</v>
      </c>
      <c r="E74" s="221" t="s">
        <v>635</v>
      </c>
      <c r="F74" s="222" t="s">
        <v>572</v>
      </c>
      <c r="G74" s="212"/>
    </row>
    <row r="75" spans="1:7" ht="54" customHeight="1">
      <c r="A75" s="427"/>
      <c r="B75" s="427"/>
      <c r="C75" s="221" t="s">
        <v>50</v>
      </c>
      <c r="D75" s="180">
        <v>1</v>
      </c>
      <c r="E75" s="221" t="s">
        <v>636</v>
      </c>
      <c r="F75" s="222" t="s">
        <v>573</v>
      </c>
      <c r="G75" s="212"/>
    </row>
    <row r="76" spans="1:7" ht="66" customHeight="1">
      <c r="A76" s="427"/>
      <c r="B76" s="436" t="s">
        <v>574</v>
      </c>
      <c r="C76" s="223" t="s">
        <v>56</v>
      </c>
      <c r="D76" s="224">
        <v>6</v>
      </c>
      <c r="E76" s="225" t="s">
        <v>667</v>
      </c>
      <c r="F76" s="226" t="s">
        <v>575</v>
      </c>
      <c r="G76" s="187"/>
    </row>
    <row r="77" spans="1:7" ht="64.5" customHeight="1">
      <c r="A77" s="427"/>
      <c r="B77" s="436"/>
      <c r="C77" s="223" t="s">
        <v>321</v>
      </c>
      <c r="D77" s="224">
        <v>2</v>
      </c>
      <c r="E77" s="225" t="s">
        <v>765</v>
      </c>
      <c r="F77" s="227" t="s">
        <v>653</v>
      </c>
      <c r="G77" s="187"/>
    </row>
    <row r="78" spans="1:7" ht="39.75" customHeight="1">
      <c r="A78" s="427"/>
      <c r="B78" s="436"/>
      <c r="C78" s="228" t="s">
        <v>576</v>
      </c>
      <c r="D78" s="229">
        <v>5</v>
      </c>
      <c r="E78" s="230" t="s">
        <v>668</v>
      </c>
      <c r="F78" s="226" t="s">
        <v>577</v>
      </c>
      <c r="G78" s="187"/>
    </row>
    <row r="79" spans="1:7" ht="39.75" customHeight="1">
      <c r="A79" s="427"/>
      <c r="B79" s="436"/>
      <c r="C79" s="228" t="s">
        <v>576</v>
      </c>
      <c r="D79" s="229">
        <v>1</v>
      </c>
      <c r="E79" s="230" t="s">
        <v>669</v>
      </c>
      <c r="F79" s="227" t="s">
        <v>578</v>
      </c>
      <c r="G79" s="187"/>
    </row>
    <row r="80" spans="1:7" ht="75" customHeight="1">
      <c r="A80" s="427"/>
      <c r="B80" s="436"/>
      <c r="C80" s="212" t="s">
        <v>579</v>
      </c>
      <c r="D80" s="213">
        <v>2</v>
      </c>
      <c r="E80" s="225" t="s">
        <v>766</v>
      </c>
      <c r="F80" s="226" t="s">
        <v>580</v>
      </c>
      <c r="G80" s="187"/>
    </row>
    <row r="81" spans="1:7" ht="39.75" customHeight="1">
      <c r="A81" s="427"/>
      <c r="B81" s="436"/>
      <c r="C81" s="212" t="s">
        <v>581</v>
      </c>
      <c r="D81" s="213">
        <v>3</v>
      </c>
      <c r="E81" s="201" t="s">
        <v>670</v>
      </c>
      <c r="F81" s="226" t="s">
        <v>582</v>
      </c>
      <c r="G81" s="187"/>
    </row>
    <row r="82" spans="1:7" ht="39.75" customHeight="1">
      <c r="A82" s="427"/>
      <c r="B82" s="436"/>
      <c r="C82" s="212" t="s">
        <v>581</v>
      </c>
      <c r="D82" s="213">
        <v>2</v>
      </c>
      <c r="E82" s="201" t="s">
        <v>671</v>
      </c>
      <c r="F82" s="226" t="s">
        <v>583</v>
      </c>
      <c r="G82" s="187"/>
    </row>
    <row r="83" spans="1:7" ht="39.75" customHeight="1">
      <c r="A83" s="427"/>
      <c r="B83" s="436"/>
      <c r="C83" s="223" t="s">
        <v>581</v>
      </c>
      <c r="D83" s="224">
        <v>3</v>
      </c>
      <c r="E83" s="201" t="s">
        <v>670</v>
      </c>
      <c r="F83" s="226" t="s">
        <v>584</v>
      </c>
      <c r="G83" s="187"/>
    </row>
    <row r="84" spans="1:7" ht="39.75" customHeight="1">
      <c r="A84" s="427"/>
      <c r="B84" s="436"/>
      <c r="C84" s="228" t="s">
        <v>576</v>
      </c>
      <c r="D84" s="229">
        <v>1</v>
      </c>
      <c r="E84" s="201" t="s">
        <v>670</v>
      </c>
      <c r="F84" s="226" t="s">
        <v>585</v>
      </c>
      <c r="G84" s="187"/>
    </row>
    <row r="85" spans="1:7" ht="39.75" customHeight="1">
      <c r="A85" s="427"/>
      <c r="B85" s="436"/>
      <c r="C85" s="228" t="s">
        <v>576</v>
      </c>
      <c r="D85" s="229">
        <v>4</v>
      </c>
      <c r="E85" s="201" t="s">
        <v>670</v>
      </c>
      <c r="F85" s="226" t="s">
        <v>586</v>
      </c>
      <c r="G85" s="187"/>
    </row>
    <row r="86" spans="1:7" ht="39.75" customHeight="1">
      <c r="A86" s="427"/>
      <c r="B86" s="436"/>
      <c r="C86" s="212" t="s">
        <v>588</v>
      </c>
      <c r="D86" s="213">
        <v>2</v>
      </c>
      <c r="E86" s="201" t="s">
        <v>672</v>
      </c>
      <c r="F86" s="226" t="s">
        <v>589</v>
      </c>
      <c r="G86" s="187"/>
    </row>
    <row r="87" spans="1:7" ht="39.75" customHeight="1">
      <c r="A87" s="427"/>
      <c r="B87" s="436"/>
      <c r="C87" s="212" t="s">
        <v>588</v>
      </c>
      <c r="D87" s="213">
        <v>5</v>
      </c>
      <c r="E87" s="201" t="s">
        <v>672</v>
      </c>
      <c r="F87" s="231" t="s">
        <v>590</v>
      </c>
      <c r="G87" s="187"/>
    </row>
    <row r="88" spans="1:7" ht="39.75" customHeight="1">
      <c r="A88" s="427"/>
      <c r="B88" s="436"/>
      <c r="C88" s="228" t="s">
        <v>587</v>
      </c>
      <c r="D88" s="229">
        <v>1</v>
      </c>
      <c r="E88" s="201" t="s">
        <v>670</v>
      </c>
      <c r="F88" s="226" t="s">
        <v>591</v>
      </c>
      <c r="G88" s="187"/>
    </row>
    <row r="89" spans="1:7" ht="39.75" customHeight="1">
      <c r="A89" s="427" t="s">
        <v>469</v>
      </c>
      <c r="B89" s="436" t="s">
        <v>1558</v>
      </c>
      <c r="C89" s="212" t="s">
        <v>592</v>
      </c>
      <c r="D89" s="213">
        <v>4</v>
      </c>
      <c r="E89" s="201" t="s">
        <v>670</v>
      </c>
      <c r="F89" s="226" t="s">
        <v>593</v>
      </c>
      <c r="G89" s="187"/>
    </row>
    <row r="90" spans="1:7" ht="39.75" customHeight="1">
      <c r="A90" s="427"/>
      <c r="B90" s="436"/>
      <c r="C90" s="212" t="s">
        <v>594</v>
      </c>
      <c r="D90" s="213">
        <v>2</v>
      </c>
      <c r="E90" s="201" t="s">
        <v>672</v>
      </c>
      <c r="F90" s="226" t="s">
        <v>595</v>
      </c>
      <c r="G90" s="187"/>
    </row>
    <row r="91" spans="1:7" ht="57" customHeight="1">
      <c r="A91" s="427"/>
      <c r="B91" s="436"/>
      <c r="C91" s="212" t="s">
        <v>196</v>
      </c>
      <c r="D91" s="213">
        <v>4</v>
      </c>
      <c r="E91" s="225" t="s">
        <v>673</v>
      </c>
      <c r="F91" s="226" t="s">
        <v>596</v>
      </c>
      <c r="G91" s="187"/>
    </row>
    <row r="92" spans="1:7" ht="39.75" customHeight="1">
      <c r="A92" s="427"/>
      <c r="B92" s="436"/>
      <c r="C92" s="228" t="s">
        <v>154</v>
      </c>
      <c r="D92" s="229">
        <v>2</v>
      </c>
      <c r="E92" s="201" t="s">
        <v>672</v>
      </c>
      <c r="F92" s="226" t="s">
        <v>597</v>
      </c>
      <c r="G92" s="187"/>
    </row>
    <row r="93" spans="1:7" ht="39.75" customHeight="1">
      <c r="A93" s="427"/>
      <c r="B93" s="436"/>
      <c r="C93" s="212" t="s">
        <v>598</v>
      </c>
      <c r="D93" s="213">
        <v>1</v>
      </c>
      <c r="E93" s="201" t="s">
        <v>670</v>
      </c>
      <c r="F93" s="226" t="s">
        <v>599</v>
      </c>
      <c r="G93" s="187"/>
    </row>
    <row r="94" spans="1:7" ht="39.75" customHeight="1">
      <c r="A94" s="427"/>
      <c r="B94" s="436"/>
      <c r="C94" s="212" t="s">
        <v>600</v>
      </c>
      <c r="D94" s="213">
        <v>1</v>
      </c>
      <c r="E94" s="201" t="s">
        <v>672</v>
      </c>
      <c r="F94" s="226" t="s">
        <v>601</v>
      </c>
      <c r="G94" s="187"/>
    </row>
    <row r="95" spans="1:7" ht="39.75" customHeight="1">
      <c r="A95" s="427"/>
      <c r="B95" s="436"/>
      <c r="C95" s="232" t="s">
        <v>681</v>
      </c>
      <c r="D95" s="233" t="s">
        <v>682</v>
      </c>
      <c r="E95" s="234" t="s">
        <v>683</v>
      </c>
      <c r="F95" s="235" t="s">
        <v>674</v>
      </c>
      <c r="G95" s="187"/>
    </row>
    <row r="96" spans="1:7" ht="67.5" customHeight="1">
      <c r="A96" s="427"/>
      <c r="B96" s="436"/>
      <c r="C96" s="232" t="s">
        <v>196</v>
      </c>
      <c r="D96" s="233" t="s">
        <v>748</v>
      </c>
      <c r="E96" s="236" t="s">
        <v>749</v>
      </c>
      <c r="F96" s="235" t="s">
        <v>675</v>
      </c>
      <c r="G96" s="187"/>
    </row>
    <row r="97" spans="1:7" ht="39.75" customHeight="1">
      <c r="A97" s="427"/>
      <c r="B97" s="436"/>
      <c r="C97" s="237" t="s">
        <v>88</v>
      </c>
      <c r="D97" s="238">
        <v>1</v>
      </c>
      <c r="E97" s="234" t="s">
        <v>676</v>
      </c>
      <c r="F97" s="235" t="s">
        <v>677</v>
      </c>
      <c r="G97" s="187"/>
    </row>
    <row r="98" spans="1:7" ht="39.75" customHeight="1">
      <c r="A98" s="427"/>
      <c r="B98" s="436"/>
      <c r="C98" s="237" t="s">
        <v>684</v>
      </c>
      <c r="D98" s="238">
        <v>1</v>
      </c>
      <c r="E98" s="234" t="s">
        <v>678</v>
      </c>
      <c r="F98" s="235" t="s">
        <v>679</v>
      </c>
      <c r="G98" s="187"/>
    </row>
    <row r="99" spans="1:7" ht="66.75" customHeight="1">
      <c r="A99" s="427"/>
      <c r="B99" s="436"/>
      <c r="C99" s="237" t="s">
        <v>203</v>
      </c>
      <c r="D99" s="238">
        <v>2</v>
      </c>
      <c r="E99" s="234" t="s">
        <v>767</v>
      </c>
      <c r="F99" s="235" t="s">
        <v>680</v>
      </c>
      <c r="G99" s="187"/>
    </row>
    <row r="100" spans="1:7" ht="63" customHeight="1">
      <c r="A100" s="427"/>
      <c r="B100" s="436"/>
      <c r="C100" s="239" t="s">
        <v>56</v>
      </c>
      <c r="D100" s="240">
        <v>6</v>
      </c>
      <c r="E100" s="225" t="s">
        <v>709</v>
      </c>
      <c r="F100" s="226" t="s">
        <v>685</v>
      </c>
      <c r="G100" s="187"/>
    </row>
    <row r="101" spans="1:7" ht="63.75" customHeight="1">
      <c r="A101" s="427"/>
      <c r="B101" s="436"/>
      <c r="C101" s="239" t="s">
        <v>321</v>
      </c>
      <c r="D101" s="240">
        <v>2</v>
      </c>
      <c r="E101" s="225" t="s">
        <v>768</v>
      </c>
      <c r="F101" s="227" t="s">
        <v>769</v>
      </c>
      <c r="G101" s="187"/>
    </row>
    <row r="102" spans="1:7" ht="39.75" customHeight="1">
      <c r="A102" s="427"/>
      <c r="B102" s="436"/>
      <c r="C102" s="241" t="s">
        <v>576</v>
      </c>
      <c r="D102" s="242">
        <v>5</v>
      </c>
      <c r="E102" s="230" t="s">
        <v>710</v>
      </c>
      <c r="F102" s="226" t="s">
        <v>686</v>
      </c>
      <c r="G102" s="187"/>
    </row>
    <row r="103" spans="1:7" ht="39.75" customHeight="1">
      <c r="A103" s="427"/>
      <c r="B103" s="436"/>
      <c r="C103" s="241" t="s">
        <v>576</v>
      </c>
      <c r="D103" s="242">
        <v>1</v>
      </c>
      <c r="E103" s="230" t="s">
        <v>711</v>
      </c>
      <c r="F103" s="227" t="s">
        <v>800</v>
      </c>
      <c r="G103" s="187"/>
    </row>
    <row r="104" spans="1:7" ht="57.75" customHeight="1">
      <c r="A104" s="427"/>
      <c r="B104" s="436"/>
      <c r="C104" s="243" t="s">
        <v>687</v>
      </c>
      <c r="D104" s="244">
        <v>2</v>
      </c>
      <c r="E104" s="225" t="s">
        <v>770</v>
      </c>
      <c r="F104" s="226" t="s">
        <v>688</v>
      </c>
      <c r="G104" s="187"/>
    </row>
    <row r="105" spans="1:7" ht="39.75" customHeight="1">
      <c r="A105" s="427"/>
      <c r="B105" s="436"/>
      <c r="C105" s="245" t="s">
        <v>689</v>
      </c>
      <c r="D105" s="246">
        <v>3</v>
      </c>
      <c r="E105" s="201" t="s">
        <v>712</v>
      </c>
      <c r="F105" s="226" t="s">
        <v>690</v>
      </c>
      <c r="G105" s="187"/>
    </row>
    <row r="106" spans="1:7" ht="39.75" customHeight="1">
      <c r="A106" s="427"/>
      <c r="B106" s="436"/>
      <c r="C106" s="245" t="s">
        <v>689</v>
      </c>
      <c r="D106" s="246">
        <v>2</v>
      </c>
      <c r="E106" s="201" t="s">
        <v>713</v>
      </c>
      <c r="F106" s="226" t="s">
        <v>691</v>
      </c>
      <c r="G106" s="187"/>
    </row>
    <row r="107" spans="1:7" ht="39.75" customHeight="1">
      <c r="A107" s="427"/>
      <c r="B107" s="436"/>
      <c r="C107" s="239" t="s">
        <v>689</v>
      </c>
      <c r="D107" s="240">
        <v>3</v>
      </c>
      <c r="E107" s="201" t="s">
        <v>712</v>
      </c>
      <c r="F107" s="226" t="s">
        <v>692</v>
      </c>
      <c r="G107" s="187"/>
    </row>
    <row r="108" spans="1:7" ht="39.75" customHeight="1">
      <c r="A108" s="427"/>
      <c r="B108" s="436"/>
      <c r="C108" s="241" t="s">
        <v>576</v>
      </c>
      <c r="D108" s="242">
        <v>1</v>
      </c>
      <c r="E108" s="201" t="s">
        <v>712</v>
      </c>
      <c r="F108" s="226" t="s">
        <v>693</v>
      </c>
      <c r="G108" s="187"/>
    </row>
    <row r="109" spans="1:7" ht="39.75" customHeight="1">
      <c r="A109" s="427"/>
      <c r="B109" s="436"/>
      <c r="C109" s="241" t="s">
        <v>576</v>
      </c>
      <c r="D109" s="242">
        <v>4</v>
      </c>
      <c r="E109" s="201" t="s">
        <v>712</v>
      </c>
      <c r="F109" s="226" t="s">
        <v>694</v>
      </c>
      <c r="G109" s="187"/>
    </row>
    <row r="110" spans="1:7" ht="39.75" customHeight="1">
      <c r="A110" s="427"/>
      <c r="B110" s="436"/>
      <c r="C110" s="245" t="s">
        <v>684</v>
      </c>
      <c r="D110" s="246">
        <v>2</v>
      </c>
      <c r="E110" s="201" t="s">
        <v>712</v>
      </c>
      <c r="F110" s="226" t="s">
        <v>695</v>
      </c>
      <c r="G110" s="187"/>
    </row>
    <row r="111" spans="1:7" ht="39.75" customHeight="1">
      <c r="A111" s="427"/>
      <c r="B111" s="436"/>
      <c r="C111" s="245" t="s">
        <v>684</v>
      </c>
      <c r="D111" s="246">
        <v>5</v>
      </c>
      <c r="E111" s="201" t="s">
        <v>712</v>
      </c>
      <c r="F111" s="231" t="s">
        <v>696</v>
      </c>
      <c r="G111" s="187"/>
    </row>
    <row r="112" spans="1:7" ht="39.75" customHeight="1">
      <c r="A112" s="427"/>
      <c r="B112" s="436"/>
      <c r="C112" s="241" t="s">
        <v>587</v>
      </c>
      <c r="D112" s="242">
        <v>1</v>
      </c>
      <c r="E112" s="201" t="s">
        <v>712</v>
      </c>
      <c r="F112" s="226" t="s">
        <v>697</v>
      </c>
      <c r="G112" s="187"/>
    </row>
    <row r="113" spans="1:7" ht="39.75" customHeight="1">
      <c r="A113" s="427"/>
      <c r="B113" s="436"/>
      <c r="C113" s="243" t="s">
        <v>698</v>
      </c>
      <c r="D113" s="244">
        <v>4</v>
      </c>
      <c r="E113" s="201" t="s">
        <v>712</v>
      </c>
      <c r="F113" s="226" t="s">
        <v>699</v>
      </c>
      <c r="G113" s="187"/>
    </row>
    <row r="114" spans="1:7" ht="39.75" customHeight="1">
      <c r="A114" s="427"/>
      <c r="B114" s="436"/>
      <c r="C114" s="245" t="s">
        <v>700</v>
      </c>
      <c r="D114" s="246">
        <v>2</v>
      </c>
      <c r="E114" s="201" t="s">
        <v>712</v>
      </c>
      <c r="F114" s="226" t="s">
        <v>701</v>
      </c>
      <c r="G114" s="187"/>
    </row>
    <row r="115" spans="1:7" ht="60" customHeight="1">
      <c r="A115" s="427"/>
      <c r="B115" s="436"/>
      <c r="C115" s="245" t="s">
        <v>702</v>
      </c>
      <c r="D115" s="246">
        <v>4</v>
      </c>
      <c r="E115" s="225" t="s">
        <v>771</v>
      </c>
      <c r="F115" s="226" t="s">
        <v>703</v>
      </c>
      <c r="G115" s="187"/>
    </row>
    <row r="116" spans="1:7" ht="39.75" customHeight="1">
      <c r="A116" s="427"/>
      <c r="B116" s="436"/>
      <c r="C116" s="241" t="s">
        <v>154</v>
      </c>
      <c r="D116" s="242">
        <v>2</v>
      </c>
      <c r="E116" s="201" t="s">
        <v>712</v>
      </c>
      <c r="F116" s="226" t="s">
        <v>704</v>
      </c>
      <c r="G116" s="187"/>
    </row>
    <row r="117" spans="1:7" ht="39.75" customHeight="1">
      <c r="A117" s="427"/>
      <c r="B117" s="436"/>
      <c r="C117" s="245" t="s">
        <v>705</v>
      </c>
      <c r="D117" s="246">
        <v>1</v>
      </c>
      <c r="E117" s="201" t="s">
        <v>712</v>
      </c>
      <c r="F117" s="226" t="s">
        <v>706</v>
      </c>
      <c r="G117" s="187"/>
    </row>
    <row r="118" spans="1:7" ht="39.75" customHeight="1">
      <c r="A118" s="427"/>
      <c r="B118" s="436"/>
      <c r="C118" s="245" t="s">
        <v>707</v>
      </c>
      <c r="D118" s="246">
        <v>1</v>
      </c>
      <c r="E118" s="201" t="s">
        <v>712</v>
      </c>
      <c r="F118" s="226" t="s">
        <v>708</v>
      </c>
      <c r="G118" s="187"/>
    </row>
    <row r="119" spans="1:7" s="248" customFormat="1" ht="53.25" customHeight="1">
      <c r="A119" s="427"/>
      <c r="B119" s="437" t="s">
        <v>465</v>
      </c>
      <c r="C119" s="247" t="s">
        <v>57</v>
      </c>
      <c r="D119" s="179">
        <v>3</v>
      </c>
      <c r="E119" s="199" t="s">
        <v>791</v>
      </c>
      <c r="F119" s="181" t="s">
        <v>637</v>
      </c>
      <c r="G119" s="203"/>
    </row>
    <row r="120" spans="1:7" ht="53.25" customHeight="1">
      <c r="A120" s="427"/>
      <c r="B120" s="437"/>
      <c r="C120" s="247" t="s">
        <v>57</v>
      </c>
      <c r="D120" s="179">
        <v>14</v>
      </c>
      <c r="E120" s="199" t="s">
        <v>792</v>
      </c>
      <c r="F120" s="181" t="s">
        <v>638</v>
      </c>
      <c r="G120" s="187"/>
    </row>
    <row r="121" spans="1:7" ht="53.25" customHeight="1">
      <c r="A121" s="427"/>
      <c r="B121" s="437"/>
      <c r="C121" s="221" t="s">
        <v>53</v>
      </c>
      <c r="D121" s="180">
        <v>2</v>
      </c>
      <c r="E121" s="199" t="s">
        <v>793</v>
      </c>
      <c r="F121" s="181" t="s">
        <v>639</v>
      </c>
      <c r="G121" s="187"/>
    </row>
    <row r="122" spans="1:7" ht="53.25" customHeight="1">
      <c r="A122" s="427"/>
      <c r="B122" s="437"/>
      <c r="C122" s="192" t="s">
        <v>51</v>
      </c>
      <c r="D122" s="189">
        <v>2</v>
      </c>
      <c r="E122" s="199" t="s">
        <v>794</v>
      </c>
      <c r="F122" s="181" t="s">
        <v>640</v>
      </c>
      <c r="G122" s="187"/>
    </row>
    <row r="123" spans="1:7" ht="53.25" customHeight="1">
      <c r="A123" s="427" t="s">
        <v>1559</v>
      </c>
      <c r="B123" s="437" t="s">
        <v>1560</v>
      </c>
      <c r="C123" s="192" t="s">
        <v>56</v>
      </c>
      <c r="D123" s="189">
        <v>2</v>
      </c>
      <c r="E123" s="199" t="s">
        <v>795</v>
      </c>
      <c r="F123" s="181" t="s">
        <v>641</v>
      </c>
      <c r="G123" s="187"/>
    </row>
    <row r="124" spans="1:7" ht="53.25" customHeight="1">
      <c r="A124" s="427"/>
      <c r="B124" s="437"/>
      <c r="C124" s="192" t="s">
        <v>57</v>
      </c>
      <c r="D124" s="189">
        <v>8</v>
      </c>
      <c r="E124" s="199" t="s">
        <v>796</v>
      </c>
      <c r="F124" s="181" t="s">
        <v>642</v>
      </c>
      <c r="G124" s="187"/>
    </row>
    <row r="125" spans="1:7" ht="53.25" customHeight="1">
      <c r="A125" s="427"/>
      <c r="B125" s="437"/>
      <c r="C125" s="192" t="s">
        <v>57</v>
      </c>
      <c r="D125" s="189">
        <v>24</v>
      </c>
      <c r="E125" s="199" t="s">
        <v>797</v>
      </c>
      <c r="F125" s="181" t="s">
        <v>466</v>
      </c>
      <c r="G125" s="187"/>
    </row>
    <row r="126" spans="1:7" ht="53.25" customHeight="1">
      <c r="A126" s="427"/>
      <c r="B126" s="437"/>
      <c r="C126" s="192" t="s">
        <v>467</v>
      </c>
      <c r="D126" s="189">
        <v>8</v>
      </c>
      <c r="E126" s="199" t="s">
        <v>798</v>
      </c>
      <c r="F126" s="181" t="s">
        <v>643</v>
      </c>
      <c r="G126" s="187"/>
    </row>
    <row r="127" spans="1:7" ht="53.25" customHeight="1">
      <c r="A127" s="427"/>
      <c r="B127" s="437"/>
      <c r="C127" s="192" t="s">
        <v>467</v>
      </c>
      <c r="D127" s="189">
        <v>2</v>
      </c>
      <c r="E127" s="199" t="s">
        <v>799</v>
      </c>
      <c r="F127" s="191" t="s">
        <v>644</v>
      </c>
      <c r="G127" s="187"/>
    </row>
    <row r="128" spans="1:7" s="248" customFormat="1" ht="88.5" customHeight="1">
      <c r="A128" s="427"/>
      <c r="B128" s="437"/>
      <c r="C128" s="212" t="s">
        <v>196</v>
      </c>
      <c r="D128" s="213">
        <v>7</v>
      </c>
      <c r="E128" s="201" t="s">
        <v>654</v>
      </c>
      <c r="F128" s="198" t="s">
        <v>662</v>
      </c>
      <c r="G128" s="203"/>
    </row>
    <row r="129" spans="1:7" s="248" customFormat="1" ht="53.25" customHeight="1">
      <c r="A129" s="427"/>
      <c r="B129" s="437"/>
      <c r="C129" s="212" t="s">
        <v>59</v>
      </c>
      <c r="D129" s="213">
        <v>4</v>
      </c>
      <c r="E129" s="201" t="s">
        <v>499</v>
      </c>
      <c r="F129" s="198" t="s">
        <v>645</v>
      </c>
      <c r="G129" s="203"/>
    </row>
    <row r="130" spans="1:7" s="248" customFormat="1" ht="53.25" customHeight="1">
      <c r="A130" s="427"/>
      <c r="B130" s="437"/>
      <c r="C130" s="216" t="s">
        <v>53</v>
      </c>
      <c r="D130" s="213">
        <v>4</v>
      </c>
      <c r="E130" s="201" t="s">
        <v>501</v>
      </c>
      <c r="F130" s="198" t="s">
        <v>646</v>
      </c>
      <c r="G130" s="203"/>
    </row>
    <row r="131" spans="1:7" s="248" customFormat="1" ht="53.25" customHeight="1">
      <c r="A131" s="427"/>
      <c r="B131" s="437"/>
      <c r="C131" s="212" t="s">
        <v>55</v>
      </c>
      <c r="D131" s="213">
        <v>3</v>
      </c>
      <c r="E131" s="201" t="s">
        <v>485</v>
      </c>
      <c r="F131" s="198" t="s">
        <v>647</v>
      </c>
      <c r="G131" s="203"/>
    </row>
    <row r="132" spans="1:7" s="248" customFormat="1" ht="53.25" customHeight="1">
      <c r="A132" s="427"/>
      <c r="B132" s="437"/>
      <c r="C132" s="212" t="s">
        <v>55</v>
      </c>
      <c r="D132" s="213">
        <v>4</v>
      </c>
      <c r="E132" s="201" t="s">
        <v>497</v>
      </c>
      <c r="F132" s="198" t="s">
        <v>648</v>
      </c>
      <c r="G132" s="203"/>
    </row>
    <row r="133" spans="1:7" s="248" customFormat="1" ht="36" customHeight="1">
      <c r="A133" s="427"/>
      <c r="B133" s="437"/>
      <c r="C133" s="249" t="s">
        <v>715</v>
      </c>
      <c r="D133" s="250">
        <v>4</v>
      </c>
      <c r="E133" s="236" t="s">
        <v>716</v>
      </c>
      <c r="F133" s="209" t="s">
        <v>717</v>
      </c>
      <c r="G133" s="251"/>
    </row>
    <row r="134" spans="1:7" s="248" customFormat="1" ht="32.25" customHeight="1">
      <c r="A134" s="427"/>
      <c r="B134" s="437"/>
      <c r="C134" s="243" t="s">
        <v>718</v>
      </c>
      <c r="D134" s="224">
        <v>4</v>
      </c>
      <c r="E134" s="236" t="s">
        <v>719</v>
      </c>
      <c r="F134" s="198" t="s">
        <v>720</v>
      </c>
      <c r="G134" s="251"/>
    </row>
    <row r="135" spans="1:7" s="248" customFormat="1" ht="39" customHeight="1">
      <c r="A135" s="427"/>
      <c r="B135" s="437"/>
      <c r="C135" s="249" t="s">
        <v>50</v>
      </c>
      <c r="D135" s="250">
        <v>5</v>
      </c>
      <c r="E135" s="236" t="s">
        <v>722</v>
      </c>
      <c r="F135" s="209" t="s">
        <v>723</v>
      </c>
      <c r="G135" s="251"/>
    </row>
    <row r="136" spans="1:7" s="248" customFormat="1" ht="50.25" customHeight="1">
      <c r="A136" s="427"/>
      <c r="B136" s="437"/>
      <c r="C136" s="243" t="s">
        <v>724</v>
      </c>
      <c r="D136" s="224">
        <v>3</v>
      </c>
      <c r="E136" s="236" t="s">
        <v>725</v>
      </c>
      <c r="F136" s="198" t="s">
        <v>750</v>
      </c>
      <c r="G136" s="251"/>
    </row>
    <row r="137" spans="1:7" s="248" customFormat="1" ht="58.5" customHeight="1">
      <c r="A137" s="427"/>
      <c r="B137" s="437"/>
      <c r="C137" s="249" t="s">
        <v>726</v>
      </c>
      <c r="D137" s="250">
        <v>2</v>
      </c>
      <c r="E137" s="236" t="s">
        <v>773</v>
      </c>
      <c r="F137" s="198" t="s">
        <v>751</v>
      </c>
      <c r="G137" s="251"/>
    </row>
    <row r="138" spans="1:7" s="248" customFormat="1" ht="48.75" customHeight="1">
      <c r="A138" s="427"/>
      <c r="B138" s="437"/>
      <c r="C138" s="252" t="s">
        <v>56</v>
      </c>
      <c r="D138" s="253" t="s">
        <v>727</v>
      </c>
      <c r="E138" s="236" t="s">
        <v>728</v>
      </c>
      <c r="F138" s="254" t="s">
        <v>729</v>
      </c>
      <c r="G138" s="251"/>
    </row>
    <row r="139" spans="1:7" s="248" customFormat="1" ht="41.25" customHeight="1">
      <c r="A139" s="427"/>
      <c r="B139" s="437"/>
      <c r="C139" s="252" t="s">
        <v>730</v>
      </c>
      <c r="D139" s="253" t="s">
        <v>731</v>
      </c>
      <c r="E139" s="236" t="s">
        <v>732</v>
      </c>
      <c r="F139" s="254" t="s">
        <v>733</v>
      </c>
      <c r="G139" s="251"/>
    </row>
    <row r="140" spans="1:7" s="248" customFormat="1" ht="41.25" customHeight="1">
      <c r="A140" s="427"/>
      <c r="B140" s="437"/>
      <c r="C140" s="249" t="s">
        <v>734</v>
      </c>
      <c r="D140" s="250">
        <v>26</v>
      </c>
      <c r="E140" s="236" t="s">
        <v>735</v>
      </c>
      <c r="F140" s="209" t="s">
        <v>736</v>
      </c>
      <c r="G140" s="251"/>
    </row>
    <row r="141" spans="1:7" s="248" customFormat="1" ht="41.25" customHeight="1">
      <c r="A141" s="427"/>
      <c r="B141" s="437"/>
      <c r="C141" s="249" t="s">
        <v>714</v>
      </c>
      <c r="D141" s="250">
        <v>9</v>
      </c>
      <c r="E141" s="236" t="s">
        <v>737</v>
      </c>
      <c r="F141" s="209" t="s">
        <v>738</v>
      </c>
      <c r="G141" s="251"/>
    </row>
    <row r="142" spans="1:7" s="248" customFormat="1" ht="41.25" customHeight="1">
      <c r="A142" s="427"/>
      <c r="B142" s="437"/>
      <c r="C142" s="249" t="s">
        <v>721</v>
      </c>
      <c r="D142" s="250">
        <v>25</v>
      </c>
      <c r="E142" s="236" t="s">
        <v>739</v>
      </c>
      <c r="F142" s="209" t="s">
        <v>740</v>
      </c>
      <c r="G142" s="251"/>
    </row>
    <row r="143" spans="1:7" s="248" customFormat="1" ht="41.25" customHeight="1">
      <c r="A143" s="427"/>
      <c r="B143" s="437"/>
      <c r="C143" s="243" t="s">
        <v>684</v>
      </c>
      <c r="D143" s="224">
        <v>5</v>
      </c>
      <c r="E143" s="236" t="s">
        <v>741</v>
      </c>
      <c r="F143" s="198" t="s">
        <v>742</v>
      </c>
      <c r="G143" s="251"/>
    </row>
    <row r="144" spans="1:7" s="248" customFormat="1" ht="51" customHeight="1">
      <c r="A144" s="427"/>
      <c r="B144" s="437"/>
      <c r="C144" s="243" t="s">
        <v>715</v>
      </c>
      <c r="D144" s="224">
        <v>2</v>
      </c>
      <c r="E144" s="236" t="s">
        <v>743</v>
      </c>
      <c r="F144" s="198" t="s">
        <v>744</v>
      </c>
      <c r="G144" s="251"/>
    </row>
    <row r="145" spans="1:7" s="248" customFormat="1" ht="41.25" customHeight="1">
      <c r="A145" s="427"/>
      <c r="B145" s="437"/>
      <c r="C145" s="243" t="s">
        <v>745</v>
      </c>
      <c r="D145" s="224">
        <v>3</v>
      </c>
      <c r="E145" s="236" t="s">
        <v>746</v>
      </c>
      <c r="F145" s="198" t="s">
        <v>747</v>
      </c>
      <c r="G145" s="251"/>
    </row>
    <row r="146" spans="1:7" s="248" customFormat="1" ht="41.25" customHeight="1">
      <c r="A146" s="427"/>
      <c r="B146" s="437"/>
      <c r="C146" s="212" t="s">
        <v>196</v>
      </c>
      <c r="D146" s="213">
        <v>2</v>
      </c>
      <c r="E146" s="201" t="s">
        <v>498</v>
      </c>
      <c r="F146" s="198" t="s">
        <v>663</v>
      </c>
      <c r="G146" s="203"/>
    </row>
    <row r="147" spans="1:7" s="248" customFormat="1" ht="41.25" customHeight="1">
      <c r="A147" s="427"/>
      <c r="B147" s="437"/>
      <c r="C147" s="195" t="s">
        <v>752</v>
      </c>
      <c r="D147" s="213">
        <v>7</v>
      </c>
      <c r="E147" s="201" t="s">
        <v>754</v>
      </c>
      <c r="F147" s="198" t="s">
        <v>753</v>
      </c>
      <c r="G147" s="203"/>
    </row>
    <row r="148" spans="1:7" s="248" customFormat="1" ht="41.25" customHeight="1">
      <c r="A148" s="427"/>
      <c r="B148" s="437"/>
      <c r="C148" s="216" t="s">
        <v>53</v>
      </c>
      <c r="D148" s="213">
        <v>4</v>
      </c>
      <c r="E148" s="201" t="s">
        <v>500</v>
      </c>
      <c r="F148" s="198" t="s">
        <v>652</v>
      </c>
      <c r="G148" s="203"/>
    </row>
    <row r="149" spans="1:7" s="248" customFormat="1" ht="53.25" customHeight="1">
      <c r="A149" s="427"/>
      <c r="B149" s="465" t="s">
        <v>651</v>
      </c>
      <c r="C149" s="212" t="s">
        <v>203</v>
      </c>
      <c r="D149" s="213">
        <v>6</v>
      </c>
      <c r="E149" s="201" t="s">
        <v>502</v>
      </c>
      <c r="F149" s="198" t="s">
        <v>649</v>
      </c>
      <c r="G149" s="203"/>
    </row>
    <row r="150" spans="1:7" s="248" customFormat="1" ht="53.25" customHeight="1">
      <c r="A150" s="427"/>
      <c r="B150" s="466"/>
      <c r="C150" s="212" t="s">
        <v>122</v>
      </c>
      <c r="D150" s="213">
        <v>1</v>
      </c>
      <c r="E150" s="201" t="s">
        <v>503</v>
      </c>
      <c r="F150" s="198" t="s">
        <v>650</v>
      </c>
      <c r="G150" s="203"/>
    </row>
    <row r="151" spans="1:8" s="248" customFormat="1" ht="62.25" customHeight="1">
      <c r="A151" s="428" t="s">
        <v>1551</v>
      </c>
      <c r="B151" s="467" t="s">
        <v>802</v>
      </c>
      <c r="C151" s="255" t="s">
        <v>57</v>
      </c>
      <c r="D151" s="256">
        <v>1</v>
      </c>
      <c r="E151" s="257" t="s">
        <v>803</v>
      </c>
      <c r="F151" s="257" t="s">
        <v>804</v>
      </c>
      <c r="G151" s="258" t="s">
        <v>805</v>
      </c>
      <c r="H151" s="259"/>
    </row>
    <row r="152" spans="1:8" s="248" customFormat="1" ht="62.25" customHeight="1">
      <c r="A152" s="428"/>
      <c r="B152" s="467"/>
      <c r="C152" s="255" t="s">
        <v>319</v>
      </c>
      <c r="D152" s="256">
        <v>1</v>
      </c>
      <c r="E152" s="257" t="s">
        <v>806</v>
      </c>
      <c r="F152" s="257" t="s">
        <v>807</v>
      </c>
      <c r="G152" s="258"/>
      <c r="H152" s="259"/>
    </row>
    <row r="153" spans="1:8" s="248" customFormat="1" ht="62.25" customHeight="1">
      <c r="A153" s="428"/>
      <c r="B153" s="260" t="s">
        <v>808</v>
      </c>
      <c r="C153" s="261" t="s">
        <v>809</v>
      </c>
      <c r="D153" s="256">
        <v>3</v>
      </c>
      <c r="E153" s="257" t="s">
        <v>810</v>
      </c>
      <c r="F153" s="257" t="s">
        <v>811</v>
      </c>
      <c r="G153" s="258"/>
      <c r="H153" s="262"/>
    </row>
    <row r="154" spans="1:8" s="248" customFormat="1" ht="54" customHeight="1">
      <c r="A154" s="428"/>
      <c r="B154" s="261" t="s">
        <v>812</v>
      </c>
      <c r="C154" s="260" t="s">
        <v>139</v>
      </c>
      <c r="D154" s="256">
        <v>3</v>
      </c>
      <c r="E154" s="257" t="s">
        <v>813</v>
      </c>
      <c r="F154" s="261" t="s">
        <v>814</v>
      </c>
      <c r="G154" s="257"/>
      <c r="H154" s="259"/>
    </row>
    <row r="155" spans="1:8" s="248" customFormat="1" ht="54" customHeight="1">
      <c r="A155" s="428" t="s">
        <v>1561</v>
      </c>
      <c r="B155" s="429" t="s">
        <v>1562</v>
      </c>
      <c r="C155" s="261" t="s">
        <v>815</v>
      </c>
      <c r="D155" s="256">
        <v>14</v>
      </c>
      <c r="E155" s="257" t="s">
        <v>816</v>
      </c>
      <c r="F155" s="421" t="s">
        <v>1756</v>
      </c>
      <c r="G155" s="257"/>
      <c r="H155" s="259"/>
    </row>
    <row r="156" spans="1:8" s="248" customFormat="1" ht="54" customHeight="1">
      <c r="A156" s="428"/>
      <c r="B156" s="429"/>
      <c r="C156" s="261" t="s">
        <v>319</v>
      </c>
      <c r="D156" s="256">
        <v>8</v>
      </c>
      <c r="E156" s="257" t="s">
        <v>817</v>
      </c>
      <c r="F156" s="422"/>
      <c r="G156" s="257"/>
      <c r="H156" s="259"/>
    </row>
    <row r="157" spans="1:8" s="248" customFormat="1" ht="54" customHeight="1">
      <c r="A157" s="428"/>
      <c r="B157" s="429"/>
      <c r="C157" s="261" t="s">
        <v>122</v>
      </c>
      <c r="D157" s="256">
        <v>2</v>
      </c>
      <c r="E157" s="257" t="s">
        <v>818</v>
      </c>
      <c r="F157" s="422"/>
      <c r="G157" s="257"/>
      <c r="H157" s="259"/>
    </row>
    <row r="158" spans="1:8" s="248" customFormat="1" ht="54" customHeight="1">
      <c r="A158" s="428"/>
      <c r="B158" s="429"/>
      <c r="C158" s="261" t="s">
        <v>819</v>
      </c>
      <c r="D158" s="256">
        <v>1</v>
      </c>
      <c r="E158" s="257" t="s">
        <v>806</v>
      </c>
      <c r="F158" s="422"/>
      <c r="G158" s="257"/>
      <c r="H158" s="259"/>
    </row>
    <row r="159" spans="1:8" s="248" customFormat="1" ht="54" customHeight="1">
      <c r="A159" s="428"/>
      <c r="B159" s="429"/>
      <c r="C159" s="261" t="s">
        <v>56</v>
      </c>
      <c r="D159" s="256">
        <v>1</v>
      </c>
      <c r="E159" s="257" t="s">
        <v>806</v>
      </c>
      <c r="F159" s="423"/>
      <c r="G159" s="257"/>
      <c r="H159" s="259"/>
    </row>
    <row r="160" spans="1:8" s="248" customFormat="1" ht="54" customHeight="1">
      <c r="A160" s="428"/>
      <c r="B160" s="429" t="s">
        <v>820</v>
      </c>
      <c r="C160" s="461" t="s">
        <v>139</v>
      </c>
      <c r="D160" s="256">
        <v>4</v>
      </c>
      <c r="E160" s="257" t="s">
        <v>821</v>
      </c>
      <c r="F160" s="421" t="s">
        <v>822</v>
      </c>
      <c r="G160" s="257"/>
      <c r="H160" s="259"/>
    </row>
    <row r="161" spans="1:8" s="248" customFormat="1" ht="54" customHeight="1">
      <c r="A161" s="428"/>
      <c r="B161" s="429"/>
      <c r="C161" s="462"/>
      <c r="D161" s="256">
        <v>9</v>
      </c>
      <c r="E161" s="257" t="s">
        <v>823</v>
      </c>
      <c r="F161" s="422"/>
      <c r="G161" s="257"/>
      <c r="H161" s="259"/>
    </row>
    <row r="162" spans="1:8" s="248" customFormat="1" ht="54" customHeight="1">
      <c r="A162" s="428"/>
      <c r="B162" s="429"/>
      <c r="C162" s="263" t="s">
        <v>824</v>
      </c>
      <c r="D162" s="256">
        <v>3</v>
      </c>
      <c r="E162" s="257" t="s">
        <v>825</v>
      </c>
      <c r="F162" s="422"/>
      <c r="G162" s="257"/>
      <c r="H162" s="259"/>
    </row>
    <row r="163" spans="1:8" s="248" customFormat="1" ht="54" customHeight="1">
      <c r="A163" s="428"/>
      <c r="B163" s="429"/>
      <c r="C163" s="264" t="s">
        <v>196</v>
      </c>
      <c r="D163" s="256">
        <v>1</v>
      </c>
      <c r="E163" s="257" t="s">
        <v>823</v>
      </c>
      <c r="F163" s="422"/>
      <c r="G163" s="257"/>
      <c r="H163" s="259"/>
    </row>
    <row r="164" spans="1:8" s="248" customFormat="1" ht="54" customHeight="1">
      <c r="A164" s="428"/>
      <c r="B164" s="429"/>
      <c r="C164" s="260" t="s">
        <v>319</v>
      </c>
      <c r="D164" s="256">
        <v>6</v>
      </c>
      <c r="E164" s="257" t="s">
        <v>826</v>
      </c>
      <c r="F164" s="423"/>
      <c r="G164" s="257"/>
      <c r="H164" s="259"/>
    </row>
    <row r="165" spans="1:8" s="248" customFormat="1" ht="54" customHeight="1">
      <c r="A165" s="428"/>
      <c r="B165" s="429" t="s">
        <v>1555</v>
      </c>
      <c r="C165" s="260" t="s">
        <v>319</v>
      </c>
      <c r="D165" s="256">
        <v>2</v>
      </c>
      <c r="E165" s="257" t="s">
        <v>823</v>
      </c>
      <c r="F165" s="421" t="s">
        <v>1557</v>
      </c>
      <c r="G165" s="257"/>
      <c r="H165" s="259"/>
    </row>
    <row r="166" spans="1:8" s="248" customFormat="1" ht="54" customHeight="1">
      <c r="A166" s="428"/>
      <c r="B166" s="429"/>
      <c r="C166" s="260" t="s">
        <v>122</v>
      </c>
      <c r="D166" s="256">
        <v>2</v>
      </c>
      <c r="E166" s="257" t="s">
        <v>821</v>
      </c>
      <c r="F166" s="422"/>
      <c r="G166" s="257"/>
      <c r="H166" s="259"/>
    </row>
    <row r="167" spans="1:8" s="248" customFormat="1" ht="54" customHeight="1">
      <c r="A167" s="428"/>
      <c r="B167" s="429"/>
      <c r="C167" s="260" t="s">
        <v>482</v>
      </c>
      <c r="D167" s="256">
        <v>5</v>
      </c>
      <c r="E167" s="257" t="s">
        <v>823</v>
      </c>
      <c r="F167" s="422"/>
      <c r="G167" s="257"/>
      <c r="H167" s="259"/>
    </row>
    <row r="168" spans="1:8" s="248" customFormat="1" ht="54" customHeight="1">
      <c r="A168" s="428"/>
      <c r="B168" s="429"/>
      <c r="C168" s="265" t="s">
        <v>827</v>
      </c>
      <c r="D168" s="256">
        <v>1</v>
      </c>
      <c r="E168" s="257" t="s">
        <v>821</v>
      </c>
      <c r="F168" s="422"/>
      <c r="G168" s="257"/>
      <c r="H168" s="259"/>
    </row>
    <row r="169" spans="1:8" s="248" customFormat="1" ht="54" customHeight="1">
      <c r="A169" s="428"/>
      <c r="B169" s="429"/>
      <c r="C169" s="263" t="s">
        <v>57</v>
      </c>
      <c r="D169" s="256">
        <v>1</v>
      </c>
      <c r="E169" s="257" t="s">
        <v>828</v>
      </c>
      <c r="F169" s="422"/>
      <c r="G169" s="257"/>
      <c r="H169" s="259"/>
    </row>
    <row r="170" spans="1:8" s="248" customFormat="1" ht="54" customHeight="1">
      <c r="A170" s="428"/>
      <c r="B170" s="429"/>
      <c r="C170" s="463" t="s">
        <v>64</v>
      </c>
      <c r="D170" s="256">
        <v>2</v>
      </c>
      <c r="E170" s="257" t="s">
        <v>828</v>
      </c>
      <c r="F170" s="422"/>
      <c r="G170" s="257"/>
      <c r="H170" s="259"/>
    </row>
    <row r="171" spans="1:8" s="248" customFormat="1" ht="54" customHeight="1">
      <c r="A171" s="428"/>
      <c r="B171" s="429"/>
      <c r="C171" s="464"/>
      <c r="D171" s="256">
        <v>1</v>
      </c>
      <c r="E171" s="257" t="s">
        <v>829</v>
      </c>
      <c r="F171" s="423"/>
      <c r="G171" s="257"/>
      <c r="H171" s="259"/>
    </row>
    <row r="172" spans="1:7" s="248" customFormat="1" ht="54" customHeight="1">
      <c r="A172" s="428"/>
      <c r="B172" s="257" t="s">
        <v>830</v>
      </c>
      <c r="C172" s="261" t="s">
        <v>824</v>
      </c>
      <c r="D172" s="256">
        <v>18</v>
      </c>
      <c r="E172" s="257" t="s">
        <v>831</v>
      </c>
      <c r="F172" s="257" t="s">
        <v>832</v>
      </c>
      <c r="G172" s="257"/>
    </row>
    <row r="173" spans="1:7" ht="54" customHeight="1">
      <c r="A173" s="428"/>
      <c r="B173" s="439" t="s">
        <v>833</v>
      </c>
      <c r="C173" s="266" t="s">
        <v>56</v>
      </c>
      <c r="D173" s="267">
        <v>1</v>
      </c>
      <c r="E173" s="268">
        <v>42892</v>
      </c>
      <c r="F173" s="439" t="s">
        <v>834</v>
      </c>
      <c r="G173" s="269"/>
    </row>
    <row r="174" spans="1:7" ht="54" customHeight="1">
      <c r="A174" s="428"/>
      <c r="B174" s="439"/>
      <c r="C174" s="266" t="s">
        <v>835</v>
      </c>
      <c r="D174" s="267">
        <v>1</v>
      </c>
      <c r="E174" s="268">
        <v>42899</v>
      </c>
      <c r="F174" s="439"/>
      <c r="G174" s="269"/>
    </row>
    <row r="175" spans="1:7" ht="54" customHeight="1">
      <c r="A175" s="428"/>
      <c r="B175" s="439"/>
      <c r="C175" s="266" t="s">
        <v>836</v>
      </c>
      <c r="D175" s="267">
        <v>1</v>
      </c>
      <c r="E175" s="268">
        <v>42941</v>
      </c>
      <c r="F175" s="439"/>
      <c r="G175" s="269"/>
    </row>
    <row r="176" spans="1:7" ht="54" customHeight="1">
      <c r="A176" s="428"/>
      <c r="B176" s="439"/>
      <c r="C176" s="266" t="s">
        <v>837</v>
      </c>
      <c r="D176" s="267">
        <v>1</v>
      </c>
      <c r="E176" s="268">
        <v>43025</v>
      </c>
      <c r="F176" s="439"/>
      <c r="G176" s="269"/>
    </row>
    <row r="177" spans="1:7" ht="54" customHeight="1">
      <c r="A177" s="428"/>
      <c r="B177" s="439"/>
      <c r="C177" s="266" t="s">
        <v>838</v>
      </c>
      <c r="D177" s="267">
        <v>1</v>
      </c>
      <c r="E177" s="268">
        <v>43032</v>
      </c>
      <c r="F177" s="439"/>
      <c r="G177" s="269"/>
    </row>
    <row r="178" spans="1:7" ht="54" customHeight="1">
      <c r="A178" s="428"/>
      <c r="B178" s="439"/>
      <c r="C178" s="266" t="s">
        <v>827</v>
      </c>
      <c r="D178" s="267">
        <v>1</v>
      </c>
      <c r="E178" s="268">
        <v>43046</v>
      </c>
      <c r="F178" s="439"/>
      <c r="G178" s="269"/>
    </row>
    <row r="179" spans="1:7" ht="54" customHeight="1">
      <c r="A179" s="428"/>
      <c r="B179" s="439"/>
      <c r="C179" s="266" t="s">
        <v>89</v>
      </c>
      <c r="D179" s="267">
        <v>1</v>
      </c>
      <c r="E179" s="268">
        <v>43067</v>
      </c>
      <c r="F179" s="439"/>
      <c r="G179" s="269"/>
    </row>
    <row r="180" spans="1:7" ht="54" customHeight="1">
      <c r="A180" s="428"/>
      <c r="B180" s="439"/>
      <c r="C180" s="266" t="s">
        <v>60</v>
      </c>
      <c r="D180" s="267">
        <v>1</v>
      </c>
      <c r="E180" s="268">
        <v>43074</v>
      </c>
      <c r="F180" s="439"/>
      <c r="G180" s="269"/>
    </row>
    <row r="181" spans="1:7" ht="42.75" customHeight="1">
      <c r="A181" s="438" t="s">
        <v>1552</v>
      </c>
      <c r="B181" s="460" t="s">
        <v>844</v>
      </c>
      <c r="C181" s="270" t="s">
        <v>50</v>
      </c>
      <c r="D181" s="271">
        <v>2</v>
      </c>
      <c r="E181" s="272" t="s">
        <v>845</v>
      </c>
      <c r="F181" s="273" t="s">
        <v>846</v>
      </c>
      <c r="G181" s="274" t="s">
        <v>847</v>
      </c>
    </row>
    <row r="182" spans="1:7" ht="42.75" customHeight="1">
      <c r="A182" s="438"/>
      <c r="B182" s="460"/>
      <c r="C182" s="270" t="s">
        <v>50</v>
      </c>
      <c r="D182" s="271">
        <v>2</v>
      </c>
      <c r="E182" s="191" t="s">
        <v>848</v>
      </c>
      <c r="F182" s="273" t="s">
        <v>849</v>
      </c>
      <c r="G182" s="274" t="s">
        <v>847</v>
      </c>
    </row>
    <row r="183" spans="1:7" ht="42.75" customHeight="1">
      <c r="A183" s="438"/>
      <c r="B183" s="460"/>
      <c r="C183" s="275" t="s">
        <v>51</v>
      </c>
      <c r="D183" s="271">
        <v>6</v>
      </c>
      <c r="E183" s="191" t="s">
        <v>850</v>
      </c>
      <c r="F183" s="273" t="s">
        <v>849</v>
      </c>
      <c r="G183" s="276" t="s">
        <v>851</v>
      </c>
    </row>
    <row r="184" spans="1:7" ht="42.75" customHeight="1">
      <c r="A184" s="438"/>
      <c r="B184" s="277" t="s">
        <v>852</v>
      </c>
      <c r="C184" s="270" t="s">
        <v>51</v>
      </c>
      <c r="D184" s="271">
        <v>5</v>
      </c>
      <c r="E184" s="191" t="s">
        <v>850</v>
      </c>
      <c r="F184" s="273" t="s">
        <v>849</v>
      </c>
      <c r="G184" s="274" t="s">
        <v>853</v>
      </c>
    </row>
    <row r="185" spans="1:7" ht="42.75" customHeight="1">
      <c r="A185" s="438" t="s">
        <v>1552</v>
      </c>
      <c r="B185" s="460" t="s">
        <v>854</v>
      </c>
      <c r="C185" s="275" t="s">
        <v>520</v>
      </c>
      <c r="D185" s="271">
        <v>1</v>
      </c>
      <c r="E185" s="191" t="s">
        <v>855</v>
      </c>
      <c r="F185" s="278" t="s">
        <v>856</v>
      </c>
      <c r="G185" s="274" t="s">
        <v>857</v>
      </c>
    </row>
    <row r="186" spans="1:7" ht="42.75" customHeight="1">
      <c r="A186" s="438"/>
      <c r="B186" s="460"/>
      <c r="C186" s="270" t="s">
        <v>196</v>
      </c>
      <c r="D186" s="271">
        <v>1</v>
      </c>
      <c r="E186" s="191" t="s">
        <v>858</v>
      </c>
      <c r="F186" s="191" t="s">
        <v>859</v>
      </c>
      <c r="G186" s="274" t="s">
        <v>857</v>
      </c>
    </row>
    <row r="187" spans="1:7" ht="42.75" customHeight="1">
      <c r="A187" s="438"/>
      <c r="B187" s="460"/>
      <c r="C187" s="275" t="s">
        <v>456</v>
      </c>
      <c r="D187" s="271">
        <v>1</v>
      </c>
      <c r="E187" s="191" t="s">
        <v>860</v>
      </c>
      <c r="F187" s="206" t="s">
        <v>861</v>
      </c>
      <c r="G187" s="274" t="s">
        <v>857</v>
      </c>
    </row>
    <row r="188" spans="1:7" ht="42.75" customHeight="1">
      <c r="A188" s="438"/>
      <c r="B188" s="460"/>
      <c r="C188" s="270" t="s">
        <v>50</v>
      </c>
      <c r="D188" s="271">
        <v>1</v>
      </c>
      <c r="E188" s="191" t="s">
        <v>862</v>
      </c>
      <c r="F188" s="206" t="s">
        <v>863</v>
      </c>
      <c r="G188" s="274" t="s">
        <v>857</v>
      </c>
    </row>
    <row r="189" spans="1:7" ht="42.75" customHeight="1">
      <c r="A189" s="438"/>
      <c r="B189" s="460"/>
      <c r="C189" s="275" t="s">
        <v>50</v>
      </c>
      <c r="D189" s="271">
        <v>1</v>
      </c>
      <c r="E189" s="279" t="s">
        <v>864</v>
      </c>
      <c r="F189" s="206" t="s">
        <v>865</v>
      </c>
      <c r="G189" s="274" t="s">
        <v>857</v>
      </c>
    </row>
    <row r="190" spans="1:7" ht="42.75" customHeight="1">
      <c r="A190" s="438"/>
      <c r="B190" s="277" t="s">
        <v>866</v>
      </c>
      <c r="C190" s="275" t="s">
        <v>139</v>
      </c>
      <c r="D190" s="271">
        <v>4</v>
      </c>
      <c r="E190" s="279" t="s">
        <v>867</v>
      </c>
      <c r="F190" s="191" t="s">
        <v>868</v>
      </c>
      <c r="G190" s="274" t="s">
        <v>869</v>
      </c>
    </row>
    <row r="191" spans="1:7" ht="30" customHeight="1">
      <c r="A191" s="427" t="s">
        <v>890</v>
      </c>
      <c r="B191" s="459" t="s">
        <v>891</v>
      </c>
      <c r="C191" s="280" t="s">
        <v>876</v>
      </c>
      <c r="D191" s="281">
        <v>2</v>
      </c>
      <c r="E191" s="282" t="s">
        <v>892</v>
      </c>
      <c r="F191" s="282" t="s">
        <v>893</v>
      </c>
      <c r="G191" s="274"/>
    </row>
    <row r="192" spans="1:7" ht="30" customHeight="1">
      <c r="A192" s="427"/>
      <c r="B192" s="459"/>
      <c r="C192" s="280" t="s">
        <v>259</v>
      </c>
      <c r="D192" s="281">
        <v>2</v>
      </c>
      <c r="E192" s="282" t="s">
        <v>894</v>
      </c>
      <c r="F192" s="282" t="s">
        <v>893</v>
      </c>
      <c r="G192" s="274"/>
    </row>
    <row r="193" spans="1:7" ht="30" customHeight="1">
      <c r="A193" s="427"/>
      <c r="B193" s="459"/>
      <c r="C193" s="280" t="s">
        <v>196</v>
      </c>
      <c r="D193" s="281">
        <v>1</v>
      </c>
      <c r="E193" s="282" t="s">
        <v>895</v>
      </c>
      <c r="F193" s="282" t="s">
        <v>893</v>
      </c>
      <c r="G193" s="274" t="s">
        <v>896</v>
      </c>
    </row>
    <row r="194" spans="1:7" ht="30" customHeight="1">
      <c r="A194" s="427"/>
      <c r="B194" s="459"/>
      <c r="C194" s="280" t="s">
        <v>259</v>
      </c>
      <c r="D194" s="281">
        <v>2</v>
      </c>
      <c r="E194" s="282" t="s">
        <v>897</v>
      </c>
      <c r="F194" s="282" t="s">
        <v>898</v>
      </c>
      <c r="G194" s="276"/>
    </row>
    <row r="195" spans="1:7" ht="32.25" customHeight="1">
      <c r="A195" s="427"/>
      <c r="B195" s="459"/>
      <c r="C195" s="280" t="s">
        <v>196</v>
      </c>
      <c r="D195" s="281">
        <v>1</v>
      </c>
      <c r="E195" s="282" t="s">
        <v>897</v>
      </c>
      <c r="F195" s="282" t="s">
        <v>898</v>
      </c>
      <c r="G195" s="274" t="s">
        <v>899</v>
      </c>
    </row>
    <row r="196" spans="1:7" ht="32.25" customHeight="1">
      <c r="A196" s="427"/>
      <c r="B196" s="442" t="s">
        <v>900</v>
      </c>
      <c r="C196" s="280" t="s">
        <v>139</v>
      </c>
      <c r="D196" s="281">
        <v>7</v>
      </c>
      <c r="E196" s="282" t="s">
        <v>901</v>
      </c>
      <c r="F196" s="282" t="s">
        <v>902</v>
      </c>
      <c r="G196" s="274"/>
    </row>
    <row r="197" spans="1:7" ht="32.25" customHeight="1">
      <c r="A197" s="427"/>
      <c r="B197" s="442"/>
      <c r="C197" s="280" t="s">
        <v>876</v>
      </c>
      <c r="D197" s="281">
        <v>3</v>
      </c>
      <c r="E197" s="282" t="s">
        <v>903</v>
      </c>
      <c r="F197" s="282" t="s">
        <v>902</v>
      </c>
      <c r="G197" s="274"/>
    </row>
    <row r="198" spans="1:7" ht="32.25" customHeight="1">
      <c r="A198" s="427"/>
      <c r="B198" s="442"/>
      <c r="C198" s="280" t="s">
        <v>190</v>
      </c>
      <c r="D198" s="281">
        <v>7</v>
      </c>
      <c r="E198" s="282" t="s">
        <v>903</v>
      </c>
      <c r="F198" s="282" t="s">
        <v>902</v>
      </c>
      <c r="G198" s="274" t="s">
        <v>896</v>
      </c>
    </row>
    <row r="199" spans="1:7" ht="32.25" customHeight="1">
      <c r="A199" s="427"/>
      <c r="B199" s="442"/>
      <c r="C199" s="280" t="s">
        <v>190</v>
      </c>
      <c r="D199" s="281">
        <v>24</v>
      </c>
      <c r="E199" s="282" t="s">
        <v>904</v>
      </c>
      <c r="F199" s="282" t="s">
        <v>902</v>
      </c>
      <c r="G199" s="274"/>
    </row>
    <row r="200" spans="1:7" ht="32.25" customHeight="1">
      <c r="A200" s="427"/>
      <c r="B200" s="442" t="s">
        <v>1553</v>
      </c>
      <c r="C200" s="280" t="s">
        <v>50</v>
      </c>
      <c r="D200" s="281">
        <v>79</v>
      </c>
      <c r="E200" s="282" t="s">
        <v>906</v>
      </c>
      <c r="F200" s="430" t="s">
        <v>1743</v>
      </c>
      <c r="G200" s="274"/>
    </row>
    <row r="201" spans="1:7" ht="32.25" customHeight="1">
      <c r="A201" s="427"/>
      <c r="B201" s="442"/>
      <c r="C201" s="280" t="s">
        <v>57</v>
      </c>
      <c r="D201" s="281">
        <v>4</v>
      </c>
      <c r="E201" s="282" t="s">
        <v>906</v>
      </c>
      <c r="F201" s="431"/>
      <c r="G201" s="274"/>
    </row>
    <row r="202" spans="1:7" ht="32.25" customHeight="1">
      <c r="A202" s="427"/>
      <c r="B202" s="442"/>
      <c r="C202" s="280" t="s">
        <v>56</v>
      </c>
      <c r="D202" s="281">
        <v>3</v>
      </c>
      <c r="E202" s="282" t="s">
        <v>906</v>
      </c>
      <c r="F202" s="431"/>
      <c r="G202" s="274"/>
    </row>
    <row r="203" spans="1:7" ht="31.5" customHeight="1">
      <c r="A203" s="427"/>
      <c r="B203" s="442"/>
      <c r="C203" s="280" t="s">
        <v>52</v>
      </c>
      <c r="D203" s="281">
        <v>3</v>
      </c>
      <c r="E203" s="282" t="s">
        <v>906</v>
      </c>
      <c r="F203" s="431"/>
      <c r="G203" s="274"/>
    </row>
    <row r="204" spans="1:7" ht="31.5" customHeight="1">
      <c r="A204" s="427"/>
      <c r="B204" s="442"/>
      <c r="C204" s="280" t="s">
        <v>51</v>
      </c>
      <c r="D204" s="281">
        <v>7</v>
      </c>
      <c r="E204" s="282" t="s">
        <v>906</v>
      </c>
      <c r="F204" s="431"/>
      <c r="G204" s="274"/>
    </row>
    <row r="205" spans="1:7" ht="41.25" customHeight="1">
      <c r="A205" s="427"/>
      <c r="B205" s="442" t="s">
        <v>905</v>
      </c>
      <c r="C205" s="280" t="s">
        <v>60</v>
      </c>
      <c r="D205" s="281">
        <v>1</v>
      </c>
      <c r="E205" s="282" t="s">
        <v>906</v>
      </c>
      <c r="F205" s="432"/>
      <c r="G205" s="274"/>
    </row>
    <row r="206" spans="1:7" ht="31.5" customHeight="1">
      <c r="A206" s="427"/>
      <c r="B206" s="442"/>
      <c r="C206" s="280" t="s">
        <v>50</v>
      </c>
      <c r="D206" s="281">
        <v>9</v>
      </c>
      <c r="E206" s="282" t="s">
        <v>907</v>
      </c>
      <c r="F206" s="442" t="s">
        <v>908</v>
      </c>
      <c r="G206" s="274"/>
    </row>
    <row r="207" spans="1:7" ht="31.5" customHeight="1">
      <c r="A207" s="427"/>
      <c r="B207" s="442"/>
      <c r="C207" s="280" t="s">
        <v>882</v>
      </c>
      <c r="D207" s="281">
        <v>1</v>
      </c>
      <c r="E207" s="282" t="s">
        <v>909</v>
      </c>
      <c r="F207" s="442"/>
      <c r="G207" s="274"/>
    </row>
    <row r="208" spans="1:7" s="287" customFormat="1" ht="76.5" customHeight="1">
      <c r="A208" s="433" t="s">
        <v>910</v>
      </c>
      <c r="B208" s="455" t="s">
        <v>911</v>
      </c>
      <c r="C208" s="283" t="s">
        <v>203</v>
      </c>
      <c r="D208" s="284">
        <v>28</v>
      </c>
      <c r="E208" s="285" t="s">
        <v>912</v>
      </c>
      <c r="F208" s="286" t="s">
        <v>913</v>
      </c>
      <c r="G208" s="284"/>
    </row>
    <row r="209" spans="1:7" s="287" customFormat="1" ht="76.5" customHeight="1">
      <c r="A209" s="433"/>
      <c r="B209" s="455"/>
      <c r="C209" s="283" t="s">
        <v>82</v>
      </c>
      <c r="D209" s="284">
        <v>10</v>
      </c>
      <c r="E209" s="285" t="s">
        <v>914</v>
      </c>
      <c r="F209" s="286" t="s">
        <v>915</v>
      </c>
      <c r="G209" s="284"/>
    </row>
    <row r="210" spans="1:7" s="287" customFormat="1" ht="76.5" customHeight="1">
      <c r="A210" s="433"/>
      <c r="B210" s="455"/>
      <c r="C210" s="237" t="s">
        <v>82</v>
      </c>
      <c r="D210" s="288">
        <v>11</v>
      </c>
      <c r="E210" s="289" t="s">
        <v>916</v>
      </c>
      <c r="F210" s="290" t="s">
        <v>917</v>
      </c>
      <c r="G210" s="288"/>
    </row>
    <row r="211" spans="1:7" s="287" customFormat="1" ht="76.5" customHeight="1">
      <c r="A211" s="433"/>
      <c r="B211" s="455"/>
      <c r="C211" s="237" t="s">
        <v>82</v>
      </c>
      <c r="D211" s="288">
        <v>13</v>
      </c>
      <c r="E211" s="290" t="s">
        <v>918</v>
      </c>
      <c r="F211" s="290" t="s">
        <v>919</v>
      </c>
      <c r="G211" s="288"/>
    </row>
    <row r="212" spans="1:7" s="287" customFormat="1" ht="33" customHeight="1">
      <c r="A212" s="433"/>
      <c r="B212" s="456" t="s">
        <v>920</v>
      </c>
      <c r="C212" s="237" t="s">
        <v>57</v>
      </c>
      <c r="D212" s="288">
        <v>1</v>
      </c>
      <c r="E212" s="289">
        <v>42919</v>
      </c>
      <c r="F212" s="290" t="s">
        <v>921</v>
      </c>
      <c r="G212" s="288"/>
    </row>
    <row r="213" spans="1:7" s="287" customFormat="1" ht="33" customHeight="1">
      <c r="A213" s="433"/>
      <c r="B213" s="456"/>
      <c r="C213" s="237" t="s">
        <v>122</v>
      </c>
      <c r="D213" s="288">
        <v>1</v>
      </c>
      <c r="E213" s="290" t="s">
        <v>922</v>
      </c>
      <c r="F213" s="290" t="s">
        <v>923</v>
      </c>
      <c r="G213" s="288"/>
    </row>
    <row r="214" spans="1:7" s="287" customFormat="1" ht="33" customHeight="1">
      <c r="A214" s="433"/>
      <c r="B214" s="456"/>
      <c r="C214" s="237" t="s">
        <v>59</v>
      </c>
      <c r="D214" s="288">
        <v>1</v>
      </c>
      <c r="E214" s="290" t="s">
        <v>924</v>
      </c>
      <c r="F214" s="291" t="s">
        <v>925</v>
      </c>
      <c r="G214" s="288"/>
    </row>
    <row r="215" spans="1:7" s="287" customFormat="1" ht="33" customHeight="1">
      <c r="A215" s="433"/>
      <c r="B215" s="456"/>
      <c r="C215" s="237" t="s">
        <v>51</v>
      </c>
      <c r="D215" s="288">
        <v>3</v>
      </c>
      <c r="E215" s="290" t="s">
        <v>926</v>
      </c>
      <c r="F215" s="291" t="s">
        <v>927</v>
      </c>
      <c r="G215" s="288"/>
    </row>
    <row r="216" spans="1:7" ht="46.5" customHeight="1">
      <c r="A216" s="458" t="s">
        <v>928</v>
      </c>
      <c r="B216" s="206" t="s">
        <v>929</v>
      </c>
      <c r="C216" s="275" t="s">
        <v>241</v>
      </c>
      <c r="D216" s="292">
        <v>30</v>
      </c>
      <c r="E216" s="277" t="s">
        <v>930</v>
      </c>
      <c r="F216" s="206" t="s">
        <v>931</v>
      </c>
      <c r="G216" s="274"/>
    </row>
    <row r="217" spans="1:7" ht="46.5" customHeight="1">
      <c r="A217" s="458"/>
      <c r="B217" s="206" t="s">
        <v>932</v>
      </c>
      <c r="C217" s="275" t="s">
        <v>297</v>
      </c>
      <c r="D217" s="292">
        <v>7</v>
      </c>
      <c r="E217" s="273" t="s">
        <v>933</v>
      </c>
      <c r="F217" s="191" t="s">
        <v>1563</v>
      </c>
      <c r="G217" s="274"/>
    </row>
    <row r="218" spans="1:7" ht="30" customHeight="1">
      <c r="A218" s="434" t="s">
        <v>934</v>
      </c>
      <c r="B218" s="457" t="s">
        <v>935</v>
      </c>
      <c r="C218" s="293" t="s">
        <v>50</v>
      </c>
      <c r="D218" s="294">
        <v>1</v>
      </c>
      <c r="E218" s="295" t="s">
        <v>936</v>
      </c>
      <c r="F218" s="199" t="s">
        <v>937</v>
      </c>
      <c r="G218" s="274"/>
    </row>
    <row r="219" spans="1:7" ht="30" customHeight="1">
      <c r="A219" s="434"/>
      <c r="B219" s="457"/>
      <c r="C219" s="293" t="s">
        <v>56</v>
      </c>
      <c r="D219" s="294">
        <v>2</v>
      </c>
      <c r="E219" s="295" t="s">
        <v>938</v>
      </c>
      <c r="F219" s="199" t="s">
        <v>939</v>
      </c>
      <c r="G219" s="274"/>
    </row>
    <row r="220" spans="1:7" ht="30" customHeight="1">
      <c r="A220" s="434"/>
      <c r="B220" s="457"/>
      <c r="C220" s="296" t="s">
        <v>196</v>
      </c>
      <c r="D220" s="294">
        <v>6</v>
      </c>
      <c r="E220" s="295" t="s">
        <v>940</v>
      </c>
      <c r="F220" s="199" t="s">
        <v>941</v>
      </c>
      <c r="G220" s="274"/>
    </row>
    <row r="221" spans="1:7" ht="30" customHeight="1">
      <c r="A221" s="434"/>
      <c r="B221" s="297" t="s">
        <v>942</v>
      </c>
      <c r="C221" s="296" t="s">
        <v>196</v>
      </c>
      <c r="D221" s="294">
        <v>2</v>
      </c>
      <c r="E221" s="295" t="s">
        <v>943</v>
      </c>
      <c r="F221" s="298" t="s">
        <v>944</v>
      </c>
      <c r="G221" s="274"/>
    </row>
    <row r="222" spans="1:7" ht="32.25" customHeight="1">
      <c r="A222" s="434"/>
      <c r="B222" s="435" t="s">
        <v>945</v>
      </c>
      <c r="C222" s="293" t="s">
        <v>56</v>
      </c>
      <c r="D222" s="294">
        <v>1</v>
      </c>
      <c r="E222" s="295" t="s">
        <v>946</v>
      </c>
      <c r="F222" s="198" t="s">
        <v>947</v>
      </c>
      <c r="G222" s="274"/>
    </row>
    <row r="223" spans="1:7" ht="32.25" customHeight="1">
      <c r="A223" s="434"/>
      <c r="B223" s="435"/>
      <c r="C223" s="293" t="s">
        <v>948</v>
      </c>
      <c r="D223" s="294">
        <v>2</v>
      </c>
      <c r="E223" s="295" t="s">
        <v>949</v>
      </c>
      <c r="F223" s="198" t="s">
        <v>950</v>
      </c>
      <c r="G223" s="274"/>
    </row>
    <row r="224" spans="1:7" ht="32.25" customHeight="1">
      <c r="A224" s="434"/>
      <c r="B224" s="435"/>
      <c r="C224" s="293" t="s">
        <v>203</v>
      </c>
      <c r="D224" s="294">
        <v>2</v>
      </c>
      <c r="E224" s="295" t="s">
        <v>951</v>
      </c>
      <c r="F224" s="198" t="s">
        <v>952</v>
      </c>
      <c r="G224" s="274"/>
    </row>
    <row r="225" spans="1:7" ht="32.25" customHeight="1">
      <c r="A225" s="434"/>
      <c r="B225" s="435"/>
      <c r="C225" s="293" t="s">
        <v>203</v>
      </c>
      <c r="D225" s="294">
        <v>1</v>
      </c>
      <c r="E225" s="295" t="s">
        <v>953</v>
      </c>
      <c r="F225" s="198" t="s">
        <v>952</v>
      </c>
      <c r="G225" s="274"/>
    </row>
    <row r="226" spans="1:7" ht="32.25" customHeight="1">
      <c r="A226" s="434" t="s">
        <v>1564</v>
      </c>
      <c r="B226" s="435" t="s">
        <v>1565</v>
      </c>
      <c r="C226" s="296" t="s">
        <v>827</v>
      </c>
      <c r="D226" s="294">
        <v>14</v>
      </c>
      <c r="E226" s="299" t="s">
        <v>954</v>
      </c>
      <c r="F226" s="198" t="s">
        <v>955</v>
      </c>
      <c r="G226" s="274"/>
    </row>
    <row r="227" spans="1:7" ht="30.75" customHeight="1">
      <c r="A227" s="434"/>
      <c r="B227" s="435"/>
      <c r="C227" s="296" t="s">
        <v>819</v>
      </c>
      <c r="D227" s="294">
        <v>5</v>
      </c>
      <c r="E227" s="299" t="s">
        <v>956</v>
      </c>
      <c r="F227" s="198" t="s">
        <v>957</v>
      </c>
      <c r="G227" s="274"/>
    </row>
    <row r="228" spans="1:7" ht="32.25" customHeight="1">
      <c r="A228" s="434"/>
      <c r="B228" s="435"/>
      <c r="C228" s="296" t="s">
        <v>319</v>
      </c>
      <c r="D228" s="294">
        <v>15</v>
      </c>
      <c r="E228" s="299" t="s">
        <v>958</v>
      </c>
      <c r="F228" s="198" t="s">
        <v>959</v>
      </c>
      <c r="G228" s="274"/>
    </row>
    <row r="229" spans="1:7" ht="32.25" customHeight="1">
      <c r="A229" s="434"/>
      <c r="B229" s="300" t="s">
        <v>960</v>
      </c>
      <c r="C229" s="301" t="s">
        <v>59</v>
      </c>
      <c r="D229" s="294">
        <v>9</v>
      </c>
      <c r="E229" s="295" t="s">
        <v>961</v>
      </c>
      <c r="F229" s="198" t="s">
        <v>962</v>
      </c>
      <c r="G229" s="274"/>
    </row>
    <row r="230" spans="1:7" ht="32.25" customHeight="1">
      <c r="A230" s="434"/>
      <c r="B230" s="300" t="s">
        <v>963</v>
      </c>
      <c r="C230" s="302" t="s">
        <v>203</v>
      </c>
      <c r="D230" s="294">
        <v>5</v>
      </c>
      <c r="E230" s="303" t="s">
        <v>964</v>
      </c>
      <c r="F230" s="198" t="s">
        <v>965</v>
      </c>
      <c r="G230" s="274"/>
    </row>
    <row r="231" spans="1:7" ht="31.5" customHeight="1">
      <c r="A231" s="434"/>
      <c r="B231" s="457" t="s">
        <v>966</v>
      </c>
      <c r="C231" s="301" t="s">
        <v>59</v>
      </c>
      <c r="D231" s="294">
        <v>9</v>
      </c>
      <c r="E231" s="295" t="s">
        <v>967</v>
      </c>
      <c r="F231" s="191" t="s">
        <v>968</v>
      </c>
      <c r="G231" s="274"/>
    </row>
    <row r="232" spans="1:7" ht="31.5" customHeight="1">
      <c r="A232" s="434"/>
      <c r="B232" s="457"/>
      <c r="C232" s="301" t="s">
        <v>56</v>
      </c>
      <c r="D232" s="294">
        <v>10</v>
      </c>
      <c r="E232" s="295" t="s">
        <v>969</v>
      </c>
      <c r="F232" s="198" t="s">
        <v>970</v>
      </c>
      <c r="G232" s="274"/>
    </row>
    <row r="233" spans="1:7" ht="32.25" customHeight="1">
      <c r="A233" s="434"/>
      <c r="B233" s="300" t="s">
        <v>971</v>
      </c>
      <c r="C233" s="301" t="s">
        <v>972</v>
      </c>
      <c r="D233" s="294">
        <v>5</v>
      </c>
      <c r="E233" s="295" t="s">
        <v>973</v>
      </c>
      <c r="F233" s="198" t="s">
        <v>974</v>
      </c>
      <c r="G233" s="274"/>
    </row>
    <row r="234" spans="1:7" ht="32.25" customHeight="1">
      <c r="A234" s="434"/>
      <c r="B234" s="300" t="s">
        <v>975</v>
      </c>
      <c r="C234" s="293" t="s">
        <v>51</v>
      </c>
      <c r="D234" s="294">
        <v>4</v>
      </c>
      <c r="E234" s="295" t="s">
        <v>976</v>
      </c>
      <c r="F234" s="191" t="s">
        <v>977</v>
      </c>
      <c r="G234" s="274"/>
    </row>
    <row r="235" spans="1:7" ht="31.5" customHeight="1">
      <c r="A235" s="434"/>
      <c r="B235" s="457" t="s">
        <v>978</v>
      </c>
      <c r="C235" s="293" t="s">
        <v>64</v>
      </c>
      <c r="D235" s="294">
        <v>11</v>
      </c>
      <c r="E235" s="295" t="s">
        <v>979</v>
      </c>
      <c r="F235" s="198" t="s">
        <v>980</v>
      </c>
      <c r="G235" s="274"/>
    </row>
    <row r="236" spans="1:7" ht="31.5" customHeight="1">
      <c r="A236" s="434"/>
      <c r="B236" s="457"/>
      <c r="C236" s="293" t="s">
        <v>56</v>
      </c>
      <c r="D236" s="294">
        <v>13</v>
      </c>
      <c r="E236" s="295" t="s">
        <v>981</v>
      </c>
      <c r="F236" s="198" t="s">
        <v>982</v>
      </c>
      <c r="G236" s="274"/>
    </row>
    <row r="237" spans="1:7" ht="31.5" customHeight="1">
      <c r="A237" s="434"/>
      <c r="B237" s="457"/>
      <c r="C237" s="293" t="s">
        <v>983</v>
      </c>
      <c r="D237" s="294">
        <v>11</v>
      </c>
      <c r="E237" s="295" t="s">
        <v>984</v>
      </c>
      <c r="F237" s="198" t="s">
        <v>985</v>
      </c>
      <c r="G237" s="274"/>
    </row>
    <row r="238" spans="1:7" ht="31.5" customHeight="1">
      <c r="A238" s="434"/>
      <c r="B238" s="440" t="s">
        <v>986</v>
      </c>
      <c r="C238" s="453" t="s">
        <v>50</v>
      </c>
      <c r="D238" s="244">
        <v>2</v>
      </c>
      <c r="E238" s="198" t="s">
        <v>987</v>
      </c>
      <c r="F238" s="419" t="s">
        <v>988</v>
      </c>
      <c r="G238" s="274"/>
    </row>
    <row r="239" spans="1:7" ht="31.5" customHeight="1">
      <c r="A239" s="434"/>
      <c r="B239" s="440"/>
      <c r="C239" s="454"/>
      <c r="D239" s="244">
        <v>2</v>
      </c>
      <c r="E239" s="198" t="s">
        <v>989</v>
      </c>
      <c r="F239" s="420"/>
      <c r="G239" s="274"/>
    </row>
    <row r="240" spans="1:7" ht="30" customHeight="1">
      <c r="A240" s="434"/>
      <c r="B240" s="440"/>
      <c r="C240" s="417" t="s">
        <v>90</v>
      </c>
      <c r="D240" s="271">
        <v>2</v>
      </c>
      <c r="E240" s="198" t="s">
        <v>987</v>
      </c>
      <c r="F240" s="419" t="s">
        <v>990</v>
      </c>
      <c r="G240" s="274"/>
    </row>
    <row r="241" spans="1:7" ht="30" customHeight="1">
      <c r="A241" s="434"/>
      <c r="B241" s="440"/>
      <c r="C241" s="418"/>
      <c r="D241" s="271">
        <v>2</v>
      </c>
      <c r="E241" s="198" t="s">
        <v>989</v>
      </c>
      <c r="F241" s="420"/>
      <c r="G241" s="274"/>
    </row>
    <row r="242" spans="1:7" ht="29.25" customHeight="1">
      <c r="A242" s="434"/>
      <c r="B242" s="440"/>
      <c r="C242" s="453" t="s">
        <v>87</v>
      </c>
      <c r="D242" s="244">
        <v>2</v>
      </c>
      <c r="E242" s="198" t="s">
        <v>987</v>
      </c>
      <c r="F242" s="419" t="s">
        <v>991</v>
      </c>
      <c r="G242" s="275"/>
    </row>
    <row r="243" spans="1:7" ht="29.25" customHeight="1">
      <c r="A243" s="434"/>
      <c r="B243" s="440"/>
      <c r="C243" s="454"/>
      <c r="D243" s="244">
        <v>2</v>
      </c>
      <c r="E243" s="198" t="s">
        <v>989</v>
      </c>
      <c r="F243" s="420"/>
      <c r="G243" s="275"/>
    </row>
    <row r="244" spans="1:7" ht="29.25" customHeight="1">
      <c r="A244" s="434"/>
      <c r="B244" s="440"/>
      <c r="C244" s="417" t="s">
        <v>51</v>
      </c>
      <c r="D244" s="271">
        <v>2</v>
      </c>
      <c r="E244" s="198" t="s">
        <v>987</v>
      </c>
      <c r="F244" s="419" t="s">
        <v>992</v>
      </c>
      <c r="G244" s="275"/>
    </row>
    <row r="245" spans="1:7" ht="29.25" customHeight="1">
      <c r="A245" s="434"/>
      <c r="B245" s="440"/>
      <c r="C245" s="418"/>
      <c r="D245" s="271">
        <v>2</v>
      </c>
      <c r="E245" s="198" t="s">
        <v>989</v>
      </c>
      <c r="F245" s="420"/>
      <c r="G245" s="275"/>
    </row>
    <row r="246" spans="1:7" ht="29.25" customHeight="1">
      <c r="A246" s="434"/>
      <c r="B246" s="440"/>
      <c r="C246" s="304" t="s">
        <v>56</v>
      </c>
      <c r="D246" s="271">
        <v>2</v>
      </c>
      <c r="E246" s="198" t="s">
        <v>987</v>
      </c>
      <c r="F246" s="305" t="s">
        <v>993</v>
      </c>
      <c r="G246" s="304"/>
    </row>
    <row r="247" spans="1:7" ht="32.25" customHeight="1">
      <c r="A247" s="434"/>
      <c r="B247" s="451" t="s">
        <v>994</v>
      </c>
      <c r="C247" s="243" t="s">
        <v>51</v>
      </c>
      <c r="D247" s="306">
        <v>5</v>
      </c>
      <c r="E247" s="419"/>
      <c r="F247" s="419"/>
      <c r="G247" s="424"/>
    </row>
    <row r="248" spans="1:7" ht="32.25" customHeight="1">
      <c r="A248" s="434"/>
      <c r="B248" s="451"/>
      <c r="C248" s="243" t="s">
        <v>50</v>
      </c>
      <c r="D248" s="306">
        <v>15</v>
      </c>
      <c r="E248" s="452"/>
      <c r="F248" s="452"/>
      <c r="G248" s="425"/>
    </row>
    <row r="249" spans="1:7" ht="32.25" customHeight="1">
      <c r="A249" s="434"/>
      <c r="B249" s="451"/>
      <c r="C249" s="243" t="s">
        <v>93</v>
      </c>
      <c r="D249" s="306">
        <v>1</v>
      </c>
      <c r="E249" s="452"/>
      <c r="F249" s="452"/>
      <c r="G249" s="425"/>
    </row>
    <row r="250" spans="1:7" ht="32.25" customHeight="1">
      <c r="A250" s="434"/>
      <c r="B250" s="451"/>
      <c r="C250" s="243" t="s">
        <v>54</v>
      </c>
      <c r="D250" s="306">
        <v>3</v>
      </c>
      <c r="E250" s="452"/>
      <c r="F250" s="452"/>
      <c r="G250" s="425"/>
    </row>
    <row r="251" spans="1:7" ht="32.25" customHeight="1">
      <c r="A251" s="434"/>
      <c r="B251" s="451"/>
      <c r="C251" s="243" t="s">
        <v>995</v>
      </c>
      <c r="D251" s="244">
        <v>1</v>
      </c>
      <c r="E251" s="452"/>
      <c r="F251" s="452"/>
      <c r="G251" s="425"/>
    </row>
    <row r="252" spans="1:7" ht="32.25" customHeight="1">
      <c r="A252" s="434"/>
      <c r="B252" s="451"/>
      <c r="C252" s="243" t="s">
        <v>92</v>
      </c>
      <c r="D252" s="244">
        <v>1</v>
      </c>
      <c r="E252" s="420"/>
      <c r="F252" s="420"/>
      <c r="G252" s="426"/>
    </row>
    <row r="253" spans="1:7" ht="32.25" customHeight="1">
      <c r="A253" s="434"/>
      <c r="B253" s="440" t="s">
        <v>996</v>
      </c>
      <c r="C253" s="275" t="s">
        <v>51</v>
      </c>
      <c r="D253" s="271">
        <v>8</v>
      </c>
      <c r="E253" s="445"/>
      <c r="F253" s="448"/>
      <c r="G253" s="424"/>
    </row>
    <row r="254" spans="1:7" ht="32.25" customHeight="1">
      <c r="A254" s="434"/>
      <c r="B254" s="440"/>
      <c r="C254" s="275" t="s">
        <v>50</v>
      </c>
      <c r="D254" s="271">
        <v>11</v>
      </c>
      <c r="E254" s="446"/>
      <c r="F254" s="449"/>
      <c r="G254" s="425"/>
    </row>
    <row r="255" spans="1:7" ht="32.25" customHeight="1">
      <c r="A255" s="434"/>
      <c r="B255" s="440"/>
      <c r="C255" s="307" t="s">
        <v>53</v>
      </c>
      <c r="D255" s="271">
        <v>1</v>
      </c>
      <c r="E255" s="446"/>
      <c r="F255" s="449"/>
      <c r="G255" s="425"/>
    </row>
    <row r="256" spans="1:7" ht="32.25" customHeight="1">
      <c r="A256" s="434"/>
      <c r="B256" s="440"/>
      <c r="C256" s="275" t="s">
        <v>93</v>
      </c>
      <c r="D256" s="271">
        <v>1</v>
      </c>
      <c r="E256" s="446"/>
      <c r="F256" s="449"/>
      <c r="G256" s="425"/>
    </row>
    <row r="257" spans="1:7" ht="32.25" customHeight="1">
      <c r="A257" s="434"/>
      <c r="B257" s="440"/>
      <c r="C257" s="275" t="s">
        <v>54</v>
      </c>
      <c r="D257" s="271">
        <v>3</v>
      </c>
      <c r="E257" s="446"/>
      <c r="F257" s="449"/>
      <c r="G257" s="425"/>
    </row>
    <row r="258" spans="1:7" ht="32.25" customHeight="1">
      <c r="A258" s="434"/>
      <c r="B258" s="440"/>
      <c r="C258" s="275" t="s">
        <v>92</v>
      </c>
      <c r="D258" s="271">
        <v>1</v>
      </c>
      <c r="E258" s="447"/>
      <c r="F258" s="450"/>
      <c r="G258" s="426"/>
    </row>
    <row r="259" spans="1:7" ht="39.75" customHeight="1">
      <c r="A259" s="424" t="s">
        <v>113</v>
      </c>
      <c r="B259" s="440" t="s">
        <v>997</v>
      </c>
      <c r="C259" s="275" t="s">
        <v>50</v>
      </c>
      <c r="D259" s="271">
        <v>1</v>
      </c>
      <c r="E259" s="191" t="s">
        <v>998</v>
      </c>
      <c r="F259" s="308" t="s">
        <v>999</v>
      </c>
      <c r="G259" s="274"/>
    </row>
    <row r="260" spans="1:7" ht="45" customHeight="1">
      <c r="A260" s="425"/>
      <c r="B260" s="440"/>
      <c r="C260" s="275" t="s">
        <v>50</v>
      </c>
      <c r="D260" s="271">
        <v>2</v>
      </c>
      <c r="E260" s="279" t="s">
        <v>806</v>
      </c>
      <c r="F260" s="308" t="s">
        <v>1000</v>
      </c>
      <c r="G260" s="274"/>
    </row>
    <row r="261" spans="1:7" ht="41.25" customHeight="1">
      <c r="A261" s="425"/>
      <c r="B261" s="440"/>
      <c r="C261" s="275" t="s">
        <v>56</v>
      </c>
      <c r="D261" s="271">
        <v>2</v>
      </c>
      <c r="E261" s="279" t="s">
        <v>806</v>
      </c>
      <c r="F261" s="308" t="s">
        <v>1001</v>
      </c>
      <c r="G261" s="274"/>
    </row>
    <row r="262" spans="1:7" ht="32.25" customHeight="1">
      <c r="A262" s="425"/>
      <c r="B262" s="299" t="s">
        <v>1002</v>
      </c>
      <c r="C262" s="208" t="s">
        <v>196</v>
      </c>
      <c r="D262" s="309">
        <v>22</v>
      </c>
      <c r="E262" s="299" t="s">
        <v>1003</v>
      </c>
      <c r="F262" s="299" t="s">
        <v>1004</v>
      </c>
      <c r="G262" s="274"/>
    </row>
    <row r="263" spans="1:7" ht="61.5" customHeight="1">
      <c r="A263" s="425"/>
      <c r="B263" s="299" t="s">
        <v>1005</v>
      </c>
      <c r="C263" s="208" t="s">
        <v>60</v>
      </c>
      <c r="D263" s="309">
        <v>2</v>
      </c>
      <c r="E263" s="299" t="s">
        <v>1006</v>
      </c>
      <c r="F263" s="299" t="s">
        <v>1007</v>
      </c>
      <c r="G263" s="274"/>
    </row>
    <row r="264" spans="1:7" ht="61.5" customHeight="1">
      <c r="A264" s="425"/>
      <c r="B264" s="299" t="s">
        <v>1008</v>
      </c>
      <c r="C264" s="208" t="s">
        <v>50</v>
      </c>
      <c r="D264" s="309">
        <v>18</v>
      </c>
      <c r="E264" s="299" t="s">
        <v>1009</v>
      </c>
      <c r="F264" s="299" t="s">
        <v>1010</v>
      </c>
      <c r="G264" s="274"/>
    </row>
    <row r="265" spans="1:7" ht="61.5" customHeight="1">
      <c r="A265" s="426"/>
      <c r="B265" s="299" t="s">
        <v>1011</v>
      </c>
      <c r="C265" s="208" t="s">
        <v>50</v>
      </c>
      <c r="D265" s="309">
        <v>13</v>
      </c>
      <c r="E265" s="299" t="s">
        <v>1012</v>
      </c>
      <c r="F265" s="299" t="s">
        <v>1013</v>
      </c>
      <c r="G265" s="274"/>
    </row>
    <row r="266" spans="1:7" ht="66.75" customHeight="1">
      <c r="A266" s="434" t="s">
        <v>1014</v>
      </c>
      <c r="B266" s="310" t="s">
        <v>1015</v>
      </c>
      <c r="C266" s="311" t="s">
        <v>203</v>
      </c>
      <c r="D266" s="312">
        <v>17</v>
      </c>
      <c r="E266" s="310" t="s">
        <v>1016</v>
      </c>
      <c r="F266" s="313" t="s">
        <v>1017</v>
      </c>
      <c r="G266" s="199" t="s">
        <v>1018</v>
      </c>
    </row>
    <row r="267" spans="1:7" ht="56.25" customHeight="1">
      <c r="A267" s="434"/>
      <c r="B267" s="209" t="s">
        <v>1019</v>
      </c>
      <c r="C267" s="314" t="s">
        <v>89</v>
      </c>
      <c r="D267" s="315">
        <v>15</v>
      </c>
      <c r="E267" s="209" t="s">
        <v>1020</v>
      </c>
      <c r="F267" s="209" t="s">
        <v>1021</v>
      </c>
      <c r="G267" s="199" t="s">
        <v>1018</v>
      </c>
    </row>
    <row r="268" spans="1:7" ht="57.75" customHeight="1">
      <c r="A268" s="434"/>
      <c r="B268" s="209" t="s">
        <v>1022</v>
      </c>
      <c r="C268" s="314" t="s">
        <v>1023</v>
      </c>
      <c r="D268" s="315">
        <v>16</v>
      </c>
      <c r="E268" s="209" t="s">
        <v>1024</v>
      </c>
      <c r="F268" s="209" t="s">
        <v>1025</v>
      </c>
      <c r="G268" s="199" t="s">
        <v>1018</v>
      </c>
    </row>
    <row r="269" spans="1:7" ht="76.5" customHeight="1">
      <c r="A269" s="434" t="s">
        <v>1566</v>
      </c>
      <c r="B269" s="209" t="s">
        <v>1026</v>
      </c>
      <c r="C269" s="314" t="s">
        <v>51</v>
      </c>
      <c r="D269" s="315">
        <v>12</v>
      </c>
      <c r="E269" s="209" t="s">
        <v>1027</v>
      </c>
      <c r="F269" s="209" t="s">
        <v>1028</v>
      </c>
      <c r="G269" s="199" t="s">
        <v>1029</v>
      </c>
    </row>
    <row r="270" spans="1:7" ht="65.25" customHeight="1">
      <c r="A270" s="434"/>
      <c r="B270" s="209" t="s">
        <v>1030</v>
      </c>
      <c r="C270" s="314" t="s">
        <v>51</v>
      </c>
      <c r="D270" s="315">
        <v>11</v>
      </c>
      <c r="E270" s="209" t="s">
        <v>1027</v>
      </c>
      <c r="F270" s="209" t="s">
        <v>1031</v>
      </c>
      <c r="G270" s="199" t="s">
        <v>1029</v>
      </c>
    </row>
    <row r="271" spans="1:7" ht="65.25" customHeight="1">
      <c r="A271" s="434"/>
      <c r="B271" s="209" t="s">
        <v>1032</v>
      </c>
      <c r="C271" s="314" t="s">
        <v>89</v>
      </c>
      <c r="D271" s="315">
        <v>11</v>
      </c>
      <c r="E271" s="209" t="s">
        <v>1033</v>
      </c>
      <c r="F271" s="209" t="s">
        <v>1034</v>
      </c>
      <c r="G271" s="199" t="s">
        <v>1018</v>
      </c>
    </row>
    <row r="272" spans="1:7" ht="65.25" customHeight="1">
      <c r="A272" s="434"/>
      <c r="B272" s="209" t="s">
        <v>1035</v>
      </c>
      <c r="C272" s="314" t="s">
        <v>89</v>
      </c>
      <c r="D272" s="315">
        <v>7</v>
      </c>
      <c r="E272" s="209" t="s">
        <v>1036</v>
      </c>
      <c r="F272" s="209" t="s">
        <v>1034</v>
      </c>
      <c r="G272" s="199"/>
    </row>
    <row r="273" spans="1:7" ht="65.25" customHeight="1">
      <c r="A273" s="434"/>
      <c r="B273" s="209" t="s">
        <v>1037</v>
      </c>
      <c r="C273" s="314" t="s">
        <v>1023</v>
      </c>
      <c r="D273" s="315">
        <v>9</v>
      </c>
      <c r="E273" s="209" t="s">
        <v>1036</v>
      </c>
      <c r="F273" s="209" t="s">
        <v>1038</v>
      </c>
      <c r="G273" s="199"/>
    </row>
    <row r="274" spans="1:7" ht="65.25" customHeight="1">
      <c r="A274" s="434"/>
      <c r="B274" s="209" t="s">
        <v>1039</v>
      </c>
      <c r="C274" s="314" t="s">
        <v>51</v>
      </c>
      <c r="D274" s="315">
        <v>25</v>
      </c>
      <c r="E274" s="209" t="s">
        <v>1040</v>
      </c>
      <c r="F274" s="209" t="s">
        <v>1041</v>
      </c>
      <c r="G274" s="199" t="s">
        <v>1042</v>
      </c>
    </row>
    <row r="275" spans="1:7" ht="65.25" customHeight="1">
      <c r="A275" s="434"/>
      <c r="B275" s="209" t="s">
        <v>1043</v>
      </c>
      <c r="C275" s="314" t="s">
        <v>1023</v>
      </c>
      <c r="D275" s="315">
        <v>4</v>
      </c>
      <c r="E275" s="209" t="s">
        <v>1024</v>
      </c>
      <c r="F275" s="209" t="s">
        <v>1044</v>
      </c>
      <c r="G275" s="199"/>
    </row>
    <row r="276" spans="1:7" ht="65.25" customHeight="1">
      <c r="A276" s="434"/>
      <c r="B276" s="209" t="s">
        <v>1043</v>
      </c>
      <c r="C276" s="314" t="s">
        <v>89</v>
      </c>
      <c r="D276" s="315">
        <v>2</v>
      </c>
      <c r="E276" s="209" t="s">
        <v>1024</v>
      </c>
      <c r="F276" s="209" t="s">
        <v>1045</v>
      </c>
      <c r="G276" s="199"/>
    </row>
    <row r="277" spans="1:7" ht="65.25" customHeight="1">
      <c r="A277" s="434"/>
      <c r="B277" s="209" t="s">
        <v>1046</v>
      </c>
      <c r="C277" s="314" t="s">
        <v>1047</v>
      </c>
      <c r="D277" s="315">
        <v>3</v>
      </c>
      <c r="E277" s="209" t="s">
        <v>1024</v>
      </c>
      <c r="F277" s="209" t="s">
        <v>1048</v>
      </c>
      <c r="G277" s="199"/>
    </row>
    <row r="278" spans="1:7" ht="65.25" customHeight="1">
      <c r="A278" s="434"/>
      <c r="B278" s="209" t="s">
        <v>1046</v>
      </c>
      <c r="C278" s="314" t="s">
        <v>59</v>
      </c>
      <c r="D278" s="315">
        <v>2</v>
      </c>
      <c r="E278" s="209" t="s">
        <v>1049</v>
      </c>
      <c r="F278" s="209" t="s">
        <v>1050</v>
      </c>
      <c r="G278" s="199"/>
    </row>
    <row r="279" spans="1:7" ht="65.25" customHeight="1">
      <c r="A279" s="434"/>
      <c r="B279" s="209" t="s">
        <v>1051</v>
      </c>
      <c r="C279" s="314" t="s">
        <v>1023</v>
      </c>
      <c r="D279" s="315">
        <v>2</v>
      </c>
      <c r="E279" s="209" t="s">
        <v>1052</v>
      </c>
      <c r="F279" s="209" t="s">
        <v>1053</v>
      </c>
      <c r="G279" s="199"/>
    </row>
    <row r="280" spans="1:7" ht="65.25" customHeight="1">
      <c r="A280" s="434"/>
      <c r="B280" s="209" t="s">
        <v>1051</v>
      </c>
      <c r="C280" s="314" t="s">
        <v>56</v>
      </c>
      <c r="D280" s="315">
        <v>1</v>
      </c>
      <c r="E280" s="316">
        <v>43157</v>
      </c>
      <c r="F280" s="209" t="s">
        <v>1054</v>
      </c>
      <c r="G280" s="199"/>
    </row>
    <row r="281" spans="1:7" ht="30" customHeight="1">
      <c r="A281" s="441" t="s">
        <v>1055</v>
      </c>
      <c r="B281" s="439" t="s">
        <v>1056</v>
      </c>
      <c r="C281" s="266" t="s">
        <v>1057</v>
      </c>
      <c r="D281" s="267">
        <v>2</v>
      </c>
      <c r="E281" s="269" t="s">
        <v>1058</v>
      </c>
      <c r="F281" s="269" t="s">
        <v>1059</v>
      </c>
      <c r="G281" s="269"/>
    </row>
    <row r="282" spans="1:7" ht="30" customHeight="1">
      <c r="A282" s="441"/>
      <c r="B282" s="439"/>
      <c r="C282" s="266" t="s">
        <v>281</v>
      </c>
      <c r="D282" s="267">
        <v>1</v>
      </c>
      <c r="E282" s="269" t="s">
        <v>1060</v>
      </c>
      <c r="F282" s="269" t="s">
        <v>1061</v>
      </c>
      <c r="G282" s="269"/>
    </row>
    <row r="283" spans="1:7" ht="48" customHeight="1">
      <c r="A283" s="441"/>
      <c r="B283" s="269" t="s">
        <v>1062</v>
      </c>
      <c r="C283" s="266" t="s">
        <v>281</v>
      </c>
      <c r="D283" s="267">
        <v>1</v>
      </c>
      <c r="E283" s="269" t="s">
        <v>1063</v>
      </c>
      <c r="F283" s="269" t="s">
        <v>1064</v>
      </c>
      <c r="G283" s="269"/>
    </row>
    <row r="284" spans="1:7" ht="32.25" customHeight="1">
      <c r="A284" s="441"/>
      <c r="B284" s="269" t="s">
        <v>1065</v>
      </c>
      <c r="C284" s="266" t="s">
        <v>281</v>
      </c>
      <c r="D284" s="267">
        <v>2</v>
      </c>
      <c r="E284" s="269" t="s">
        <v>1066</v>
      </c>
      <c r="F284" s="269" t="s">
        <v>1067</v>
      </c>
      <c r="G284" s="269"/>
    </row>
    <row r="285" spans="1:7" ht="32.25" customHeight="1">
      <c r="A285" s="441"/>
      <c r="B285" s="269" t="s">
        <v>1065</v>
      </c>
      <c r="C285" s="266" t="s">
        <v>196</v>
      </c>
      <c r="D285" s="267">
        <v>2</v>
      </c>
      <c r="E285" s="269" t="s">
        <v>1068</v>
      </c>
      <c r="F285" s="269" t="s">
        <v>1069</v>
      </c>
      <c r="G285" s="269"/>
    </row>
    <row r="286" spans="1:7" ht="32.25" customHeight="1">
      <c r="A286" s="441"/>
      <c r="B286" s="439" t="s">
        <v>1070</v>
      </c>
      <c r="C286" s="266" t="s">
        <v>50</v>
      </c>
      <c r="D286" s="267">
        <v>14</v>
      </c>
      <c r="E286" s="439" t="s">
        <v>1071</v>
      </c>
      <c r="F286" s="439" t="s">
        <v>1072</v>
      </c>
      <c r="G286" s="443"/>
    </row>
    <row r="287" spans="1:7" ht="32.25" customHeight="1">
      <c r="A287" s="441"/>
      <c r="B287" s="439"/>
      <c r="C287" s="266" t="s">
        <v>281</v>
      </c>
      <c r="D287" s="267">
        <v>11</v>
      </c>
      <c r="E287" s="439"/>
      <c r="F287" s="439"/>
      <c r="G287" s="443"/>
    </row>
    <row r="288" spans="1:7" ht="31.5" customHeight="1">
      <c r="A288" s="441"/>
      <c r="B288" s="439"/>
      <c r="C288" s="266" t="s">
        <v>1073</v>
      </c>
      <c r="D288" s="267">
        <v>1</v>
      </c>
      <c r="E288" s="439"/>
      <c r="F288" s="439"/>
      <c r="G288" s="443"/>
    </row>
    <row r="289" spans="1:7" ht="31.5" customHeight="1">
      <c r="A289" s="441"/>
      <c r="B289" s="439"/>
      <c r="C289" s="266" t="s">
        <v>297</v>
      </c>
      <c r="D289" s="267">
        <v>1</v>
      </c>
      <c r="E289" s="439"/>
      <c r="F289" s="439"/>
      <c r="G289" s="443"/>
    </row>
    <row r="290" spans="1:7" ht="41.25" customHeight="1">
      <c r="A290" s="441"/>
      <c r="B290" s="439"/>
      <c r="C290" s="266" t="s">
        <v>882</v>
      </c>
      <c r="D290" s="267">
        <v>1</v>
      </c>
      <c r="E290" s="439"/>
      <c r="F290" s="439"/>
      <c r="G290" s="443"/>
    </row>
    <row r="291" spans="1:7" ht="62.25" customHeight="1">
      <c r="A291" s="441"/>
      <c r="B291" s="439"/>
      <c r="C291" s="266" t="s">
        <v>157</v>
      </c>
      <c r="D291" s="267">
        <v>1</v>
      </c>
      <c r="E291" s="439"/>
      <c r="F291" s="439"/>
      <c r="G291" s="443"/>
    </row>
    <row r="292" spans="1:7" ht="31.5" customHeight="1">
      <c r="A292" s="441"/>
      <c r="B292" s="269" t="s">
        <v>1074</v>
      </c>
      <c r="C292" s="266" t="s">
        <v>50</v>
      </c>
      <c r="D292" s="267">
        <v>2</v>
      </c>
      <c r="E292" s="269" t="s">
        <v>1075</v>
      </c>
      <c r="F292" s="269" t="s">
        <v>1076</v>
      </c>
      <c r="G292" s="269"/>
    </row>
    <row r="293" spans="1:7" ht="31.5" customHeight="1">
      <c r="A293" s="441"/>
      <c r="B293" s="266" t="s">
        <v>920</v>
      </c>
      <c r="C293" s="266" t="s">
        <v>1057</v>
      </c>
      <c r="D293" s="267">
        <v>1</v>
      </c>
      <c r="E293" s="269" t="s">
        <v>1058</v>
      </c>
      <c r="F293" s="269" t="s">
        <v>1077</v>
      </c>
      <c r="G293" s="269"/>
    </row>
    <row r="294" spans="1:7" ht="31.5" customHeight="1">
      <c r="A294" s="441"/>
      <c r="B294" s="439" t="s">
        <v>920</v>
      </c>
      <c r="C294" s="266" t="s">
        <v>281</v>
      </c>
      <c r="D294" s="267">
        <v>1</v>
      </c>
      <c r="E294" s="269" t="s">
        <v>1078</v>
      </c>
      <c r="F294" s="269" t="s">
        <v>1079</v>
      </c>
      <c r="G294" s="269"/>
    </row>
    <row r="295" spans="1:7" ht="33.75" customHeight="1">
      <c r="A295" s="441"/>
      <c r="B295" s="439"/>
      <c r="C295" s="266" t="s">
        <v>281</v>
      </c>
      <c r="D295" s="267">
        <v>2</v>
      </c>
      <c r="E295" s="269" t="s">
        <v>1063</v>
      </c>
      <c r="F295" s="269" t="s">
        <v>1080</v>
      </c>
      <c r="G295" s="269"/>
    </row>
    <row r="296" spans="1:7" ht="33.75" customHeight="1">
      <c r="A296" s="441"/>
      <c r="B296" s="439"/>
      <c r="C296" s="266" t="s">
        <v>281</v>
      </c>
      <c r="D296" s="267">
        <v>2</v>
      </c>
      <c r="E296" s="269" t="s">
        <v>1081</v>
      </c>
      <c r="F296" s="269" t="s">
        <v>1082</v>
      </c>
      <c r="G296" s="269"/>
    </row>
    <row r="297" spans="1:7" ht="33.75" customHeight="1">
      <c r="A297" s="441"/>
      <c r="B297" s="439"/>
      <c r="C297" s="266" t="s">
        <v>60</v>
      </c>
      <c r="D297" s="267">
        <v>2</v>
      </c>
      <c r="E297" s="269" t="s">
        <v>1083</v>
      </c>
      <c r="F297" s="269" t="s">
        <v>1084</v>
      </c>
      <c r="G297" s="269"/>
    </row>
    <row r="298" spans="1:7" ht="66" customHeight="1">
      <c r="A298" s="441"/>
      <c r="B298" s="439"/>
      <c r="C298" s="266" t="s">
        <v>196</v>
      </c>
      <c r="D298" s="267">
        <v>1</v>
      </c>
      <c r="E298" s="269" t="s">
        <v>1068</v>
      </c>
      <c r="F298" s="269" t="s">
        <v>1085</v>
      </c>
      <c r="G298" s="269"/>
    </row>
    <row r="299" spans="1:7" ht="30" customHeight="1">
      <c r="A299" s="427" t="s">
        <v>114</v>
      </c>
      <c r="B299" s="206" t="s">
        <v>1086</v>
      </c>
      <c r="C299" s="275" t="s">
        <v>319</v>
      </c>
      <c r="D299" s="271">
        <v>21</v>
      </c>
      <c r="E299" s="206" t="s">
        <v>1087</v>
      </c>
      <c r="F299" s="191" t="s">
        <v>1088</v>
      </c>
      <c r="G299" s="274"/>
    </row>
    <row r="300" spans="1:7" ht="39.75" customHeight="1">
      <c r="A300" s="427"/>
      <c r="B300" s="206" t="s">
        <v>1089</v>
      </c>
      <c r="C300" s="275" t="s">
        <v>50</v>
      </c>
      <c r="D300" s="271">
        <v>5</v>
      </c>
      <c r="E300" s="206" t="s">
        <v>1090</v>
      </c>
      <c r="F300" s="191" t="s">
        <v>1091</v>
      </c>
      <c r="G300" s="274"/>
    </row>
    <row r="301" spans="1:7" ht="30" customHeight="1">
      <c r="A301" s="427"/>
      <c r="B301" s="206" t="s">
        <v>1092</v>
      </c>
      <c r="C301" s="275" t="s">
        <v>64</v>
      </c>
      <c r="D301" s="271">
        <v>26</v>
      </c>
      <c r="E301" s="206" t="s">
        <v>1093</v>
      </c>
      <c r="F301" s="191" t="s">
        <v>1094</v>
      </c>
      <c r="G301" s="274"/>
    </row>
    <row r="302" spans="1:7" ht="32.25" customHeight="1">
      <c r="A302" s="427"/>
      <c r="B302" s="206" t="s">
        <v>1095</v>
      </c>
      <c r="C302" s="275" t="s">
        <v>51</v>
      </c>
      <c r="D302" s="271">
        <v>1</v>
      </c>
      <c r="E302" s="206" t="s">
        <v>1096</v>
      </c>
      <c r="F302" s="191" t="s">
        <v>1097</v>
      </c>
      <c r="G302" s="274"/>
    </row>
    <row r="303" spans="1:7" ht="48.75" customHeight="1">
      <c r="A303" s="427" t="s">
        <v>1098</v>
      </c>
      <c r="B303" s="440" t="s">
        <v>911</v>
      </c>
      <c r="C303" s="275" t="s">
        <v>196</v>
      </c>
      <c r="D303" s="271">
        <v>8</v>
      </c>
      <c r="E303" s="206" t="s">
        <v>1099</v>
      </c>
      <c r="F303" s="191" t="s">
        <v>1100</v>
      </c>
      <c r="G303" s="274"/>
    </row>
    <row r="304" spans="1:7" ht="60.75" customHeight="1">
      <c r="A304" s="427"/>
      <c r="B304" s="440"/>
      <c r="C304" s="275" t="s">
        <v>196</v>
      </c>
      <c r="D304" s="271">
        <v>3</v>
      </c>
      <c r="E304" s="206" t="s">
        <v>1101</v>
      </c>
      <c r="F304" s="191" t="s">
        <v>1102</v>
      </c>
      <c r="G304" s="274" t="s">
        <v>1103</v>
      </c>
    </row>
    <row r="305" spans="1:7" ht="60" customHeight="1">
      <c r="A305" s="427"/>
      <c r="B305" s="440"/>
      <c r="C305" s="275" t="s">
        <v>52</v>
      </c>
      <c r="D305" s="271">
        <v>5</v>
      </c>
      <c r="E305" s="206" t="s">
        <v>1104</v>
      </c>
      <c r="F305" s="191" t="s">
        <v>1105</v>
      </c>
      <c r="G305" s="274" t="s">
        <v>1103</v>
      </c>
    </row>
    <row r="306" spans="1:7" ht="60" customHeight="1">
      <c r="A306" s="427"/>
      <c r="B306" s="440"/>
      <c r="C306" s="275" t="s">
        <v>196</v>
      </c>
      <c r="D306" s="271">
        <v>18</v>
      </c>
      <c r="E306" s="206" t="s">
        <v>1106</v>
      </c>
      <c r="F306" s="191" t="s">
        <v>1107</v>
      </c>
      <c r="G306" s="274" t="s">
        <v>1108</v>
      </c>
    </row>
    <row r="307" spans="1:7" ht="30" customHeight="1">
      <c r="A307" s="427" t="s">
        <v>1109</v>
      </c>
      <c r="B307" s="427" t="s">
        <v>1110</v>
      </c>
      <c r="C307" s="275" t="s">
        <v>1111</v>
      </c>
      <c r="D307" s="271">
        <v>4</v>
      </c>
      <c r="E307" s="206" t="s">
        <v>1112</v>
      </c>
      <c r="F307" s="191" t="s">
        <v>1113</v>
      </c>
      <c r="G307" s="274"/>
    </row>
    <row r="308" spans="1:7" ht="30" customHeight="1">
      <c r="A308" s="427"/>
      <c r="B308" s="427"/>
      <c r="C308" s="275" t="s">
        <v>1111</v>
      </c>
      <c r="D308" s="271">
        <v>9</v>
      </c>
      <c r="E308" s="317" t="s">
        <v>1114</v>
      </c>
      <c r="F308" s="191" t="s">
        <v>1115</v>
      </c>
      <c r="G308" s="274"/>
    </row>
    <row r="309" spans="1:7" ht="30" customHeight="1">
      <c r="A309" s="427"/>
      <c r="B309" s="427"/>
      <c r="C309" s="275" t="s">
        <v>1111</v>
      </c>
      <c r="D309" s="271">
        <v>5</v>
      </c>
      <c r="E309" s="317" t="s">
        <v>1116</v>
      </c>
      <c r="F309" s="318" t="s">
        <v>1117</v>
      </c>
      <c r="G309" s="274"/>
    </row>
    <row r="310" spans="1:7" ht="30" customHeight="1">
      <c r="A310" s="427"/>
      <c r="B310" s="206" t="s">
        <v>1118</v>
      </c>
      <c r="C310" s="275" t="s">
        <v>1111</v>
      </c>
      <c r="D310" s="244">
        <v>31</v>
      </c>
      <c r="E310" s="317" t="s">
        <v>1119</v>
      </c>
      <c r="F310" s="206" t="s">
        <v>1548</v>
      </c>
      <c r="G310" s="274"/>
    </row>
    <row r="311" spans="1:7" ht="30" customHeight="1">
      <c r="A311" s="444" t="s">
        <v>103</v>
      </c>
      <c r="B311" s="442" t="s">
        <v>1137</v>
      </c>
      <c r="C311" s="280" t="s">
        <v>1138</v>
      </c>
      <c r="D311" s="281">
        <v>2</v>
      </c>
      <c r="E311" s="442" t="s">
        <v>1139</v>
      </c>
      <c r="F311" s="442" t="s">
        <v>1550</v>
      </c>
      <c r="G311" s="319"/>
    </row>
    <row r="312" spans="1:7" ht="30" customHeight="1">
      <c r="A312" s="444"/>
      <c r="B312" s="442"/>
      <c r="C312" s="280" t="s">
        <v>61</v>
      </c>
      <c r="D312" s="281">
        <v>1</v>
      </c>
      <c r="E312" s="442"/>
      <c r="F312" s="442"/>
      <c r="G312" s="319"/>
    </row>
    <row r="313" spans="1:7" ht="30" customHeight="1">
      <c r="A313" s="444"/>
      <c r="B313" s="442"/>
      <c r="C313" s="280" t="s">
        <v>55</v>
      </c>
      <c r="D313" s="281">
        <v>1</v>
      </c>
      <c r="E313" s="442"/>
      <c r="F313" s="442"/>
      <c r="G313" s="320"/>
    </row>
    <row r="314" spans="1:7" ht="67.5" customHeight="1">
      <c r="A314" s="444"/>
      <c r="B314" s="282" t="s">
        <v>1140</v>
      </c>
      <c r="C314" s="280" t="s">
        <v>1141</v>
      </c>
      <c r="D314" s="281">
        <v>20</v>
      </c>
      <c r="E314" s="282" t="s">
        <v>1142</v>
      </c>
      <c r="F314" s="282" t="s">
        <v>1143</v>
      </c>
      <c r="G314" s="320"/>
    </row>
    <row r="315" ht="14.25">
      <c r="A315" s="321"/>
    </row>
    <row r="316" ht="14.25">
      <c r="A316" s="321"/>
    </row>
    <row r="317" ht="14.25">
      <c r="A317" s="321"/>
    </row>
    <row r="318" ht="14.25">
      <c r="A318" s="321"/>
    </row>
  </sheetData>
  <sheetProtection/>
  <mergeCells count="85">
    <mergeCell ref="B205:B207"/>
    <mergeCell ref="A4:A30"/>
    <mergeCell ref="C160:C161"/>
    <mergeCell ref="C170:C171"/>
    <mergeCell ref="F160:F164"/>
    <mergeCell ref="F165:F171"/>
    <mergeCell ref="B149:B150"/>
    <mergeCell ref="B151:B152"/>
    <mergeCell ref="B10:B30"/>
    <mergeCell ref="A216:A217"/>
    <mergeCell ref="F173:F180"/>
    <mergeCell ref="A191:A207"/>
    <mergeCell ref="B191:B195"/>
    <mergeCell ref="B196:B199"/>
    <mergeCell ref="F206:F207"/>
    <mergeCell ref="B181:B183"/>
    <mergeCell ref="B185:B189"/>
    <mergeCell ref="B173:B180"/>
    <mergeCell ref="B200:B204"/>
    <mergeCell ref="B208:B211"/>
    <mergeCell ref="B212:B215"/>
    <mergeCell ref="B218:B220"/>
    <mergeCell ref="B231:B232"/>
    <mergeCell ref="B235:B237"/>
    <mergeCell ref="B238:B246"/>
    <mergeCell ref="B226:B228"/>
    <mergeCell ref="G247:G252"/>
    <mergeCell ref="C238:C239"/>
    <mergeCell ref="F238:F239"/>
    <mergeCell ref="C240:C241"/>
    <mergeCell ref="F240:F241"/>
    <mergeCell ref="C242:C243"/>
    <mergeCell ref="F242:F243"/>
    <mergeCell ref="A226:A258"/>
    <mergeCell ref="E253:E258"/>
    <mergeCell ref="F253:F258"/>
    <mergeCell ref="B247:B252"/>
    <mergeCell ref="E247:E252"/>
    <mergeCell ref="F247:F252"/>
    <mergeCell ref="G253:G258"/>
    <mergeCell ref="B281:B282"/>
    <mergeCell ref="B286:B291"/>
    <mergeCell ref="E286:E291"/>
    <mergeCell ref="F286:F291"/>
    <mergeCell ref="B253:B258"/>
    <mergeCell ref="E311:E313"/>
    <mergeCell ref="F311:F313"/>
    <mergeCell ref="G286:G291"/>
    <mergeCell ref="A307:A310"/>
    <mergeCell ref="B307:B309"/>
    <mergeCell ref="A311:A314"/>
    <mergeCell ref="B311:B313"/>
    <mergeCell ref="A299:A302"/>
    <mergeCell ref="A303:A306"/>
    <mergeCell ref="B303:B306"/>
    <mergeCell ref="B123:B148"/>
    <mergeCell ref="A155:A180"/>
    <mergeCell ref="A181:A184"/>
    <mergeCell ref="A185:A190"/>
    <mergeCell ref="B294:B298"/>
    <mergeCell ref="B259:B261"/>
    <mergeCell ref="A266:A268"/>
    <mergeCell ref="A269:A280"/>
    <mergeCell ref="A281:A298"/>
    <mergeCell ref="B160:B164"/>
    <mergeCell ref="B222:B225"/>
    <mergeCell ref="B165:B171"/>
    <mergeCell ref="A31:A57"/>
    <mergeCell ref="B31:B57"/>
    <mergeCell ref="B58:B75"/>
    <mergeCell ref="A58:A88"/>
    <mergeCell ref="B76:B88"/>
    <mergeCell ref="B89:B118"/>
    <mergeCell ref="A89:A122"/>
    <mergeCell ref="B119:B122"/>
    <mergeCell ref="C244:C245"/>
    <mergeCell ref="F244:F245"/>
    <mergeCell ref="F155:F159"/>
    <mergeCell ref="A259:A265"/>
    <mergeCell ref="A123:A150"/>
    <mergeCell ref="A151:A154"/>
    <mergeCell ref="B155:B159"/>
    <mergeCell ref="F200:F205"/>
    <mergeCell ref="A208:A215"/>
    <mergeCell ref="A218:A225"/>
  </mergeCells>
  <dataValidations count="3">
    <dataValidation allowBlank="1" showInputMessage="1" showErrorMessage="1" imeMode="halfAlpha" sqref="F39 F48:F50 F41:F42 F37 F52:F53 E54:F75"/>
    <dataValidation allowBlank="1" showInputMessage="1" showErrorMessage="1" imeMode="off" sqref="C96:D96 F138:F139 F135 C138:D139 C135:D135"/>
    <dataValidation allowBlank="1" showInputMessage="1" showErrorMessage="1" imeMode="on" sqref="C95:E95 E96:E99 E133:E145"/>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48" r:id="rId1"/>
  <rowBreaks count="7" manualBreakCount="7">
    <brk id="30" max="6" man="1"/>
    <brk id="57" max="6" man="1"/>
    <brk id="88" max="6" man="1"/>
    <brk id="122" max="6" man="1"/>
    <brk id="184" max="6" man="1"/>
    <brk id="225" max="6" man="1"/>
    <brk id="268" max="6" man="1"/>
  </rowBreaks>
</worksheet>
</file>

<file path=xl/worksheets/sheet3.xml><?xml version="1.0" encoding="utf-8"?>
<worksheet xmlns="http://schemas.openxmlformats.org/spreadsheetml/2006/main" xmlns:r="http://schemas.openxmlformats.org/officeDocument/2006/relationships">
  <sheetPr>
    <pageSetUpPr fitToPage="1"/>
  </sheetPr>
  <dimension ref="A1:G294"/>
  <sheetViews>
    <sheetView view="pageBreakPreview" zoomScale="70" zoomScaleSheetLayoutView="70" zoomScalePageLayoutView="0" workbookViewId="0" topLeftCell="A254">
      <selection activeCell="E280" sqref="E280"/>
    </sheetView>
  </sheetViews>
  <sheetFormatPr defaultColWidth="9.140625" defaultRowHeight="15"/>
  <cols>
    <col min="1" max="1" width="23.28125" style="107" customWidth="1"/>
    <col min="2" max="2" width="17.7109375" style="4" customWidth="1"/>
    <col min="3" max="3" width="15.421875" style="107" customWidth="1"/>
    <col min="4" max="4" width="17.00390625" style="106" customWidth="1"/>
    <col min="5" max="5" width="48.00390625" style="4" customWidth="1"/>
    <col min="6" max="6" width="8.140625" style="4" customWidth="1"/>
    <col min="7" max="7" width="8.140625" style="3" customWidth="1"/>
    <col min="8" max="8" width="8.140625" style="0" customWidth="1"/>
  </cols>
  <sheetData>
    <row r="1" spans="1:7" ht="13.5">
      <c r="A1" s="2" t="s">
        <v>15</v>
      </c>
      <c r="B1" s="2"/>
      <c r="C1" s="2"/>
      <c r="D1" s="2"/>
      <c r="E1" s="2"/>
      <c r="F1" s="2"/>
      <c r="G1" s="1"/>
    </row>
    <row r="2" spans="1:3" ht="18" customHeight="1">
      <c r="A2" s="108" t="s">
        <v>17</v>
      </c>
      <c r="B2" s="6"/>
      <c r="C2" s="6"/>
    </row>
    <row r="3" spans="1:5" ht="16.5" customHeight="1">
      <c r="A3" s="326" t="s">
        <v>10</v>
      </c>
      <c r="B3" s="327" t="s">
        <v>6</v>
      </c>
      <c r="C3" s="326" t="s">
        <v>1</v>
      </c>
      <c r="D3" s="326" t="s">
        <v>7</v>
      </c>
      <c r="E3" s="327" t="s">
        <v>8</v>
      </c>
    </row>
    <row r="4" spans="1:7" ht="103.5" customHeight="1">
      <c r="A4" s="468" t="s">
        <v>790</v>
      </c>
      <c r="B4" s="328" t="s">
        <v>121</v>
      </c>
      <c r="C4" s="329" t="s">
        <v>383</v>
      </c>
      <c r="D4" s="330" t="s">
        <v>384</v>
      </c>
      <c r="E4" s="329" t="s">
        <v>385</v>
      </c>
      <c r="F4"/>
      <c r="G4"/>
    </row>
    <row r="5" spans="1:7" ht="72.75" customHeight="1">
      <c r="A5" s="469"/>
      <c r="B5" s="328" t="s">
        <v>123</v>
      </c>
      <c r="C5" s="329" t="s">
        <v>124</v>
      </c>
      <c r="D5" s="330" t="s">
        <v>125</v>
      </c>
      <c r="E5" s="329" t="s">
        <v>126</v>
      </c>
      <c r="F5"/>
      <c r="G5"/>
    </row>
    <row r="6" spans="1:7" ht="68.25" customHeight="1">
      <c r="A6" s="469"/>
      <c r="B6" s="329" t="s">
        <v>127</v>
      </c>
      <c r="C6" s="329" t="s">
        <v>128</v>
      </c>
      <c r="D6" s="330" t="s">
        <v>129</v>
      </c>
      <c r="E6" s="329" t="s">
        <v>130</v>
      </c>
      <c r="F6"/>
      <c r="G6"/>
    </row>
    <row r="7" spans="1:7" ht="68.25" customHeight="1">
      <c r="A7" s="469"/>
      <c r="B7" s="329" t="s">
        <v>131</v>
      </c>
      <c r="C7" s="329" t="s">
        <v>128</v>
      </c>
      <c r="D7" s="330" t="s">
        <v>132</v>
      </c>
      <c r="E7" s="329" t="s">
        <v>133</v>
      </c>
      <c r="F7"/>
      <c r="G7"/>
    </row>
    <row r="8" spans="1:7" ht="68.25" customHeight="1">
      <c r="A8" s="469"/>
      <c r="B8" s="329" t="s">
        <v>1744</v>
      </c>
      <c r="C8" s="329" t="s">
        <v>128</v>
      </c>
      <c r="D8" s="330" t="s">
        <v>134</v>
      </c>
      <c r="E8" s="329" t="s">
        <v>133</v>
      </c>
      <c r="F8"/>
      <c r="G8"/>
    </row>
    <row r="9" spans="1:7" ht="68.25" customHeight="1">
      <c r="A9" s="469"/>
      <c r="B9" s="329" t="s">
        <v>135</v>
      </c>
      <c r="C9" s="329" t="s">
        <v>136</v>
      </c>
      <c r="D9" s="330" t="s">
        <v>137</v>
      </c>
      <c r="E9" s="329" t="s">
        <v>133</v>
      </c>
      <c r="F9"/>
      <c r="G9"/>
    </row>
    <row r="10" spans="1:7" ht="68.25" customHeight="1">
      <c r="A10" s="469"/>
      <c r="B10" s="329" t="s">
        <v>138</v>
      </c>
      <c r="C10" s="329" t="s">
        <v>139</v>
      </c>
      <c r="D10" s="330" t="s">
        <v>140</v>
      </c>
      <c r="E10" s="329" t="s">
        <v>141</v>
      </c>
      <c r="F10"/>
      <c r="G10"/>
    </row>
    <row r="11" spans="1:7" ht="68.25" customHeight="1">
      <c r="A11" s="469"/>
      <c r="B11" s="329" t="s">
        <v>142</v>
      </c>
      <c r="C11" s="329" t="s">
        <v>143</v>
      </c>
      <c r="D11" s="330" t="s">
        <v>144</v>
      </c>
      <c r="E11" s="329" t="s">
        <v>133</v>
      </c>
      <c r="F11"/>
      <c r="G11"/>
    </row>
    <row r="12" spans="1:7" ht="68.25" customHeight="1">
      <c r="A12" s="469"/>
      <c r="B12" s="329" t="s">
        <v>145</v>
      </c>
      <c r="C12" s="329" t="s">
        <v>146</v>
      </c>
      <c r="D12" s="330" t="s">
        <v>147</v>
      </c>
      <c r="E12" s="329" t="s">
        <v>133</v>
      </c>
      <c r="F12"/>
      <c r="G12"/>
    </row>
    <row r="13" spans="1:7" ht="68.25" customHeight="1">
      <c r="A13" s="469"/>
      <c r="B13" s="329" t="s">
        <v>148</v>
      </c>
      <c r="C13" s="329" t="s">
        <v>128</v>
      </c>
      <c r="D13" s="331">
        <v>38494</v>
      </c>
      <c r="E13" s="329" t="s">
        <v>130</v>
      </c>
      <c r="F13"/>
      <c r="G13"/>
    </row>
    <row r="14" spans="1:7" ht="68.25" customHeight="1">
      <c r="A14" s="469"/>
      <c r="B14" s="329" t="s">
        <v>149</v>
      </c>
      <c r="C14" s="329" t="s">
        <v>150</v>
      </c>
      <c r="D14" s="330" t="s">
        <v>151</v>
      </c>
      <c r="E14" s="329" t="s">
        <v>152</v>
      </c>
      <c r="F14"/>
      <c r="G14"/>
    </row>
    <row r="15" spans="1:7" ht="68.25" customHeight="1">
      <c r="A15" s="469"/>
      <c r="B15" s="329" t="s">
        <v>153</v>
      </c>
      <c r="C15" s="329" t="s">
        <v>154</v>
      </c>
      <c r="D15" s="331">
        <v>38558</v>
      </c>
      <c r="E15" s="329" t="s">
        <v>155</v>
      </c>
      <c r="F15"/>
      <c r="G15"/>
    </row>
    <row r="16" spans="1:7" ht="68.25" customHeight="1">
      <c r="A16" s="469"/>
      <c r="B16" s="329" t="s">
        <v>156</v>
      </c>
      <c r="C16" s="329" t="s">
        <v>157</v>
      </c>
      <c r="D16" s="331">
        <v>38798</v>
      </c>
      <c r="E16" s="329" t="s">
        <v>158</v>
      </c>
      <c r="F16"/>
      <c r="G16"/>
    </row>
    <row r="17" spans="1:7" ht="68.25" customHeight="1">
      <c r="A17" s="469"/>
      <c r="B17" s="329" t="s">
        <v>159</v>
      </c>
      <c r="C17" s="329" t="s">
        <v>143</v>
      </c>
      <c r="D17" s="331">
        <v>38800</v>
      </c>
      <c r="E17" s="329" t="s">
        <v>160</v>
      </c>
      <c r="F17"/>
      <c r="G17"/>
    </row>
    <row r="18" spans="1:7" ht="68.25" customHeight="1">
      <c r="A18" s="469"/>
      <c r="B18" s="329" t="s">
        <v>161</v>
      </c>
      <c r="C18" s="329" t="s">
        <v>128</v>
      </c>
      <c r="D18" s="331">
        <v>38910</v>
      </c>
      <c r="E18" s="329" t="s">
        <v>130</v>
      </c>
      <c r="F18"/>
      <c r="G18"/>
    </row>
    <row r="19" spans="1:7" ht="68.25" customHeight="1">
      <c r="A19" s="470"/>
      <c r="B19" s="329" t="s">
        <v>162</v>
      </c>
      <c r="C19" s="329" t="s">
        <v>128</v>
      </c>
      <c r="D19" s="331">
        <v>39112</v>
      </c>
      <c r="E19" s="329" t="s">
        <v>130</v>
      </c>
      <c r="F19"/>
      <c r="G19"/>
    </row>
    <row r="20" spans="1:7" ht="68.25" customHeight="1">
      <c r="A20" s="468" t="s">
        <v>1751</v>
      </c>
      <c r="B20" s="329" t="s">
        <v>163</v>
      </c>
      <c r="C20" s="329" t="s">
        <v>164</v>
      </c>
      <c r="D20" s="331">
        <v>39147</v>
      </c>
      <c r="E20" s="329" t="s">
        <v>158</v>
      </c>
      <c r="F20"/>
      <c r="G20"/>
    </row>
    <row r="21" spans="1:7" ht="68.25" customHeight="1">
      <c r="A21" s="469"/>
      <c r="B21" s="329" t="s">
        <v>165</v>
      </c>
      <c r="C21" s="329" t="s">
        <v>166</v>
      </c>
      <c r="D21" s="331">
        <v>39336</v>
      </c>
      <c r="E21" s="329" t="s">
        <v>167</v>
      </c>
      <c r="F21"/>
      <c r="G21"/>
    </row>
    <row r="22" spans="1:7" ht="68.25" customHeight="1">
      <c r="A22" s="469"/>
      <c r="B22" s="329" t="s">
        <v>168</v>
      </c>
      <c r="C22" s="329" t="s">
        <v>128</v>
      </c>
      <c r="D22" s="331">
        <v>39351</v>
      </c>
      <c r="E22" s="329" t="s">
        <v>133</v>
      </c>
      <c r="F22"/>
      <c r="G22"/>
    </row>
    <row r="23" spans="1:7" ht="68.25" customHeight="1">
      <c r="A23" s="469"/>
      <c r="B23" s="329" t="s">
        <v>169</v>
      </c>
      <c r="C23" s="329" t="s">
        <v>57</v>
      </c>
      <c r="D23" s="331">
        <v>39373</v>
      </c>
      <c r="E23" s="329" t="s">
        <v>170</v>
      </c>
      <c r="F23"/>
      <c r="G23"/>
    </row>
    <row r="24" spans="1:7" ht="68.25" customHeight="1">
      <c r="A24" s="469"/>
      <c r="B24" s="329" t="s">
        <v>171</v>
      </c>
      <c r="C24" s="329" t="s">
        <v>172</v>
      </c>
      <c r="D24" s="331">
        <v>39532</v>
      </c>
      <c r="E24" s="329" t="s">
        <v>155</v>
      </c>
      <c r="F24"/>
      <c r="G24"/>
    </row>
    <row r="25" spans="1:7" ht="68.25" customHeight="1">
      <c r="A25" s="469"/>
      <c r="B25" s="329" t="s">
        <v>173</v>
      </c>
      <c r="C25" s="329" t="s">
        <v>128</v>
      </c>
      <c r="D25" s="331">
        <v>39645</v>
      </c>
      <c r="E25" s="329" t="s">
        <v>130</v>
      </c>
      <c r="F25"/>
      <c r="G25"/>
    </row>
    <row r="26" spans="1:7" ht="68.25" customHeight="1">
      <c r="A26" s="469"/>
      <c r="B26" s="329" t="s">
        <v>174</v>
      </c>
      <c r="C26" s="329" t="s">
        <v>175</v>
      </c>
      <c r="D26" s="331">
        <v>39710</v>
      </c>
      <c r="E26" s="329" t="s">
        <v>160</v>
      </c>
      <c r="F26"/>
      <c r="G26"/>
    </row>
    <row r="27" spans="1:7" ht="68.25" customHeight="1">
      <c r="A27" s="469"/>
      <c r="B27" s="329" t="s">
        <v>176</v>
      </c>
      <c r="C27" s="329" t="s">
        <v>57</v>
      </c>
      <c r="D27" s="331">
        <v>39748</v>
      </c>
      <c r="E27" s="329" t="s">
        <v>155</v>
      </c>
      <c r="F27"/>
      <c r="G27"/>
    </row>
    <row r="28" spans="1:7" ht="68.25" customHeight="1">
      <c r="A28" s="469"/>
      <c r="B28" s="329" t="s">
        <v>177</v>
      </c>
      <c r="C28" s="329" t="s">
        <v>96</v>
      </c>
      <c r="D28" s="331">
        <v>39840</v>
      </c>
      <c r="E28" s="329" t="s">
        <v>178</v>
      </c>
      <c r="F28"/>
      <c r="G28"/>
    </row>
    <row r="29" spans="1:7" ht="68.25" customHeight="1">
      <c r="A29" s="469"/>
      <c r="B29" s="329" t="s">
        <v>179</v>
      </c>
      <c r="C29" s="329" t="s">
        <v>180</v>
      </c>
      <c r="D29" s="331">
        <v>39860</v>
      </c>
      <c r="E29" s="329" t="s">
        <v>181</v>
      </c>
      <c r="F29"/>
      <c r="G29"/>
    </row>
    <row r="30" spans="1:7" ht="68.25" customHeight="1">
      <c r="A30" s="469"/>
      <c r="B30" s="329" t="s">
        <v>182</v>
      </c>
      <c r="C30" s="329" t="s">
        <v>183</v>
      </c>
      <c r="D30" s="331">
        <v>39864</v>
      </c>
      <c r="E30" s="329" t="s">
        <v>178</v>
      </c>
      <c r="F30"/>
      <c r="G30"/>
    </row>
    <row r="31" spans="1:7" ht="68.25" customHeight="1">
      <c r="A31" s="469"/>
      <c r="B31" s="329" t="s">
        <v>184</v>
      </c>
      <c r="C31" s="329" t="s">
        <v>124</v>
      </c>
      <c r="D31" s="331">
        <v>39888</v>
      </c>
      <c r="E31" s="329" t="s">
        <v>155</v>
      </c>
      <c r="F31"/>
      <c r="G31"/>
    </row>
    <row r="32" spans="1:7" ht="68.25" customHeight="1">
      <c r="A32" s="469"/>
      <c r="B32" s="329" t="s">
        <v>185</v>
      </c>
      <c r="C32" s="329" t="s">
        <v>128</v>
      </c>
      <c r="D32" s="331">
        <v>39897</v>
      </c>
      <c r="E32" s="329" t="s">
        <v>133</v>
      </c>
      <c r="F32"/>
      <c r="G32"/>
    </row>
    <row r="33" spans="1:7" ht="68.25" customHeight="1">
      <c r="A33" s="469"/>
      <c r="B33" s="329" t="s">
        <v>186</v>
      </c>
      <c r="C33" s="329" t="s">
        <v>128</v>
      </c>
      <c r="D33" s="331">
        <v>40023</v>
      </c>
      <c r="E33" s="329" t="s">
        <v>187</v>
      </c>
      <c r="F33"/>
      <c r="G33"/>
    </row>
    <row r="34" spans="1:7" ht="68.25" customHeight="1">
      <c r="A34" s="469"/>
      <c r="B34" s="329" t="s">
        <v>188</v>
      </c>
      <c r="C34" s="329" t="s">
        <v>62</v>
      </c>
      <c r="D34" s="331">
        <v>40196</v>
      </c>
      <c r="E34" s="329" t="s">
        <v>187</v>
      </c>
      <c r="F34"/>
      <c r="G34"/>
    </row>
    <row r="35" spans="1:7" ht="78" customHeight="1">
      <c r="A35" s="470"/>
      <c r="B35" s="329" t="s">
        <v>189</v>
      </c>
      <c r="C35" s="329" t="s">
        <v>190</v>
      </c>
      <c r="D35" s="331">
        <v>40325</v>
      </c>
      <c r="E35" s="329" t="s">
        <v>191</v>
      </c>
      <c r="F35"/>
      <c r="G35"/>
    </row>
    <row r="36" spans="1:7" ht="80.25" customHeight="1">
      <c r="A36" s="468" t="s">
        <v>1751</v>
      </c>
      <c r="B36" s="329" t="s">
        <v>192</v>
      </c>
      <c r="C36" s="329" t="s">
        <v>193</v>
      </c>
      <c r="D36" s="331">
        <v>40524</v>
      </c>
      <c r="E36" s="329" t="s">
        <v>194</v>
      </c>
      <c r="F36"/>
      <c r="G36"/>
    </row>
    <row r="37" spans="1:7" ht="80.25" customHeight="1">
      <c r="A37" s="469"/>
      <c r="B37" s="329" t="s">
        <v>195</v>
      </c>
      <c r="C37" s="329" t="s">
        <v>196</v>
      </c>
      <c r="D37" s="331">
        <v>40605</v>
      </c>
      <c r="E37" s="329" t="s">
        <v>197</v>
      </c>
      <c r="F37"/>
      <c r="G37"/>
    </row>
    <row r="38" spans="1:7" ht="80.25" customHeight="1">
      <c r="A38" s="469"/>
      <c r="B38" s="329" t="s">
        <v>198</v>
      </c>
      <c r="C38" s="329" t="s">
        <v>55</v>
      </c>
      <c r="D38" s="331">
        <v>41187</v>
      </c>
      <c r="E38" s="329" t="s">
        <v>197</v>
      </c>
      <c r="F38"/>
      <c r="G38"/>
    </row>
    <row r="39" spans="1:7" ht="80.25" customHeight="1">
      <c r="A39" s="469"/>
      <c r="B39" s="329" t="s">
        <v>199</v>
      </c>
      <c r="C39" s="329" t="s">
        <v>56</v>
      </c>
      <c r="D39" s="331">
        <v>41295</v>
      </c>
      <c r="E39" s="329" t="s">
        <v>197</v>
      </c>
      <c r="F39"/>
      <c r="G39"/>
    </row>
    <row r="40" spans="1:7" ht="80.25" customHeight="1">
      <c r="A40" s="469"/>
      <c r="B40" s="329" t="s">
        <v>200</v>
      </c>
      <c r="C40" s="329" t="s">
        <v>190</v>
      </c>
      <c r="D40" s="331">
        <v>41467</v>
      </c>
      <c r="E40" s="329" t="s">
        <v>201</v>
      </c>
      <c r="F40"/>
      <c r="G40"/>
    </row>
    <row r="41" spans="1:7" ht="80.25" customHeight="1">
      <c r="A41" s="469"/>
      <c r="B41" s="329" t="s">
        <v>202</v>
      </c>
      <c r="C41" s="329" t="s">
        <v>203</v>
      </c>
      <c r="D41" s="331">
        <v>41835</v>
      </c>
      <c r="E41" s="329" t="s">
        <v>204</v>
      </c>
      <c r="F41"/>
      <c r="G41"/>
    </row>
    <row r="42" spans="1:7" ht="80.25" customHeight="1">
      <c r="A42" s="469"/>
      <c r="B42" s="329" t="s">
        <v>205</v>
      </c>
      <c r="C42" s="329" t="s">
        <v>206</v>
      </c>
      <c r="D42" s="331">
        <v>42083</v>
      </c>
      <c r="E42" s="329" t="s">
        <v>197</v>
      </c>
      <c r="F42"/>
      <c r="G42"/>
    </row>
    <row r="43" spans="1:7" ht="80.25" customHeight="1">
      <c r="A43" s="469"/>
      <c r="B43" s="329" t="s">
        <v>207</v>
      </c>
      <c r="C43" s="329" t="s">
        <v>208</v>
      </c>
      <c r="D43" s="331">
        <v>42306</v>
      </c>
      <c r="E43" s="329" t="s">
        <v>209</v>
      </c>
      <c r="F43"/>
      <c r="G43"/>
    </row>
    <row r="44" spans="1:7" ht="50.25" customHeight="1">
      <c r="A44" s="470"/>
      <c r="B44" s="329" t="s">
        <v>210</v>
      </c>
      <c r="C44" s="329" t="s">
        <v>57</v>
      </c>
      <c r="D44" s="331" t="s">
        <v>211</v>
      </c>
      <c r="E44" s="329" t="s">
        <v>212</v>
      </c>
      <c r="F44"/>
      <c r="G44"/>
    </row>
    <row r="45" spans="1:7" ht="80.25" customHeight="1">
      <c r="A45" s="468" t="s">
        <v>213</v>
      </c>
      <c r="B45" s="329" t="s">
        <v>214</v>
      </c>
      <c r="C45" s="329" t="s">
        <v>82</v>
      </c>
      <c r="D45" s="331" t="s">
        <v>215</v>
      </c>
      <c r="E45" s="329" t="s">
        <v>216</v>
      </c>
      <c r="F45"/>
      <c r="G45"/>
    </row>
    <row r="46" spans="1:7" ht="52.5" customHeight="1">
      <c r="A46" s="469"/>
      <c r="B46" s="295" t="s">
        <v>217</v>
      </c>
      <c r="C46" s="295" t="s">
        <v>218</v>
      </c>
      <c r="D46" s="332">
        <v>42333</v>
      </c>
      <c r="E46" s="329" t="s">
        <v>219</v>
      </c>
      <c r="F46"/>
      <c r="G46"/>
    </row>
    <row r="47" spans="1:7" ht="80.25" customHeight="1">
      <c r="A47" s="469"/>
      <c r="B47" s="295" t="s">
        <v>220</v>
      </c>
      <c r="C47" s="295" t="s">
        <v>82</v>
      </c>
      <c r="D47" s="332">
        <v>42354</v>
      </c>
      <c r="E47" s="329" t="s">
        <v>221</v>
      </c>
      <c r="F47"/>
      <c r="G47"/>
    </row>
    <row r="48" spans="1:7" ht="80.25" customHeight="1">
      <c r="A48" s="469"/>
      <c r="B48" s="295" t="s">
        <v>222</v>
      </c>
      <c r="C48" s="295" t="s">
        <v>57</v>
      </c>
      <c r="D48" s="332">
        <v>42458</v>
      </c>
      <c r="E48" s="329" t="s">
        <v>221</v>
      </c>
      <c r="F48"/>
      <c r="G48"/>
    </row>
    <row r="49" spans="1:7" ht="80.25" customHeight="1">
      <c r="A49" s="470"/>
      <c r="B49" s="295" t="s">
        <v>774</v>
      </c>
      <c r="C49" s="295" t="s">
        <v>1757</v>
      </c>
      <c r="D49" s="332">
        <v>42774</v>
      </c>
      <c r="E49" s="329" t="s">
        <v>221</v>
      </c>
      <c r="F49"/>
      <c r="G49"/>
    </row>
    <row r="50" spans="1:7" ht="80.25" customHeight="1">
      <c r="A50" s="336" t="s">
        <v>1753</v>
      </c>
      <c r="B50" s="295" t="s">
        <v>775</v>
      </c>
      <c r="C50" s="295" t="s">
        <v>1758</v>
      </c>
      <c r="D50" s="332">
        <v>42865</v>
      </c>
      <c r="E50" s="329" t="s">
        <v>221</v>
      </c>
      <c r="F50"/>
      <c r="G50"/>
    </row>
    <row r="51" spans="1:7" ht="68.25" customHeight="1">
      <c r="A51" s="492" t="s">
        <v>223</v>
      </c>
      <c r="B51" s="329" t="s">
        <v>224</v>
      </c>
      <c r="C51" s="329" t="s">
        <v>225</v>
      </c>
      <c r="D51" s="331">
        <v>37440</v>
      </c>
      <c r="E51" s="329" t="s">
        <v>226</v>
      </c>
      <c r="F51"/>
      <c r="G51"/>
    </row>
    <row r="52" spans="1:7" ht="68.25" customHeight="1">
      <c r="A52" s="492"/>
      <c r="B52" s="329" t="s">
        <v>227</v>
      </c>
      <c r="C52" s="329" t="s">
        <v>94</v>
      </c>
      <c r="D52" s="331">
        <v>40254</v>
      </c>
      <c r="E52" s="329" t="s">
        <v>228</v>
      </c>
      <c r="F52"/>
      <c r="G52"/>
    </row>
    <row r="53" spans="1:7" ht="68.25" customHeight="1">
      <c r="A53" s="492"/>
      <c r="B53" s="329" t="s">
        <v>229</v>
      </c>
      <c r="C53" s="329" t="s">
        <v>91</v>
      </c>
      <c r="D53" s="331">
        <v>40997</v>
      </c>
      <c r="E53" s="329" t="s">
        <v>230</v>
      </c>
      <c r="F53"/>
      <c r="G53"/>
    </row>
    <row r="54" spans="1:7" ht="68.25" customHeight="1">
      <c r="A54" s="492"/>
      <c r="B54" s="329" t="s">
        <v>231</v>
      </c>
      <c r="C54" s="329" t="s">
        <v>232</v>
      </c>
      <c r="D54" s="331" t="s">
        <v>233</v>
      </c>
      <c r="E54" s="329" t="s">
        <v>234</v>
      </c>
      <c r="F54"/>
      <c r="G54"/>
    </row>
    <row r="55" spans="1:7" ht="68.25" customHeight="1">
      <c r="A55" s="492"/>
      <c r="B55" s="333" t="s">
        <v>235</v>
      </c>
      <c r="C55" s="295" t="s">
        <v>56</v>
      </c>
      <c r="D55" s="332">
        <v>42366</v>
      </c>
      <c r="E55" s="329" t="s">
        <v>236</v>
      </c>
      <c r="F55"/>
      <c r="G55"/>
    </row>
    <row r="56" spans="1:7" ht="68.25" customHeight="1">
      <c r="A56" s="471" t="s">
        <v>237</v>
      </c>
      <c r="B56" s="329" t="s">
        <v>238</v>
      </c>
      <c r="C56" s="329" t="s">
        <v>190</v>
      </c>
      <c r="D56" s="331">
        <v>35339</v>
      </c>
      <c r="E56" s="329" t="s">
        <v>239</v>
      </c>
      <c r="F56"/>
      <c r="G56"/>
    </row>
    <row r="57" spans="1:7" ht="68.25" customHeight="1">
      <c r="A57" s="472"/>
      <c r="B57" s="329" t="s">
        <v>240</v>
      </c>
      <c r="C57" s="329" t="s">
        <v>241</v>
      </c>
      <c r="D57" s="331">
        <v>37221</v>
      </c>
      <c r="E57" s="329" t="s">
        <v>242</v>
      </c>
      <c r="F57"/>
      <c r="G57"/>
    </row>
    <row r="58" spans="1:7" ht="68.25" customHeight="1">
      <c r="A58" s="472"/>
      <c r="B58" s="329" t="s">
        <v>243</v>
      </c>
      <c r="C58" s="329" t="s">
        <v>190</v>
      </c>
      <c r="D58" s="331">
        <v>37348</v>
      </c>
      <c r="E58" s="329" t="s">
        <v>244</v>
      </c>
      <c r="F58"/>
      <c r="G58"/>
    </row>
    <row r="59" spans="1:7" ht="68.25" customHeight="1">
      <c r="A59" s="472"/>
      <c r="B59" s="329" t="s">
        <v>245</v>
      </c>
      <c r="C59" s="329" t="s">
        <v>128</v>
      </c>
      <c r="D59" s="331">
        <v>37562</v>
      </c>
      <c r="E59" s="329" t="s">
        <v>130</v>
      </c>
      <c r="F59"/>
      <c r="G59"/>
    </row>
    <row r="60" spans="1:7" ht="68.25" customHeight="1">
      <c r="A60" s="472"/>
      <c r="B60" s="329" t="s">
        <v>246</v>
      </c>
      <c r="C60" s="329" t="s">
        <v>241</v>
      </c>
      <c r="D60" s="331">
        <v>38077</v>
      </c>
      <c r="E60" s="329" t="s">
        <v>247</v>
      </c>
      <c r="F60"/>
      <c r="G60"/>
    </row>
    <row r="61" spans="1:7" ht="68.25" customHeight="1">
      <c r="A61" s="472"/>
      <c r="B61" s="329" t="s">
        <v>248</v>
      </c>
      <c r="C61" s="329" t="s">
        <v>249</v>
      </c>
      <c r="D61" s="331">
        <v>38097</v>
      </c>
      <c r="E61" s="329" t="s">
        <v>250</v>
      </c>
      <c r="F61"/>
      <c r="G61"/>
    </row>
    <row r="62" spans="1:7" ht="68.25" customHeight="1">
      <c r="A62" s="472"/>
      <c r="B62" s="329" t="s">
        <v>251</v>
      </c>
      <c r="C62" s="329" t="s">
        <v>252</v>
      </c>
      <c r="D62" s="331">
        <v>39187</v>
      </c>
      <c r="E62" s="329" t="s">
        <v>253</v>
      </c>
      <c r="F62"/>
      <c r="G62"/>
    </row>
    <row r="63" spans="1:7" ht="68.25" customHeight="1">
      <c r="A63" s="472"/>
      <c r="B63" s="329" t="s">
        <v>254</v>
      </c>
      <c r="C63" s="329" t="s">
        <v>190</v>
      </c>
      <c r="D63" s="331">
        <v>39993</v>
      </c>
      <c r="E63" s="329" t="s">
        <v>255</v>
      </c>
      <c r="F63"/>
      <c r="G63"/>
    </row>
    <row r="64" spans="1:7" ht="81.75" customHeight="1">
      <c r="A64" s="472"/>
      <c r="B64" s="329" t="s">
        <v>256</v>
      </c>
      <c r="C64" s="329" t="s">
        <v>190</v>
      </c>
      <c r="D64" s="331">
        <v>40819</v>
      </c>
      <c r="E64" s="329" t="s">
        <v>257</v>
      </c>
      <c r="F64"/>
      <c r="G64"/>
    </row>
    <row r="65" spans="1:7" ht="81.75" customHeight="1">
      <c r="A65" s="472"/>
      <c r="B65" s="329" t="s">
        <v>258</v>
      </c>
      <c r="C65" s="329" t="s">
        <v>259</v>
      </c>
      <c r="D65" s="331" t="s">
        <v>260</v>
      </c>
      <c r="E65" s="329" t="s">
        <v>261</v>
      </c>
      <c r="F65"/>
      <c r="G65"/>
    </row>
    <row r="66" spans="1:7" ht="77.25" customHeight="1">
      <c r="A66" s="472" t="s">
        <v>1567</v>
      </c>
      <c r="B66" s="329" t="s">
        <v>262</v>
      </c>
      <c r="C66" s="329" t="s">
        <v>263</v>
      </c>
      <c r="D66" s="331" t="s">
        <v>264</v>
      </c>
      <c r="E66" s="329" t="s">
        <v>265</v>
      </c>
      <c r="F66"/>
      <c r="G66"/>
    </row>
    <row r="67" spans="1:7" ht="68.25" customHeight="1">
      <c r="A67" s="472"/>
      <c r="B67" s="333" t="s">
        <v>266</v>
      </c>
      <c r="C67" s="295" t="s">
        <v>59</v>
      </c>
      <c r="D67" s="332">
        <v>42376</v>
      </c>
      <c r="E67" s="329" t="s">
        <v>267</v>
      </c>
      <c r="F67"/>
      <c r="G67"/>
    </row>
    <row r="68" spans="1:7" ht="68.25" customHeight="1">
      <c r="A68" s="472"/>
      <c r="B68" s="333" t="s">
        <v>268</v>
      </c>
      <c r="C68" s="295" t="s">
        <v>57</v>
      </c>
      <c r="D68" s="332">
        <v>42429</v>
      </c>
      <c r="E68" s="329" t="s">
        <v>221</v>
      </c>
      <c r="F68"/>
      <c r="G68"/>
    </row>
    <row r="69" spans="1:7" ht="102" customHeight="1">
      <c r="A69" s="473"/>
      <c r="B69" s="333" t="s">
        <v>776</v>
      </c>
      <c r="C69" s="295" t="s">
        <v>777</v>
      </c>
      <c r="D69" s="332">
        <v>42835</v>
      </c>
      <c r="E69" s="328" t="s">
        <v>221</v>
      </c>
      <c r="F69"/>
      <c r="G69"/>
    </row>
    <row r="70" spans="1:7" ht="68.25" customHeight="1">
      <c r="A70" s="334" t="s">
        <v>269</v>
      </c>
      <c r="B70" s="333" t="s">
        <v>270</v>
      </c>
      <c r="C70" s="295" t="s">
        <v>50</v>
      </c>
      <c r="D70" s="335">
        <v>42390</v>
      </c>
      <c r="E70" s="290" t="s">
        <v>271</v>
      </c>
      <c r="F70"/>
      <c r="G70"/>
    </row>
    <row r="71" spans="1:7" ht="68.25" customHeight="1">
      <c r="A71" s="485" t="s">
        <v>272</v>
      </c>
      <c r="B71" s="329" t="s">
        <v>273</v>
      </c>
      <c r="C71" s="329" t="s">
        <v>122</v>
      </c>
      <c r="D71" s="331">
        <v>34361</v>
      </c>
      <c r="E71" s="329" t="s">
        <v>274</v>
      </c>
      <c r="F71"/>
      <c r="G71"/>
    </row>
    <row r="72" spans="1:7" ht="72.75" customHeight="1">
      <c r="A72" s="485"/>
      <c r="B72" s="329" t="s">
        <v>276</v>
      </c>
      <c r="C72" s="329" t="s">
        <v>190</v>
      </c>
      <c r="D72" s="331">
        <v>38894</v>
      </c>
      <c r="E72" s="329" t="s">
        <v>277</v>
      </c>
      <c r="F72"/>
      <c r="G72"/>
    </row>
    <row r="73" spans="1:7" ht="72.75" customHeight="1">
      <c r="A73" s="485"/>
      <c r="B73" s="329" t="s">
        <v>278</v>
      </c>
      <c r="C73" s="329" t="s">
        <v>143</v>
      </c>
      <c r="D73" s="331">
        <v>39064</v>
      </c>
      <c r="E73" s="329" t="s">
        <v>279</v>
      </c>
      <c r="F73"/>
      <c r="G73"/>
    </row>
    <row r="74" spans="1:7" ht="72.75" customHeight="1">
      <c r="A74" s="485"/>
      <c r="B74" s="329" t="s">
        <v>280</v>
      </c>
      <c r="C74" s="329" t="s">
        <v>281</v>
      </c>
      <c r="D74" s="331">
        <v>39470</v>
      </c>
      <c r="E74" s="329" t="s">
        <v>282</v>
      </c>
      <c r="F74"/>
      <c r="G74"/>
    </row>
    <row r="75" spans="1:7" ht="72.75" customHeight="1">
      <c r="A75" s="485"/>
      <c r="B75" s="329" t="s">
        <v>283</v>
      </c>
      <c r="C75" s="329" t="s">
        <v>50</v>
      </c>
      <c r="D75" s="331">
        <v>39501</v>
      </c>
      <c r="E75" s="329" t="s">
        <v>284</v>
      </c>
      <c r="F75"/>
      <c r="G75"/>
    </row>
    <row r="76" spans="1:7" ht="72.75" customHeight="1">
      <c r="A76" s="485"/>
      <c r="B76" s="329" t="s">
        <v>285</v>
      </c>
      <c r="C76" s="329" t="s">
        <v>50</v>
      </c>
      <c r="D76" s="331">
        <v>39532</v>
      </c>
      <c r="E76" s="329" t="s">
        <v>286</v>
      </c>
      <c r="F76"/>
      <c r="G76"/>
    </row>
    <row r="77" spans="1:7" ht="72.75" customHeight="1">
      <c r="A77" s="485"/>
      <c r="B77" s="329" t="s">
        <v>287</v>
      </c>
      <c r="C77" s="329" t="s">
        <v>128</v>
      </c>
      <c r="D77" s="331">
        <v>39657</v>
      </c>
      <c r="E77" s="329" t="s">
        <v>282</v>
      </c>
      <c r="F77"/>
      <c r="G77"/>
    </row>
    <row r="78" spans="1:7" ht="72.75" customHeight="1">
      <c r="A78" s="485" t="s">
        <v>1568</v>
      </c>
      <c r="B78" s="329" t="s">
        <v>288</v>
      </c>
      <c r="C78" s="329" t="s">
        <v>128</v>
      </c>
      <c r="D78" s="331">
        <v>39729</v>
      </c>
      <c r="E78" s="329" t="s">
        <v>289</v>
      </c>
      <c r="F78"/>
      <c r="G78"/>
    </row>
    <row r="79" spans="1:7" ht="72.75" customHeight="1">
      <c r="A79" s="485"/>
      <c r="B79" s="329" t="s">
        <v>290</v>
      </c>
      <c r="C79" s="329" t="s">
        <v>166</v>
      </c>
      <c r="D79" s="331">
        <v>39794</v>
      </c>
      <c r="E79" s="329" t="s">
        <v>178</v>
      </c>
      <c r="F79"/>
      <c r="G79"/>
    </row>
    <row r="80" spans="1:7" ht="72.75" customHeight="1">
      <c r="A80" s="485"/>
      <c r="B80" s="329" t="s">
        <v>291</v>
      </c>
      <c r="C80" s="329" t="s">
        <v>164</v>
      </c>
      <c r="D80" s="331">
        <v>39814</v>
      </c>
      <c r="E80" s="329" t="s">
        <v>133</v>
      </c>
      <c r="F80"/>
      <c r="G80"/>
    </row>
    <row r="81" spans="1:7" ht="72.75" customHeight="1">
      <c r="A81" s="485"/>
      <c r="B81" s="329" t="s">
        <v>292</v>
      </c>
      <c r="C81" s="329" t="s">
        <v>128</v>
      </c>
      <c r="D81" s="331">
        <v>39836</v>
      </c>
      <c r="E81" s="329" t="s">
        <v>275</v>
      </c>
      <c r="F81"/>
      <c r="G81"/>
    </row>
    <row r="82" spans="1:7" ht="72.75" customHeight="1">
      <c r="A82" s="485"/>
      <c r="B82" s="329" t="s">
        <v>293</v>
      </c>
      <c r="C82" s="329" t="s">
        <v>164</v>
      </c>
      <c r="D82" s="331">
        <v>39847</v>
      </c>
      <c r="E82" s="329" t="s">
        <v>178</v>
      </c>
      <c r="F82"/>
      <c r="G82"/>
    </row>
    <row r="83" spans="1:7" ht="72.75" customHeight="1">
      <c r="A83" s="485"/>
      <c r="B83" s="329" t="s">
        <v>294</v>
      </c>
      <c r="C83" s="329" t="s">
        <v>164</v>
      </c>
      <c r="D83" s="331">
        <v>39849</v>
      </c>
      <c r="E83" s="329" t="s">
        <v>178</v>
      </c>
      <c r="F83"/>
      <c r="G83"/>
    </row>
    <row r="84" spans="1:7" ht="72.75" customHeight="1">
      <c r="A84" s="485"/>
      <c r="B84" s="329" t="s">
        <v>295</v>
      </c>
      <c r="C84" s="329" t="s">
        <v>154</v>
      </c>
      <c r="D84" s="331">
        <v>39855</v>
      </c>
      <c r="E84" s="329" t="s">
        <v>178</v>
      </c>
      <c r="F84"/>
      <c r="G84"/>
    </row>
    <row r="85" spans="1:7" ht="72.75" customHeight="1">
      <c r="A85" s="485"/>
      <c r="B85" s="329" t="s">
        <v>296</v>
      </c>
      <c r="C85" s="329" t="s">
        <v>297</v>
      </c>
      <c r="D85" s="331">
        <v>39867</v>
      </c>
      <c r="E85" s="329" t="s">
        <v>282</v>
      </c>
      <c r="F85"/>
      <c r="G85"/>
    </row>
    <row r="86" spans="1:7" ht="72.75" customHeight="1">
      <c r="A86" s="485"/>
      <c r="B86" s="329" t="s">
        <v>298</v>
      </c>
      <c r="C86" s="329" t="s">
        <v>128</v>
      </c>
      <c r="D86" s="331">
        <v>39872</v>
      </c>
      <c r="E86" s="329" t="s">
        <v>133</v>
      </c>
      <c r="F86"/>
      <c r="G86"/>
    </row>
    <row r="87" spans="1:7" ht="72.75" customHeight="1">
      <c r="A87" s="485"/>
      <c r="B87" s="329" t="s">
        <v>299</v>
      </c>
      <c r="C87" s="329" t="s">
        <v>154</v>
      </c>
      <c r="D87" s="331">
        <v>39874</v>
      </c>
      <c r="E87" s="329" t="s">
        <v>282</v>
      </c>
      <c r="F87"/>
      <c r="G87"/>
    </row>
    <row r="88" spans="1:7" ht="72.75" customHeight="1">
      <c r="A88" s="485"/>
      <c r="B88" s="329" t="s">
        <v>300</v>
      </c>
      <c r="C88" s="329" t="s">
        <v>128</v>
      </c>
      <c r="D88" s="331">
        <v>39901</v>
      </c>
      <c r="E88" s="329" t="s">
        <v>133</v>
      </c>
      <c r="F88"/>
      <c r="G88"/>
    </row>
    <row r="89" spans="1:7" ht="72.75" customHeight="1">
      <c r="A89" s="485"/>
      <c r="B89" s="329" t="s">
        <v>301</v>
      </c>
      <c r="C89" s="329" t="s">
        <v>164</v>
      </c>
      <c r="D89" s="331">
        <v>39955</v>
      </c>
      <c r="E89" s="329" t="s">
        <v>209</v>
      </c>
      <c r="F89"/>
      <c r="G89"/>
    </row>
    <row r="90" spans="1:7" ht="72.75" customHeight="1">
      <c r="A90" s="485"/>
      <c r="B90" s="329" t="s">
        <v>302</v>
      </c>
      <c r="C90" s="329" t="s">
        <v>59</v>
      </c>
      <c r="D90" s="331">
        <v>39959</v>
      </c>
      <c r="E90" s="329" t="s">
        <v>303</v>
      </c>
      <c r="F90"/>
      <c r="G90"/>
    </row>
    <row r="91" spans="1:7" ht="72.75" customHeight="1">
      <c r="A91" s="485"/>
      <c r="B91" s="329" t="s">
        <v>304</v>
      </c>
      <c r="C91" s="329" t="s">
        <v>128</v>
      </c>
      <c r="D91" s="331">
        <v>39995</v>
      </c>
      <c r="E91" s="329" t="s">
        <v>305</v>
      </c>
      <c r="F91"/>
      <c r="G91"/>
    </row>
    <row r="92" spans="1:7" ht="72.75" customHeight="1">
      <c r="A92" s="485"/>
      <c r="B92" s="329" t="s">
        <v>306</v>
      </c>
      <c r="C92" s="329" t="s">
        <v>166</v>
      </c>
      <c r="D92" s="331">
        <v>40015</v>
      </c>
      <c r="E92" s="329" t="s">
        <v>209</v>
      </c>
      <c r="F92"/>
      <c r="G92"/>
    </row>
    <row r="93" spans="1:7" ht="83.25" customHeight="1">
      <c r="A93" s="468" t="s">
        <v>1568</v>
      </c>
      <c r="B93" s="329" t="s">
        <v>307</v>
      </c>
      <c r="C93" s="329" t="s">
        <v>164</v>
      </c>
      <c r="D93" s="331">
        <v>40042</v>
      </c>
      <c r="E93" s="329" t="s">
        <v>305</v>
      </c>
      <c r="F93"/>
      <c r="G93"/>
    </row>
    <row r="94" spans="1:7" ht="83.25" customHeight="1">
      <c r="A94" s="469"/>
      <c r="B94" s="329" t="s">
        <v>308</v>
      </c>
      <c r="C94" s="329" t="s">
        <v>128</v>
      </c>
      <c r="D94" s="331">
        <v>40102</v>
      </c>
      <c r="E94" s="329" t="s">
        <v>303</v>
      </c>
      <c r="F94"/>
      <c r="G94"/>
    </row>
    <row r="95" spans="1:7" ht="83.25" customHeight="1">
      <c r="A95" s="469"/>
      <c r="B95" s="329" t="s">
        <v>309</v>
      </c>
      <c r="C95" s="329" t="s">
        <v>164</v>
      </c>
      <c r="D95" s="331">
        <v>40161</v>
      </c>
      <c r="E95" s="329" t="s">
        <v>282</v>
      </c>
      <c r="F95"/>
      <c r="G95"/>
    </row>
    <row r="96" spans="1:7" ht="83.25" customHeight="1">
      <c r="A96" s="469"/>
      <c r="B96" s="329" t="s">
        <v>310</v>
      </c>
      <c r="C96" s="329" t="s">
        <v>128</v>
      </c>
      <c r="D96" s="331">
        <v>40257</v>
      </c>
      <c r="E96" s="329" t="s">
        <v>303</v>
      </c>
      <c r="F96"/>
      <c r="G96"/>
    </row>
    <row r="97" spans="1:7" ht="83.25" customHeight="1">
      <c r="A97" s="469"/>
      <c r="B97" s="329" t="s">
        <v>311</v>
      </c>
      <c r="C97" s="329" t="s">
        <v>124</v>
      </c>
      <c r="D97" s="331">
        <v>40462</v>
      </c>
      <c r="E97" s="329" t="s">
        <v>303</v>
      </c>
      <c r="F97"/>
      <c r="G97"/>
    </row>
    <row r="98" spans="1:7" ht="83.25" customHeight="1">
      <c r="A98" s="469"/>
      <c r="B98" s="329" t="s">
        <v>312</v>
      </c>
      <c r="C98" s="329" t="s">
        <v>59</v>
      </c>
      <c r="D98" s="331">
        <v>40596</v>
      </c>
      <c r="E98" s="329" t="s">
        <v>303</v>
      </c>
      <c r="F98"/>
      <c r="G98"/>
    </row>
    <row r="99" spans="1:7" ht="83.25" customHeight="1">
      <c r="A99" s="469"/>
      <c r="B99" s="329" t="s">
        <v>313</v>
      </c>
      <c r="C99" s="329" t="s">
        <v>59</v>
      </c>
      <c r="D99" s="331">
        <v>40941</v>
      </c>
      <c r="E99" s="329" t="s">
        <v>303</v>
      </c>
      <c r="F99"/>
      <c r="G99"/>
    </row>
    <row r="100" spans="1:7" ht="83.25" customHeight="1">
      <c r="A100" s="469"/>
      <c r="B100" s="329" t="s">
        <v>314</v>
      </c>
      <c r="C100" s="329" t="s">
        <v>93</v>
      </c>
      <c r="D100" s="331">
        <v>40961</v>
      </c>
      <c r="E100" s="329" t="s">
        <v>303</v>
      </c>
      <c r="F100"/>
      <c r="G100"/>
    </row>
    <row r="101" spans="1:7" ht="83.25" customHeight="1">
      <c r="A101" s="469"/>
      <c r="B101" s="329" t="s">
        <v>315</v>
      </c>
      <c r="C101" s="329" t="s">
        <v>316</v>
      </c>
      <c r="D101" s="331">
        <v>41031</v>
      </c>
      <c r="E101" s="329" t="s">
        <v>317</v>
      </c>
      <c r="F101"/>
      <c r="G101"/>
    </row>
    <row r="102" spans="1:7" ht="83.25" customHeight="1">
      <c r="A102" s="469"/>
      <c r="B102" s="329" t="s">
        <v>318</v>
      </c>
      <c r="C102" s="329" t="s">
        <v>319</v>
      </c>
      <c r="D102" s="331">
        <v>41180</v>
      </c>
      <c r="E102" s="329" t="s">
        <v>209</v>
      </c>
      <c r="F102"/>
      <c r="G102"/>
    </row>
    <row r="103" spans="1:7" ht="76.5" customHeight="1">
      <c r="A103" s="469"/>
      <c r="B103" s="329" t="s">
        <v>320</v>
      </c>
      <c r="C103" s="329" t="s">
        <v>321</v>
      </c>
      <c r="D103" s="331">
        <v>41086</v>
      </c>
      <c r="E103" s="329" t="s">
        <v>322</v>
      </c>
      <c r="F103"/>
      <c r="G103"/>
    </row>
    <row r="104" spans="1:7" ht="76.5" customHeight="1">
      <c r="A104" s="469"/>
      <c r="B104" s="329" t="s">
        <v>323</v>
      </c>
      <c r="C104" s="329" t="s">
        <v>59</v>
      </c>
      <c r="D104" s="331">
        <v>41247</v>
      </c>
      <c r="E104" s="329" t="s">
        <v>322</v>
      </c>
      <c r="F104"/>
      <c r="G104"/>
    </row>
    <row r="105" spans="1:7" ht="76.5" customHeight="1">
      <c r="A105" s="470"/>
      <c r="B105" s="329" t="s">
        <v>324</v>
      </c>
      <c r="C105" s="329" t="s">
        <v>316</v>
      </c>
      <c r="D105" s="331">
        <v>41304</v>
      </c>
      <c r="E105" s="329" t="s">
        <v>209</v>
      </c>
      <c r="F105"/>
      <c r="G105"/>
    </row>
    <row r="106" spans="1:7" ht="72" customHeight="1">
      <c r="A106" s="468" t="s">
        <v>1569</v>
      </c>
      <c r="B106" s="329" t="s">
        <v>325</v>
      </c>
      <c r="C106" s="329" t="s">
        <v>51</v>
      </c>
      <c r="D106" s="331">
        <v>41328</v>
      </c>
      <c r="E106" s="329" t="s">
        <v>209</v>
      </c>
      <c r="F106"/>
      <c r="G106"/>
    </row>
    <row r="107" spans="1:7" ht="58.5" customHeight="1">
      <c r="A107" s="469"/>
      <c r="B107" s="329" t="s">
        <v>326</v>
      </c>
      <c r="C107" s="329" t="s">
        <v>321</v>
      </c>
      <c r="D107" s="331">
        <v>41341</v>
      </c>
      <c r="E107" s="329" t="s">
        <v>322</v>
      </c>
      <c r="F107"/>
      <c r="G107"/>
    </row>
    <row r="108" spans="1:7" ht="96" customHeight="1">
      <c r="A108" s="470"/>
      <c r="B108" s="329" t="s">
        <v>328</v>
      </c>
      <c r="C108" s="329" t="s">
        <v>59</v>
      </c>
      <c r="D108" s="331">
        <v>41404</v>
      </c>
      <c r="E108" s="329" t="s">
        <v>329</v>
      </c>
      <c r="F108"/>
      <c r="G108"/>
    </row>
    <row r="109" spans="1:7" ht="76.5" customHeight="1">
      <c r="A109" s="471" t="s">
        <v>327</v>
      </c>
      <c r="B109" s="329" t="s">
        <v>330</v>
      </c>
      <c r="C109" s="329" t="s">
        <v>321</v>
      </c>
      <c r="D109" s="331">
        <v>41477</v>
      </c>
      <c r="E109" s="329" t="s">
        <v>209</v>
      </c>
      <c r="F109"/>
      <c r="G109"/>
    </row>
    <row r="110" spans="1:7" ht="73.5" customHeight="1">
      <c r="A110" s="472"/>
      <c r="B110" s="329" t="s">
        <v>331</v>
      </c>
      <c r="C110" s="329" t="s">
        <v>52</v>
      </c>
      <c r="D110" s="331">
        <v>41485</v>
      </c>
      <c r="E110" s="329" t="s">
        <v>209</v>
      </c>
      <c r="F110"/>
      <c r="G110"/>
    </row>
    <row r="111" spans="1:7" ht="72" customHeight="1">
      <c r="A111" s="472"/>
      <c r="B111" s="329" t="s">
        <v>332</v>
      </c>
      <c r="C111" s="329" t="s">
        <v>59</v>
      </c>
      <c r="D111" s="331">
        <v>41667</v>
      </c>
      <c r="E111" s="329" t="s">
        <v>209</v>
      </c>
      <c r="F111"/>
      <c r="G111"/>
    </row>
    <row r="112" spans="1:7" ht="76.5" customHeight="1">
      <c r="A112" s="472"/>
      <c r="B112" s="329" t="s">
        <v>333</v>
      </c>
      <c r="C112" s="329" t="s">
        <v>334</v>
      </c>
      <c r="D112" s="331">
        <v>41689</v>
      </c>
      <c r="E112" s="329" t="s">
        <v>335</v>
      </c>
      <c r="F112"/>
      <c r="G112"/>
    </row>
    <row r="113" spans="1:7" ht="76.5" customHeight="1">
      <c r="A113" s="473"/>
      <c r="B113" s="329" t="s">
        <v>337</v>
      </c>
      <c r="C113" s="329" t="s">
        <v>56</v>
      </c>
      <c r="D113" s="331" t="s">
        <v>338</v>
      </c>
      <c r="E113" s="329" t="s">
        <v>221</v>
      </c>
      <c r="F113"/>
      <c r="G113"/>
    </row>
    <row r="114" spans="1:7" ht="76.5" customHeight="1">
      <c r="A114" s="468" t="s">
        <v>336</v>
      </c>
      <c r="B114" s="329" t="s">
        <v>339</v>
      </c>
      <c r="C114" s="329" t="s">
        <v>340</v>
      </c>
      <c r="D114" s="331" t="s">
        <v>341</v>
      </c>
      <c r="E114" s="329" t="s">
        <v>342</v>
      </c>
      <c r="F114"/>
      <c r="G114"/>
    </row>
    <row r="115" spans="1:7" ht="76.5" customHeight="1">
      <c r="A115" s="469"/>
      <c r="B115" s="329" t="s">
        <v>343</v>
      </c>
      <c r="C115" s="329" t="s">
        <v>297</v>
      </c>
      <c r="D115" s="331" t="s">
        <v>344</v>
      </c>
      <c r="E115" s="329" t="s">
        <v>209</v>
      </c>
      <c r="F115"/>
      <c r="G115"/>
    </row>
    <row r="116" spans="1:7" ht="76.5" customHeight="1">
      <c r="A116" s="469"/>
      <c r="B116" s="329" t="s">
        <v>345</v>
      </c>
      <c r="C116" s="329" t="s">
        <v>50</v>
      </c>
      <c r="D116" s="331" t="s">
        <v>346</v>
      </c>
      <c r="E116" s="329" t="s">
        <v>265</v>
      </c>
      <c r="F116"/>
      <c r="G116"/>
    </row>
    <row r="117" spans="1:7" ht="72" customHeight="1">
      <c r="A117" s="469"/>
      <c r="B117" s="329" t="s">
        <v>347</v>
      </c>
      <c r="C117" s="295" t="s">
        <v>56</v>
      </c>
      <c r="D117" s="332">
        <v>42124</v>
      </c>
      <c r="E117" s="329" t="s">
        <v>348</v>
      </c>
      <c r="F117"/>
      <c r="G117"/>
    </row>
    <row r="118" spans="1:7" ht="72" customHeight="1">
      <c r="A118" s="469"/>
      <c r="B118" s="295" t="s">
        <v>349</v>
      </c>
      <c r="C118" s="295" t="s">
        <v>52</v>
      </c>
      <c r="D118" s="332">
        <v>42160</v>
      </c>
      <c r="E118" s="329" t="s">
        <v>348</v>
      </c>
      <c r="F118"/>
      <c r="G118"/>
    </row>
    <row r="119" spans="1:7" ht="72" customHeight="1">
      <c r="A119" s="470"/>
      <c r="B119" s="295" t="s">
        <v>350</v>
      </c>
      <c r="C119" s="295" t="s">
        <v>57</v>
      </c>
      <c r="D119" s="332">
        <v>42227</v>
      </c>
      <c r="E119" s="329" t="s">
        <v>351</v>
      </c>
      <c r="F119"/>
      <c r="G119"/>
    </row>
    <row r="120" spans="1:7" ht="76.5" customHeight="1">
      <c r="A120" s="468" t="s">
        <v>1570</v>
      </c>
      <c r="B120" s="295" t="s">
        <v>352</v>
      </c>
      <c r="C120" s="295" t="s">
        <v>353</v>
      </c>
      <c r="D120" s="332">
        <v>42230</v>
      </c>
      <c r="E120" s="329" t="s">
        <v>221</v>
      </c>
      <c r="F120"/>
      <c r="G120"/>
    </row>
    <row r="121" spans="1:7" ht="76.5" customHeight="1">
      <c r="A121" s="469"/>
      <c r="B121" s="295" t="s">
        <v>354</v>
      </c>
      <c r="C121" s="295" t="s">
        <v>88</v>
      </c>
      <c r="D121" s="332">
        <v>42480</v>
      </c>
      <c r="E121" s="329" t="s">
        <v>221</v>
      </c>
      <c r="F121"/>
      <c r="G121"/>
    </row>
    <row r="122" spans="1:7" ht="76.5" customHeight="1">
      <c r="A122" s="469"/>
      <c r="B122" s="295" t="s">
        <v>355</v>
      </c>
      <c r="C122" s="295" t="s">
        <v>50</v>
      </c>
      <c r="D122" s="332">
        <v>42506</v>
      </c>
      <c r="E122" s="329" t="s">
        <v>221</v>
      </c>
      <c r="F122"/>
      <c r="G122"/>
    </row>
    <row r="123" spans="1:7" ht="76.5" customHeight="1">
      <c r="A123" s="469"/>
      <c r="B123" s="333" t="s">
        <v>356</v>
      </c>
      <c r="C123" s="295" t="s">
        <v>53</v>
      </c>
      <c r="D123" s="332" t="s">
        <v>357</v>
      </c>
      <c r="E123" s="329" t="s">
        <v>221</v>
      </c>
      <c r="F123"/>
      <c r="G123"/>
    </row>
    <row r="124" spans="1:7" ht="76.5" customHeight="1">
      <c r="A124" s="469"/>
      <c r="B124" s="333" t="s">
        <v>358</v>
      </c>
      <c r="C124" s="295" t="s">
        <v>50</v>
      </c>
      <c r="D124" s="332">
        <v>42660</v>
      </c>
      <c r="E124" s="329" t="s">
        <v>221</v>
      </c>
      <c r="F124"/>
      <c r="G124"/>
    </row>
    <row r="125" spans="1:7" ht="68.25" customHeight="1">
      <c r="A125" s="469"/>
      <c r="B125" s="333" t="s">
        <v>359</v>
      </c>
      <c r="C125" s="295" t="s">
        <v>51</v>
      </c>
      <c r="D125" s="332">
        <v>42774</v>
      </c>
      <c r="E125" s="329" t="s">
        <v>360</v>
      </c>
      <c r="F125"/>
      <c r="G125"/>
    </row>
    <row r="126" spans="1:7" ht="68.25" customHeight="1">
      <c r="A126" s="469"/>
      <c r="B126" s="333" t="s">
        <v>361</v>
      </c>
      <c r="C126" s="295" t="s">
        <v>193</v>
      </c>
      <c r="D126" s="332">
        <v>42774</v>
      </c>
      <c r="E126" s="329" t="s">
        <v>221</v>
      </c>
      <c r="F126"/>
      <c r="G126"/>
    </row>
    <row r="127" spans="1:7" ht="68.25" customHeight="1">
      <c r="A127" s="469"/>
      <c r="B127" s="333" t="s">
        <v>362</v>
      </c>
      <c r="C127" s="295" t="s">
        <v>193</v>
      </c>
      <c r="D127" s="332">
        <v>42774</v>
      </c>
      <c r="E127" s="329" t="s">
        <v>221</v>
      </c>
      <c r="F127"/>
      <c r="G127"/>
    </row>
    <row r="128" spans="1:7" ht="68.25" customHeight="1">
      <c r="A128" s="469"/>
      <c r="B128" s="333" t="s">
        <v>363</v>
      </c>
      <c r="C128" s="295" t="s">
        <v>50</v>
      </c>
      <c r="D128" s="332">
        <v>42817</v>
      </c>
      <c r="E128" s="329" t="s">
        <v>221</v>
      </c>
      <c r="F128"/>
      <c r="G128"/>
    </row>
    <row r="129" spans="1:7" ht="68.25" customHeight="1">
      <c r="A129" s="469"/>
      <c r="B129" s="263" t="s">
        <v>778</v>
      </c>
      <c r="C129" s="317" t="s">
        <v>50</v>
      </c>
      <c r="D129" s="197">
        <v>42838</v>
      </c>
      <c r="E129" s="329" t="s">
        <v>221</v>
      </c>
      <c r="F129"/>
      <c r="G129"/>
    </row>
    <row r="130" spans="1:7" ht="68.25" customHeight="1">
      <c r="A130" s="469"/>
      <c r="B130" s="263" t="s">
        <v>779</v>
      </c>
      <c r="C130" s="317" t="s">
        <v>788</v>
      </c>
      <c r="D130" s="197">
        <v>42867</v>
      </c>
      <c r="E130" s="329" t="s">
        <v>221</v>
      </c>
      <c r="F130"/>
      <c r="G130"/>
    </row>
    <row r="131" spans="1:7" ht="68.25" customHeight="1">
      <c r="A131" s="469"/>
      <c r="B131" s="263" t="s">
        <v>780</v>
      </c>
      <c r="C131" s="317" t="s">
        <v>59</v>
      </c>
      <c r="D131" s="197">
        <v>42867</v>
      </c>
      <c r="E131" s="329" t="s">
        <v>221</v>
      </c>
      <c r="F131"/>
      <c r="G131"/>
    </row>
    <row r="132" spans="1:7" ht="68.25" customHeight="1">
      <c r="A132" s="469"/>
      <c r="B132" s="263" t="s">
        <v>781</v>
      </c>
      <c r="C132" s="317" t="s">
        <v>59</v>
      </c>
      <c r="D132" s="197">
        <v>42867</v>
      </c>
      <c r="E132" s="329" t="s">
        <v>221</v>
      </c>
      <c r="F132"/>
      <c r="G132"/>
    </row>
    <row r="133" spans="1:7" ht="68.25" customHeight="1">
      <c r="A133" s="469"/>
      <c r="B133" s="263" t="s">
        <v>782</v>
      </c>
      <c r="C133" s="317" t="s">
        <v>59</v>
      </c>
      <c r="D133" s="197">
        <v>42867</v>
      </c>
      <c r="E133" s="329" t="s">
        <v>221</v>
      </c>
      <c r="F133"/>
      <c r="G133"/>
    </row>
    <row r="134" spans="1:7" ht="68.25" customHeight="1">
      <c r="A134" s="470"/>
      <c r="B134" s="263" t="s">
        <v>783</v>
      </c>
      <c r="C134" s="317" t="s">
        <v>59</v>
      </c>
      <c r="D134" s="197">
        <v>42867</v>
      </c>
      <c r="E134" s="329" t="s">
        <v>221</v>
      </c>
      <c r="F134"/>
      <c r="G134"/>
    </row>
    <row r="135" spans="1:7" ht="68.25" customHeight="1">
      <c r="A135" s="445" t="s">
        <v>1570</v>
      </c>
      <c r="B135" s="263" t="s">
        <v>784</v>
      </c>
      <c r="C135" s="317" t="s">
        <v>59</v>
      </c>
      <c r="D135" s="197">
        <v>42867</v>
      </c>
      <c r="E135" s="329" t="s">
        <v>221</v>
      </c>
      <c r="F135"/>
      <c r="G135"/>
    </row>
    <row r="136" spans="1:7" ht="68.25" customHeight="1">
      <c r="A136" s="446"/>
      <c r="B136" s="263" t="s">
        <v>785</v>
      </c>
      <c r="C136" s="317" t="s">
        <v>50</v>
      </c>
      <c r="D136" s="197">
        <v>42878</v>
      </c>
      <c r="E136" s="329" t="s">
        <v>221</v>
      </c>
      <c r="F136"/>
      <c r="G136"/>
    </row>
    <row r="137" spans="1:7" ht="68.25" customHeight="1">
      <c r="A137" s="446"/>
      <c r="B137" s="263" t="s">
        <v>786</v>
      </c>
      <c r="C137" s="317" t="s">
        <v>56</v>
      </c>
      <c r="D137" s="197">
        <v>43102</v>
      </c>
      <c r="E137" s="329" t="s">
        <v>221</v>
      </c>
      <c r="F137"/>
      <c r="G137"/>
    </row>
    <row r="138" spans="1:7" ht="68.25" customHeight="1">
      <c r="A138" s="447"/>
      <c r="B138" s="263" t="s">
        <v>787</v>
      </c>
      <c r="C138" s="317" t="s">
        <v>56</v>
      </c>
      <c r="D138" s="197">
        <v>43108</v>
      </c>
      <c r="E138" s="329" t="s">
        <v>221</v>
      </c>
      <c r="F138"/>
      <c r="G138"/>
    </row>
    <row r="139" spans="1:7" ht="68.25" customHeight="1">
      <c r="A139" s="485" t="s">
        <v>789</v>
      </c>
      <c r="B139" s="329" t="s">
        <v>364</v>
      </c>
      <c r="C139" s="329" t="s">
        <v>365</v>
      </c>
      <c r="D139" s="331">
        <v>35403</v>
      </c>
      <c r="E139" s="329" t="s">
        <v>366</v>
      </c>
      <c r="F139"/>
      <c r="G139"/>
    </row>
    <row r="140" spans="1:7" ht="68.25" customHeight="1">
      <c r="A140" s="485"/>
      <c r="B140" s="329" t="s">
        <v>367</v>
      </c>
      <c r="C140" s="329" t="s">
        <v>128</v>
      </c>
      <c r="D140" s="331">
        <v>39126</v>
      </c>
      <c r="E140" s="329" t="s">
        <v>279</v>
      </c>
      <c r="F140"/>
      <c r="G140"/>
    </row>
    <row r="141" spans="1:7" ht="68.25" customHeight="1">
      <c r="A141" s="485"/>
      <c r="B141" s="333" t="s">
        <v>368</v>
      </c>
      <c r="C141" s="295" t="s">
        <v>50</v>
      </c>
      <c r="D141" s="332">
        <v>42375</v>
      </c>
      <c r="E141" s="329" t="s">
        <v>279</v>
      </c>
      <c r="F141"/>
      <c r="G141"/>
    </row>
    <row r="142" spans="1:7" ht="68.25" customHeight="1">
      <c r="A142" s="485"/>
      <c r="B142" s="333" t="s">
        <v>369</v>
      </c>
      <c r="C142" s="295" t="s">
        <v>321</v>
      </c>
      <c r="D142" s="332">
        <v>42479</v>
      </c>
      <c r="E142" s="329" t="s">
        <v>370</v>
      </c>
      <c r="F142"/>
      <c r="G142"/>
    </row>
    <row r="143" spans="1:7" ht="84.75" customHeight="1">
      <c r="A143" s="471" t="s">
        <v>371</v>
      </c>
      <c r="B143" s="329" t="s">
        <v>372</v>
      </c>
      <c r="C143" s="329" t="s">
        <v>190</v>
      </c>
      <c r="D143" s="331">
        <v>39574</v>
      </c>
      <c r="E143" s="329" t="s">
        <v>373</v>
      </c>
      <c r="F143"/>
      <c r="G143"/>
    </row>
    <row r="144" spans="1:7" ht="84.75" customHeight="1">
      <c r="A144" s="472"/>
      <c r="B144" s="329" t="s">
        <v>374</v>
      </c>
      <c r="C144" s="329" t="s">
        <v>190</v>
      </c>
      <c r="D144" s="331">
        <v>39744</v>
      </c>
      <c r="E144" s="329" t="s">
        <v>373</v>
      </c>
      <c r="F144"/>
      <c r="G144"/>
    </row>
    <row r="145" spans="1:7" ht="68.25" customHeight="1">
      <c r="A145" s="472"/>
      <c r="B145" s="329" t="s">
        <v>375</v>
      </c>
      <c r="C145" s="329" t="s">
        <v>259</v>
      </c>
      <c r="D145" s="331">
        <v>39744</v>
      </c>
      <c r="E145" s="329" t="s">
        <v>373</v>
      </c>
      <c r="F145"/>
      <c r="G145"/>
    </row>
    <row r="146" spans="1:7" ht="68.25" customHeight="1">
      <c r="A146" s="473"/>
      <c r="B146" s="290" t="s">
        <v>376</v>
      </c>
      <c r="C146" s="290" t="s">
        <v>377</v>
      </c>
      <c r="D146" s="335" t="s">
        <v>378</v>
      </c>
      <c r="E146" s="290" t="s">
        <v>379</v>
      </c>
      <c r="F146"/>
      <c r="G146"/>
    </row>
    <row r="147" spans="1:7" ht="68.25" customHeight="1">
      <c r="A147" s="336" t="s">
        <v>380</v>
      </c>
      <c r="B147" s="333" t="s">
        <v>381</v>
      </c>
      <c r="C147" s="295" t="s">
        <v>93</v>
      </c>
      <c r="D147" s="332">
        <v>42319</v>
      </c>
      <c r="E147" s="290" t="s">
        <v>382</v>
      </c>
      <c r="F147"/>
      <c r="G147"/>
    </row>
    <row r="148" spans="1:6" s="110" customFormat="1" ht="42.75">
      <c r="A148" s="486" t="s">
        <v>1556</v>
      </c>
      <c r="B148" s="328" t="s">
        <v>1144</v>
      </c>
      <c r="C148" s="328" t="s">
        <v>190</v>
      </c>
      <c r="D148" s="337">
        <v>34142</v>
      </c>
      <c r="E148" s="328" t="s">
        <v>1145</v>
      </c>
      <c r="F148" s="109"/>
    </row>
    <row r="149" spans="1:6" s="110" customFormat="1" ht="42.75" customHeight="1">
      <c r="A149" s="487"/>
      <c r="B149" s="328" t="s">
        <v>1146</v>
      </c>
      <c r="C149" s="328" t="s">
        <v>196</v>
      </c>
      <c r="D149" s="337">
        <v>40061</v>
      </c>
      <c r="E149" s="328" t="s">
        <v>1147</v>
      </c>
      <c r="F149" s="109"/>
    </row>
    <row r="150" spans="1:6" s="110" customFormat="1" ht="42.75" customHeight="1">
      <c r="A150" s="487"/>
      <c r="B150" s="328" t="s">
        <v>1148</v>
      </c>
      <c r="C150" s="328" t="s">
        <v>128</v>
      </c>
      <c r="D150" s="337">
        <v>37208</v>
      </c>
      <c r="E150" s="328" t="s">
        <v>1149</v>
      </c>
      <c r="F150" s="109"/>
    </row>
    <row r="151" spans="1:6" s="110" customFormat="1" ht="42.75" customHeight="1">
      <c r="A151" s="487"/>
      <c r="B151" s="328" t="s">
        <v>1150</v>
      </c>
      <c r="C151" s="328" t="s">
        <v>50</v>
      </c>
      <c r="D151" s="337">
        <v>39545</v>
      </c>
      <c r="E151" s="328" t="s">
        <v>1147</v>
      </c>
      <c r="F151" s="109"/>
    </row>
    <row r="152" spans="1:6" s="110" customFormat="1" ht="42.75" customHeight="1">
      <c r="A152" s="488"/>
      <c r="B152" s="328" t="s">
        <v>1151</v>
      </c>
      <c r="C152" s="328" t="s">
        <v>190</v>
      </c>
      <c r="D152" s="337">
        <v>38428</v>
      </c>
      <c r="E152" s="328" t="s">
        <v>1152</v>
      </c>
      <c r="F152" s="109"/>
    </row>
    <row r="153" spans="1:6" s="110" customFormat="1" ht="34.5" customHeight="1">
      <c r="A153" s="486" t="s">
        <v>1571</v>
      </c>
      <c r="B153" s="328" t="s">
        <v>1153</v>
      </c>
      <c r="C153" s="328" t="s">
        <v>190</v>
      </c>
      <c r="D153" s="337">
        <v>38435</v>
      </c>
      <c r="E153" s="328" t="s">
        <v>1147</v>
      </c>
      <c r="F153" s="109"/>
    </row>
    <row r="154" spans="1:6" s="110" customFormat="1" ht="34.5" customHeight="1">
      <c r="A154" s="487"/>
      <c r="B154" s="328" t="s">
        <v>1154</v>
      </c>
      <c r="C154" s="328" t="s">
        <v>190</v>
      </c>
      <c r="D154" s="337">
        <v>38876</v>
      </c>
      <c r="E154" s="328" t="s">
        <v>1155</v>
      </c>
      <c r="F154" s="109"/>
    </row>
    <row r="155" spans="1:6" s="110" customFormat="1" ht="34.5" customHeight="1">
      <c r="A155" s="487"/>
      <c r="B155" s="328" t="s">
        <v>1156</v>
      </c>
      <c r="C155" s="328" t="s">
        <v>241</v>
      </c>
      <c r="D155" s="337">
        <v>38880</v>
      </c>
      <c r="E155" s="328" t="s">
        <v>1157</v>
      </c>
      <c r="F155" s="109"/>
    </row>
    <row r="156" spans="1:6" s="110" customFormat="1" ht="34.5" customHeight="1">
      <c r="A156" s="487"/>
      <c r="B156" s="328" t="s">
        <v>1158</v>
      </c>
      <c r="C156" s="328" t="s">
        <v>365</v>
      </c>
      <c r="D156" s="337">
        <v>39000</v>
      </c>
      <c r="E156" s="328" t="s">
        <v>1149</v>
      </c>
      <c r="F156" s="109"/>
    </row>
    <row r="157" spans="1:6" s="110" customFormat="1" ht="34.5" customHeight="1">
      <c r="A157" s="487"/>
      <c r="B157" s="328" t="s">
        <v>1159</v>
      </c>
      <c r="C157" s="328" t="s">
        <v>196</v>
      </c>
      <c r="D157" s="337">
        <v>41365</v>
      </c>
      <c r="E157" s="328" t="s">
        <v>1147</v>
      </c>
      <c r="F157" s="109"/>
    </row>
    <row r="158" spans="1:6" s="110" customFormat="1" ht="34.5" customHeight="1">
      <c r="A158" s="487"/>
      <c r="B158" s="328" t="s">
        <v>1160</v>
      </c>
      <c r="C158" s="328" t="s">
        <v>56</v>
      </c>
      <c r="D158" s="337">
        <v>42208</v>
      </c>
      <c r="E158" s="328" t="s">
        <v>1147</v>
      </c>
      <c r="F158" s="109"/>
    </row>
    <row r="159" spans="1:6" s="110" customFormat="1" ht="34.5" customHeight="1">
      <c r="A159" s="487"/>
      <c r="B159" s="198" t="s">
        <v>1161</v>
      </c>
      <c r="C159" s="198" t="s">
        <v>64</v>
      </c>
      <c r="D159" s="197">
        <v>42619</v>
      </c>
      <c r="E159" s="328" t="s">
        <v>1147</v>
      </c>
      <c r="F159" s="109"/>
    </row>
    <row r="160" spans="1:6" s="110" customFormat="1" ht="34.5" customHeight="1">
      <c r="A160" s="488"/>
      <c r="B160" s="198" t="s">
        <v>1162</v>
      </c>
      <c r="C160" s="198" t="s">
        <v>52</v>
      </c>
      <c r="D160" s="197">
        <v>43077</v>
      </c>
      <c r="E160" s="328" t="s">
        <v>1147</v>
      </c>
      <c r="F160" s="109"/>
    </row>
    <row r="161" spans="1:6" ht="46.5" customHeight="1">
      <c r="A161" s="483" t="s">
        <v>1171</v>
      </c>
      <c r="B161" s="338" t="s">
        <v>1172</v>
      </c>
      <c r="C161" s="339" t="s">
        <v>190</v>
      </c>
      <c r="D161" s="340">
        <v>38631</v>
      </c>
      <c r="E161" s="341" t="s">
        <v>1173</v>
      </c>
      <c r="F161" s="107"/>
    </row>
    <row r="162" spans="1:6" ht="77.25" customHeight="1">
      <c r="A162" s="483"/>
      <c r="B162" s="338" t="s">
        <v>1174</v>
      </c>
      <c r="C162" s="339" t="s">
        <v>1175</v>
      </c>
      <c r="D162" s="340">
        <v>40192</v>
      </c>
      <c r="E162" s="341" t="s">
        <v>1176</v>
      </c>
      <c r="F162" s="107"/>
    </row>
    <row r="163" spans="1:6" ht="77.25" customHeight="1">
      <c r="A163" s="483"/>
      <c r="B163" s="338" t="s">
        <v>1177</v>
      </c>
      <c r="C163" s="339" t="s">
        <v>1178</v>
      </c>
      <c r="D163" s="340">
        <v>40571</v>
      </c>
      <c r="E163" s="341" t="s">
        <v>1179</v>
      </c>
      <c r="F163" s="107"/>
    </row>
    <row r="164" spans="1:6" ht="77.25" customHeight="1">
      <c r="A164" s="483"/>
      <c r="B164" s="338" t="s">
        <v>1180</v>
      </c>
      <c r="C164" s="339" t="s">
        <v>190</v>
      </c>
      <c r="D164" s="340">
        <v>40879</v>
      </c>
      <c r="E164" s="341" t="s">
        <v>1181</v>
      </c>
      <c r="F164" s="107"/>
    </row>
    <row r="165" spans="1:6" ht="77.25" customHeight="1">
      <c r="A165" s="483"/>
      <c r="B165" s="338" t="s">
        <v>1182</v>
      </c>
      <c r="C165" s="339" t="s">
        <v>166</v>
      </c>
      <c r="D165" s="340">
        <v>41450</v>
      </c>
      <c r="E165" s="341" t="s">
        <v>1179</v>
      </c>
      <c r="F165" s="107"/>
    </row>
    <row r="166" spans="1:6" ht="77.25" customHeight="1">
      <c r="A166" s="474" t="s">
        <v>839</v>
      </c>
      <c r="B166" s="338" t="s">
        <v>840</v>
      </c>
      <c r="C166" s="339" t="s">
        <v>128</v>
      </c>
      <c r="D166" s="342">
        <v>37686</v>
      </c>
      <c r="E166" s="341" t="s">
        <v>841</v>
      </c>
      <c r="F166" s="107"/>
    </row>
    <row r="167" spans="1:6" ht="77.25" customHeight="1">
      <c r="A167" s="474"/>
      <c r="B167" s="338" t="s">
        <v>842</v>
      </c>
      <c r="C167" s="339" t="s">
        <v>166</v>
      </c>
      <c r="D167" s="342">
        <v>41317</v>
      </c>
      <c r="E167" s="341" t="s">
        <v>843</v>
      </c>
      <c r="F167" s="107"/>
    </row>
    <row r="168" spans="1:6" ht="77.25" customHeight="1">
      <c r="A168" s="474"/>
      <c r="B168" s="338" t="s">
        <v>1187</v>
      </c>
      <c r="C168" s="339" t="s">
        <v>51</v>
      </c>
      <c r="D168" s="342">
        <v>42265</v>
      </c>
      <c r="E168" s="341" t="s">
        <v>841</v>
      </c>
      <c r="F168" s="107"/>
    </row>
    <row r="169" spans="1:6" ht="77.25" customHeight="1">
      <c r="A169" s="484" t="s">
        <v>870</v>
      </c>
      <c r="B169" s="343" t="s">
        <v>871</v>
      </c>
      <c r="C169" s="344" t="s">
        <v>190</v>
      </c>
      <c r="D169" s="345">
        <v>25029</v>
      </c>
      <c r="E169" s="343" t="s">
        <v>872</v>
      </c>
      <c r="F169" s="107"/>
    </row>
    <row r="170" spans="1:6" ht="77.25" customHeight="1">
      <c r="A170" s="484"/>
      <c r="B170" s="343" t="s">
        <v>873</v>
      </c>
      <c r="C170" s="344" t="s">
        <v>190</v>
      </c>
      <c r="D170" s="345">
        <v>33592</v>
      </c>
      <c r="E170" s="343" t="s">
        <v>874</v>
      </c>
      <c r="F170" s="107"/>
    </row>
    <row r="171" spans="1:6" ht="77.25" customHeight="1">
      <c r="A171" s="484"/>
      <c r="B171" s="343" t="s">
        <v>875</v>
      </c>
      <c r="C171" s="344" t="s">
        <v>876</v>
      </c>
      <c r="D171" s="345">
        <v>33882</v>
      </c>
      <c r="E171" s="343" t="s">
        <v>874</v>
      </c>
      <c r="F171" s="107"/>
    </row>
    <row r="172" spans="1:6" ht="77.25" customHeight="1">
      <c r="A172" s="484" t="s">
        <v>1572</v>
      </c>
      <c r="B172" s="343" t="s">
        <v>877</v>
      </c>
      <c r="C172" s="344" t="s">
        <v>259</v>
      </c>
      <c r="D172" s="345">
        <v>34521</v>
      </c>
      <c r="E172" s="343" t="s">
        <v>874</v>
      </c>
      <c r="F172" s="107"/>
    </row>
    <row r="173" spans="1:6" ht="77.25" customHeight="1">
      <c r="A173" s="484"/>
      <c r="B173" s="343" t="s">
        <v>878</v>
      </c>
      <c r="C173" s="343" t="s">
        <v>879</v>
      </c>
      <c r="D173" s="345">
        <v>36678</v>
      </c>
      <c r="E173" s="343" t="s">
        <v>874</v>
      </c>
      <c r="F173" s="107"/>
    </row>
    <row r="174" spans="1:6" ht="77.25" customHeight="1">
      <c r="A174" s="484"/>
      <c r="B174" s="343" t="s">
        <v>880</v>
      </c>
      <c r="C174" s="344" t="s">
        <v>50</v>
      </c>
      <c r="D174" s="345">
        <v>38064</v>
      </c>
      <c r="E174" s="343" t="s">
        <v>874</v>
      </c>
      <c r="F174" s="107"/>
    </row>
    <row r="175" spans="1:6" ht="77.25" customHeight="1">
      <c r="A175" s="484"/>
      <c r="B175" s="343" t="s">
        <v>881</v>
      </c>
      <c r="C175" s="344" t="s">
        <v>882</v>
      </c>
      <c r="D175" s="345">
        <v>39079</v>
      </c>
      <c r="E175" s="343" t="s">
        <v>883</v>
      </c>
      <c r="F175" s="107"/>
    </row>
    <row r="176" spans="1:6" ht="77.25" customHeight="1">
      <c r="A176" s="484"/>
      <c r="B176" s="346" t="s">
        <v>884</v>
      </c>
      <c r="C176" s="346" t="s">
        <v>885</v>
      </c>
      <c r="D176" s="345">
        <v>42321</v>
      </c>
      <c r="E176" s="343" t="s">
        <v>1573</v>
      </c>
      <c r="F176" s="107"/>
    </row>
    <row r="177" spans="1:6" ht="114" customHeight="1">
      <c r="A177" s="484"/>
      <c r="B177" s="346" t="s">
        <v>886</v>
      </c>
      <c r="C177" s="346" t="s">
        <v>91</v>
      </c>
      <c r="D177" s="345">
        <v>42871</v>
      </c>
      <c r="E177" s="343" t="s">
        <v>887</v>
      </c>
      <c r="F177" s="107"/>
    </row>
    <row r="178" spans="1:6" ht="89.25" customHeight="1">
      <c r="A178" s="484"/>
      <c r="B178" s="346" t="s">
        <v>888</v>
      </c>
      <c r="C178" s="346" t="s">
        <v>196</v>
      </c>
      <c r="D178" s="345">
        <v>42877</v>
      </c>
      <c r="E178" s="343" t="s">
        <v>889</v>
      </c>
      <c r="F178" s="107"/>
    </row>
    <row r="179" spans="1:6" ht="28.5">
      <c r="A179" s="493" t="s">
        <v>1251</v>
      </c>
      <c r="B179" s="338" t="s">
        <v>1252</v>
      </c>
      <c r="C179" s="339" t="s">
        <v>56</v>
      </c>
      <c r="D179" s="347">
        <v>41456</v>
      </c>
      <c r="E179" s="341" t="s">
        <v>1253</v>
      </c>
      <c r="F179" s="107"/>
    </row>
    <row r="180" spans="1:6" ht="28.5">
      <c r="A180" s="493"/>
      <c r="B180" s="338" t="s">
        <v>1254</v>
      </c>
      <c r="C180" s="339" t="s">
        <v>124</v>
      </c>
      <c r="D180" s="347">
        <v>41478</v>
      </c>
      <c r="E180" s="341" t="s">
        <v>1255</v>
      </c>
      <c r="F180" s="107"/>
    </row>
    <row r="181" spans="1:6" ht="32.25" customHeight="1">
      <c r="A181" s="483" t="s">
        <v>934</v>
      </c>
      <c r="B181" s="191" t="s">
        <v>1261</v>
      </c>
      <c r="C181" s="206" t="s">
        <v>819</v>
      </c>
      <c r="D181" s="348" t="s">
        <v>1262</v>
      </c>
      <c r="E181" s="341" t="s">
        <v>1263</v>
      </c>
      <c r="F181" s="107"/>
    </row>
    <row r="182" spans="1:6" ht="32.25" customHeight="1">
      <c r="A182" s="483"/>
      <c r="B182" s="191" t="s">
        <v>1264</v>
      </c>
      <c r="C182" s="206" t="s">
        <v>203</v>
      </c>
      <c r="D182" s="348" t="s">
        <v>1265</v>
      </c>
      <c r="E182" s="341" t="s">
        <v>1263</v>
      </c>
      <c r="F182" s="107"/>
    </row>
    <row r="183" spans="1:6" ht="32.25" customHeight="1">
      <c r="A183" s="483"/>
      <c r="B183" s="191" t="s">
        <v>1266</v>
      </c>
      <c r="C183" s="206" t="s">
        <v>827</v>
      </c>
      <c r="D183" s="348" t="s">
        <v>1267</v>
      </c>
      <c r="E183" s="341" t="s">
        <v>1263</v>
      </c>
      <c r="F183" s="107"/>
    </row>
    <row r="184" spans="1:6" ht="57" customHeight="1">
      <c r="A184" s="483"/>
      <c r="B184" s="191" t="s">
        <v>1268</v>
      </c>
      <c r="C184" s="206" t="s">
        <v>87</v>
      </c>
      <c r="D184" s="204">
        <v>41425</v>
      </c>
      <c r="E184" s="341" t="s">
        <v>1269</v>
      </c>
      <c r="F184" s="107"/>
    </row>
    <row r="185" spans="1:6" ht="32.25" customHeight="1">
      <c r="A185" s="483"/>
      <c r="B185" s="191" t="s">
        <v>1270</v>
      </c>
      <c r="C185" s="206" t="s">
        <v>196</v>
      </c>
      <c r="D185" s="204">
        <v>41500</v>
      </c>
      <c r="E185" s="341" t="s">
        <v>1263</v>
      </c>
      <c r="F185" s="107"/>
    </row>
    <row r="186" spans="1:6" ht="32.25" customHeight="1">
      <c r="A186" s="483"/>
      <c r="B186" s="191" t="s">
        <v>1271</v>
      </c>
      <c r="C186" s="206" t="s">
        <v>50</v>
      </c>
      <c r="D186" s="204">
        <v>41516</v>
      </c>
      <c r="E186" s="341" t="s">
        <v>1263</v>
      </c>
      <c r="F186" s="107"/>
    </row>
    <row r="187" spans="1:6" ht="32.25" customHeight="1">
      <c r="A187" s="483"/>
      <c r="B187" s="191" t="s">
        <v>1272</v>
      </c>
      <c r="C187" s="206" t="s">
        <v>64</v>
      </c>
      <c r="D187" s="204">
        <v>41699</v>
      </c>
      <c r="E187" s="206" t="s">
        <v>1273</v>
      </c>
      <c r="F187" s="107"/>
    </row>
    <row r="188" spans="1:6" ht="32.25" customHeight="1">
      <c r="A188" s="483"/>
      <c r="B188" s="191" t="s">
        <v>1274</v>
      </c>
      <c r="C188" s="206" t="s">
        <v>64</v>
      </c>
      <c r="D188" s="204">
        <v>41699</v>
      </c>
      <c r="E188" s="206" t="s">
        <v>1275</v>
      </c>
      <c r="F188" s="107"/>
    </row>
    <row r="189" spans="1:6" ht="45" customHeight="1">
      <c r="A189" s="483"/>
      <c r="B189" s="191" t="s">
        <v>1276</v>
      </c>
      <c r="C189" s="206" t="s">
        <v>319</v>
      </c>
      <c r="D189" s="204">
        <v>41724</v>
      </c>
      <c r="E189" s="341" t="s">
        <v>1263</v>
      </c>
      <c r="F189" s="107"/>
    </row>
    <row r="190" spans="1:6" ht="32.25" customHeight="1">
      <c r="A190" s="483"/>
      <c r="B190" s="191" t="s">
        <v>1277</v>
      </c>
      <c r="C190" s="206" t="s">
        <v>319</v>
      </c>
      <c r="D190" s="204">
        <v>41864</v>
      </c>
      <c r="E190" s="341" t="s">
        <v>1263</v>
      </c>
      <c r="F190" s="107"/>
    </row>
    <row r="191" spans="1:6" ht="45" customHeight="1">
      <c r="A191" s="483"/>
      <c r="B191" s="191" t="s">
        <v>1278</v>
      </c>
      <c r="C191" s="206" t="s">
        <v>59</v>
      </c>
      <c r="D191" s="204">
        <v>41913</v>
      </c>
      <c r="E191" s="206" t="s">
        <v>1279</v>
      </c>
      <c r="F191" s="107"/>
    </row>
    <row r="192" spans="1:6" ht="32.25" customHeight="1">
      <c r="A192" s="483"/>
      <c r="B192" s="191" t="s">
        <v>1280</v>
      </c>
      <c r="C192" s="206" t="s">
        <v>203</v>
      </c>
      <c r="D192" s="204">
        <v>42044</v>
      </c>
      <c r="E192" s="341" t="s">
        <v>1263</v>
      </c>
      <c r="F192" s="107"/>
    </row>
    <row r="193" spans="1:6" ht="45" customHeight="1">
      <c r="A193" s="483"/>
      <c r="B193" s="191" t="s">
        <v>1281</v>
      </c>
      <c r="C193" s="206" t="s">
        <v>122</v>
      </c>
      <c r="D193" s="204">
        <v>42059</v>
      </c>
      <c r="E193" s="341" t="s">
        <v>1263</v>
      </c>
      <c r="F193" s="107"/>
    </row>
    <row r="194" spans="1:6" ht="32.25" customHeight="1">
      <c r="A194" s="481" t="s">
        <v>1574</v>
      </c>
      <c r="B194" s="191" t="s">
        <v>1282</v>
      </c>
      <c r="C194" s="206" t="s">
        <v>50</v>
      </c>
      <c r="D194" s="204">
        <v>42062</v>
      </c>
      <c r="E194" s="341" t="s">
        <v>1263</v>
      </c>
      <c r="F194" s="107"/>
    </row>
    <row r="195" spans="1:6" ht="32.25" customHeight="1">
      <c r="A195" s="481"/>
      <c r="B195" s="191" t="s">
        <v>1283</v>
      </c>
      <c r="C195" s="206" t="s">
        <v>203</v>
      </c>
      <c r="D195" s="204">
        <v>42094</v>
      </c>
      <c r="E195" s="206" t="s">
        <v>1284</v>
      </c>
      <c r="F195" s="107"/>
    </row>
    <row r="196" spans="1:6" ht="45" customHeight="1">
      <c r="A196" s="481"/>
      <c r="B196" s="191" t="s">
        <v>1285</v>
      </c>
      <c r="C196" s="206" t="s">
        <v>56</v>
      </c>
      <c r="D196" s="204">
        <v>42180</v>
      </c>
      <c r="E196" s="191" t="s">
        <v>1286</v>
      </c>
      <c r="F196" s="107"/>
    </row>
    <row r="197" spans="1:6" ht="32.25" customHeight="1">
      <c r="A197" s="481"/>
      <c r="B197" s="191" t="s">
        <v>1287</v>
      </c>
      <c r="C197" s="206" t="s">
        <v>56</v>
      </c>
      <c r="D197" s="204">
        <v>42185</v>
      </c>
      <c r="E197" s="341" t="s">
        <v>1263</v>
      </c>
      <c r="F197" s="107"/>
    </row>
    <row r="198" spans="1:6" ht="32.25" customHeight="1">
      <c r="A198" s="481"/>
      <c r="B198" s="191" t="s">
        <v>1288</v>
      </c>
      <c r="C198" s="206" t="s">
        <v>57</v>
      </c>
      <c r="D198" s="204">
        <v>42223</v>
      </c>
      <c r="E198" s="341" t="s">
        <v>1263</v>
      </c>
      <c r="F198" s="107"/>
    </row>
    <row r="199" spans="1:6" ht="64.5" customHeight="1">
      <c r="A199" s="481"/>
      <c r="B199" s="191" t="s">
        <v>1289</v>
      </c>
      <c r="C199" s="206" t="s">
        <v>51</v>
      </c>
      <c r="D199" s="204">
        <v>42242</v>
      </c>
      <c r="E199" s="191" t="s">
        <v>1269</v>
      </c>
      <c r="F199" s="107"/>
    </row>
    <row r="200" spans="1:6" ht="59.25" customHeight="1">
      <c r="A200" s="481"/>
      <c r="B200" s="191" t="s">
        <v>1290</v>
      </c>
      <c r="C200" s="206" t="s">
        <v>90</v>
      </c>
      <c r="D200" s="204">
        <v>42411</v>
      </c>
      <c r="E200" s="191" t="s">
        <v>1269</v>
      </c>
      <c r="F200" s="107"/>
    </row>
    <row r="201" spans="1:6" ht="32.25" customHeight="1">
      <c r="A201" s="481"/>
      <c r="B201" s="191" t="s">
        <v>1291</v>
      </c>
      <c r="C201" s="206" t="s">
        <v>59</v>
      </c>
      <c r="D201" s="348" t="s">
        <v>1292</v>
      </c>
      <c r="E201" s="341" t="s">
        <v>1263</v>
      </c>
      <c r="F201" s="107"/>
    </row>
    <row r="202" spans="1:6" ht="87.75" customHeight="1">
      <c r="A202" s="481"/>
      <c r="B202" s="191" t="s">
        <v>1293</v>
      </c>
      <c r="C202" s="206" t="s">
        <v>56</v>
      </c>
      <c r="D202" s="204">
        <v>42676</v>
      </c>
      <c r="E202" s="191" t="s">
        <v>1294</v>
      </c>
      <c r="F202" s="107"/>
    </row>
    <row r="203" spans="1:6" ht="40.5" customHeight="1">
      <c r="A203" s="481"/>
      <c r="B203" s="191" t="s">
        <v>1295</v>
      </c>
      <c r="C203" s="206" t="s">
        <v>50</v>
      </c>
      <c r="D203" s="204">
        <v>42705</v>
      </c>
      <c r="E203" s="206" t="s">
        <v>1296</v>
      </c>
      <c r="F203" s="107"/>
    </row>
    <row r="204" spans="1:6" ht="40.5" customHeight="1">
      <c r="A204" s="482"/>
      <c r="B204" s="191" t="s">
        <v>1272</v>
      </c>
      <c r="C204" s="206" t="s">
        <v>59</v>
      </c>
      <c r="D204" s="349">
        <v>42989</v>
      </c>
      <c r="E204" s="206" t="s">
        <v>1263</v>
      </c>
      <c r="F204" s="107"/>
    </row>
    <row r="205" spans="1:6" ht="63" customHeight="1">
      <c r="A205" s="478" t="s">
        <v>1377</v>
      </c>
      <c r="B205" s="350" t="s">
        <v>1378</v>
      </c>
      <c r="C205" s="350" t="s">
        <v>50</v>
      </c>
      <c r="D205" s="351">
        <v>38617</v>
      </c>
      <c r="E205" s="191" t="s">
        <v>1379</v>
      </c>
      <c r="F205" s="107"/>
    </row>
    <row r="206" spans="1:6" ht="81.75" customHeight="1">
      <c r="A206" s="479"/>
      <c r="B206" s="352" t="s">
        <v>1380</v>
      </c>
      <c r="C206" s="350" t="s">
        <v>50</v>
      </c>
      <c r="D206" s="351">
        <v>38704</v>
      </c>
      <c r="E206" s="191" t="s">
        <v>1381</v>
      </c>
      <c r="F206" s="107"/>
    </row>
    <row r="207" spans="1:6" ht="81.75" customHeight="1">
      <c r="A207" s="479"/>
      <c r="B207" s="352" t="s">
        <v>1382</v>
      </c>
      <c r="C207" s="350" t="s">
        <v>57</v>
      </c>
      <c r="D207" s="353">
        <v>38897</v>
      </c>
      <c r="E207" s="191" t="s">
        <v>1383</v>
      </c>
      <c r="F207" s="107"/>
    </row>
    <row r="208" spans="1:6" ht="81.75" customHeight="1">
      <c r="A208" s="479"/>
      <c r="B208" s="350" t="s">
        <v>1384</v>
      </c>
      <c r="C208" s="350" t="s">
        <v>50</v>
      </c>
      <c r="D208" s="353">
        <v>40315</v>
      </c>
      <c r="E208" s="191" t="s">
        <v>1385</v>
      </c>
      <c r="F208" s="107"/>
    </row>
    <row r="209" spans="1:6" ht="85.5">
      <c r="A209" s="479"/>
      <c r="B209" s="350" t="s">
        <v>1386</v>
      </c>
      <c r="C209" s="350" t="s">
        <v>50</v>
      </c>
      <c r="D209" s="353">
        <v>40345</v>
      </c>
      <c r="E209" s="191" t="s">
        <v>1387</v>
      </c>
      <c r="F209" s="107"/>
    </row>
    <row r="210" spans="1:6" ht="81.75" customHeight="1">
      <c r="A210" s="479"/>
      <c r="B210" s="354" t="s">
        <v>1388</v>
      </c>
      <c r="C210" s="355" t="s">
        <v>56</v>
      </c>
      <c r="D210" s="356">
        <v>40599</v>
      </c>
      <c r="E210" s="191" t="s">
        <v>1389</v>
      </c>
      <c r="F210" s="107"/>
    </row>
    <row r="211" spans="1:6" ht="81.75" customHeight="1">
      <c r="A211" s="480"/>
      <c r="B211" s="354" t="s">
        <v>1390</v>
      </c>
      <c r="C211" s="355" t="s">
        <v>51</v>
      </c>
      <c r="D211" s="357">
        <v>40602</v>
      </c>
      <c r="E211" s="191" t="s">
        <v>1381</v>
      </c>
      <c r="F211" s="107"/>
    </row>
    <row r="212" spans="1:6" ht="81.75" customHeight="1">
      <c r="A212" s="489" t="s">
        <v>1745</v>
      </c>
      <c r="B212" s="354" t="s">
        <v>1391</v>
      </c>
      <c r="C212" s="355" t="s">
        <v>51</v>
      </c>
      <c r="D212" s="357">
        <v>40603</v>
      </c>
      <c r="E212" s="191" t="s">
        <v>1392</v>
      </c>
      <c r="F212" s="107"/>
    </row>
    <row r="213" spans="1:6" ht="81.75" customHeight="1">
      <c r="A213" s="489"/>
      <c r="B213" s="355" t="s">
        <v>1393</v>
      </c>
      <c r="C213" s="355" t="s">
        <v>51</v>
      </c>
      <c r="D213" s="357">
        <v>40604</v>
      </c>
      <c r="E213" s="191" t="s">
        <v>1383</v>
      </c>
      <c r="F213" s="107"/>
    </row>
    <row r="214" spans="1:6" ht="81.75" customHeight="1">
      <c r="A214" s="489"/>
      <c r="B214" s="350" t="s">
        <v>1394</v>
      </c>
      <c r="C214" s="350" t="s">
        <v>57</v>
      </c>
      <c r="D214" s="353">
        <v>40660</v>
      </c>
      <c r="E214" s="191" t="s">
        <v>1392</v>
      </c>
      <c r="F214" s="107"/>
    </row>
    <row r="215" spans="1:6" ht="81.75" customHeight="1">
      <c r="A215" s="489"/>
      <c r="B215" s="350" t="s">
        <v>1395</v>
      </c>
      <c r="C215" s="358" t="s">
        <v>50</v>
      </c>
      <c r="D215" s="353">
        <v>40702</v>
      </c>
      <c r="E215" s="191" t="s">
        <v>1385</v>
      </c>
      <c r="F215" s="107"/>
    </row>
    <row r="216" spans="1:6" ht="81.75" customHeight="1">
      <c r="A216" s="489"/>
      <c r="B216" s="352" t="s">
        <v>1396</v>
      </c>
      <c r="C216" s="358" t="s">
        <v>50</v>
      </c>
      <c r="D216" s="353">
        <v>40705</v>
      </c>
      <c r="E216" s="191" t="s">
        <v>1385</v>
      </c>
      <c r="F216" s="107"/>
    </row>
    <row r="217" spans="1:6" ht="81.75" customHeight="1">
      <c r="A217" s="489"/>
      <c r="B217" s="352" t="s">
        <v>1397</v>
      </c>
      <c r="C217" s="358" t="s">
        <v>56</v>
      </c>
      <c r="D217" s="353">
        <v>40847</v>
      </c>
      <c r="E217" s="191" t="s">
        <v>1398</v>
      </c>
      <c r="F217" s="107"/>
    </row>
    <row r="218" spans="1:6" ht="89.25" customHeight="1">
      <c r="A218" s="489"/>
      <c r="B218" s="350" t="s">
        <v>1399</v>
      </c>
      <c r="C218" s="358" t="s">
        <v>51</v>
      </c>
      <c r="D218" s="353">
        <v>40898</v>
      </c>
      <c r="E218" s="191" t="s">
        <v>1400</v>
      </c>
      <c r="F218" s="107"/>
    </row>
    <row r="219" spans="1:6" ht="81.75" customHeight="1">
      <c r="A219" s="489"/>
      <c r="B219" s="352" t="s">
        <v>1401</v>
      </c>
      <c r="C219" s="358" t="s">
        <v>51</v>
      </c>
      <c r="D219" s="353">
        <v>40898</v>
      </c>
      <c r="E219" s="191" t="s">
        <v>1392</v>
      </c>
      <c r="F219" s="107"/>
    </row>
    <row r="220" spans="1:6" ht="81.75" customHeight="1">
      <c r="A220" s="489"/>
      <c r="B220" s="350" t="s">
        <v>1402</v>
      </c>
      <c r="C220" s="358" t="s">
        <v>60</v>
      </c>
      <c r="D220" s="353">
        <v>41334</v>
      </c>
      <c r="E220" s="191" t="s">
        <v>1392</v>
      </c>
      <c r="F220" s="107"/>
    </row>
    <row r="221" spans="1:6" ht="81.75" customHeight="1">
      <c r="A221" s="489"/>
      <c r="B221" s="350" t="s">
        <v>1403</v>
      </c>
      <c r="C221" s="358" t="s">
        <v>56</v>
      </c>
      <c r="D221" s="353">
        <v>41425</v>
      </c>
      <c r="E221" s="191" t="s">
        <v>1404</v>
      </c>
      <c r="F221" s="107"/>
    </row>
    <row r="222" spans="1:6" ht="81.75" customHeight="1">
      <c r="A222" s="489"/>
      <c r="B222" s="350" t="s">
        <v>1405</v>
      </c>
      <c r="C222" s="358" t="s">
        <v>56</v>
      </c>
      <c r="D222" s="353">
        <v>42138</v>
      </c>
      <c r="E222" s="191" t="s">
        <v>1404</v>
      </c>
      <c r="F222" s="107"/>
    </row>
    <row r="223" spans="1:6" ht="81.75" customHeight="1">
      <c r="A223" s="489"/>
      <c r="B223" s="350" t="s">
        <v>1406</v>
      </c>
      <c r="C223" s="358" t="s">
        <v>56</v>
      </c>
      <c r="D223" s="353">
        <v>42138</v>
      </c>
      <c r="E223" s="191" t="s">
        <v>1407</v>
      </c>
      <c r="F223" s="107"/>
    </row>
    <row r="224" spans="1:6" ht="81.75" customHeight="1">
      <c r="A224" s="489"/>
      <c r="B224" s="350" t="s">
        <v>1408</v>
      </c>
      <c r="C224" s="358" t="s">
        <v>56</v>
      </c>
      <c r="D224" s="353">
        <v>42138</v>
      </c>
      <c r="E224" s="191" t="s">
        <v>1407</v>
      </c>
      <c r="F224" s="107"/>
    </row>
    <row r="225" spans="1:6" ht="81.75" customHeight="1">
      <c r="A225" s="489" t="s">
        <v>1745</v>
      </c>
      <c r="B225" s="350" t="s">
        <v>1409</v>
      </c>
      <c r="C225" s="358" t="s">
        <v>56</v>
      </c>
      <c r="D225" s="353">
        <v>42132</v>
      </c>
      <c r="E225" s="191" t="s">
        <v>1407</v>
      </c>
      <c r="F225" s="107"/>
    </row>
    <row r="226" spans="1:6" ht="84.75" customHeight="1">
      <c r="A226" s="489"/>
      <c r="B226" s="352" t="s">
        <v>1410</v>
      </c>
      <c r="C226" s="350" t="s">
        <v>50</v>
      </c>
      <c r="D226" s="353">
        <v>42507</v>
      </c>
      <c r="E226" s="191" t="s">
        <v>1398</v>
      </c>
      <c r="F226" s="107"/>
    </row>
    <row r="227" spans="1:6" ht="84.75" customHeight="1">
      <c r="A227" s="489"/>
      <c r="B227" s="359" t="s">
        <v>1411</v>
      </c>
      <c r="C227" s="355" t="s">
        <v>55</v>
      </c>
      <c r="D227" s="357">
        <v>42290</v>
      </c>
      <c r="E227" s="191" t="s">
        <v>1381</v>
      </c>
      <c r="F227" s="107"/>
    </row>
    <row r="228" spans="1:6" ht="84.75" customHeight="1">
      <c r="A228" s="489"/>
      <c r="B228" s="350" t="s">
        <v>1412</v>
      </c>
      <c r="C228" s="350" t="s">
        <v>50</v>
      </c>
      <c r="D228" s="353">
        <v>42283</v>
      </c>
      <c r="E228" s="191" t="s">
        <v>1398</v>
      </c>
      <c r="F228" s="107"/>
    </row>
    <row r="229" spans="1:6" ht="84.75" customHeight="1">
      <c r="A229" s="489"/>
      <c r="B229" s="355" t="s">
        <v>1413</v>
      </c>
      <c r="C229" s="355" t="s">
        <v>50</v>
      </c>
      <c r="D229" s="357">
        <v>42292</v>
      </c>
      <c r="E229" s="191" t="s">
        <v>1381</v>
      </c>
      <c r="F229" s="107"/>
    </row>
    <row r="230" spans="1:6" ht="84.75" customHeight="1">
      <c r="A230" s="489"/>
      <c r="B230" s="355" t="s">
        <v>1414</v>
      </c>
      <c r="C230" s="355" t="s">
        <v>50</v>
      </c>
      <c r="D230" s="357">
        <v>42348</v>
      </c>
      <c r="E230" s="191" t="s">
        <v>1381</v>
      </c>
      <c r="F230" s="107"/>
    </row>
    <row r="231" spans="1:6" ht="84.75" customHeight="1">
      <c r="A231" s="489"/>
      <c r="B231" s="350" t="s">
        <v>1415</v>
      </c>
      <c r="C231" s="350" t="s">
        <v>50</v>
      </c>
      <c r="D231" s="353">
        <v>42461</v>
      </c>
      <c r="E231" s="191" t="s">
        <v>1398</v>
      </c>
      <c r="F231" s="107"/>
    </row>
    <row r="232" spans="1:6" ht="84.75" customHeight="1">
      <c r="A232" s="489"/>
      <c r="B232" s="350" t="s">
        <v>1416</v>
      </c>
      <c r="C232" s="358" t="s">
        <v>50</v>
      </c>
      <c r="D232" s="353">
        <v>42461</v>
      </c>
      <c r="E232" s="191" t="s">
        <v>1407</v>
      </c>
      <c r="F232" s="107"/>
    </row>
    <row r="233" spans="1:6" ht="84.75" customHeight="1">
      <c r="A233" s="489"/>
      <c r="B233" s="358" t="s">
        <v>1417</v>
      </c>
      <c r="C233" s="358" t="s">
        <v>56</v>
      </c>
      <c r="D233" s="353">
        <v>42513</v>
      </c>
      <c r="E233" s="191" t="s">
        <v>1398</v>
      </c>
      <c r="F233" s="107"/>
    </row>
    <row r="234" spans="1:6" ht="84.75" customHeight="1">
      <c r="A234" s="489"/>
      <c r="B234" s="360" t="s">
        <v>1418</v>
      </c>
      <c r="C234" s="358" t="s">
        <v>50</v>
      </c>
      <c r="D234" s="353">
        <v>42548</v>
      </c>
      <c r="E234" s="191" t="s">
        <v>1398</v>
      </c>
      <c r="F234" s="107"/>
    </row>
    <row r="235" spans="1:6" ht="84.75" customHeight="1">
      <c r="A235" s="489"/>
      <c r="B235" s="360" t="s">
        <v>1419</v>
      </c>
      <c r="C235" s="358" t="s">
        <v>50</v>
      </c>
      <c r="D235" s="353">
        <v>42583</v>
      </c>
      <c r="E235" s="191" t="s">
        <v>1398</v>
      </c>
      <c r="F235" s="107"/>
    </row>
    <row r="236" spans="1:6" ht="84.75" customHeight="1">
      <c r="A236" s="489"/>
      <c r="B236" s="360" t="s">
        <v>1420</v>
      </c>
      <c r="C236" s="358" t="s">
        <v>50</v>
      </c>
      <c r="D236" s="353">
        <v>42567</v>
      </c>
      <c r="E236" s="191" t="s">
        <v>1407</v>
      </c>
      <c r="F236" s="107"/>
    </row>
    <row r="237" spans="1:6" ht="70.5" customHeight="1">
      <c r="A237" s="489"/>
      <c r="B237" s="361" t="s">
        <v>1421</v>
      </c>
      <c r="C237" s="355" t="s">
        <v>50</v>
      </c>
      <c r="D237" s="357">
        <v>42587</v>
      </c>
      <c r="E237" s="191" t="s">
        <v>1381</v>
      </c>
      <c r="F237" s="107"/>
    </row>
    <row r="238" spans="1:6" ht="70.5" customHeight="1">
      <c r="A238" s="479" t="s">
        <v>1745</v>
      </c>
      <c r="B238" s="355" t="s">
        <v>1422</v>
      </c>
      <c r="C238" s="355" t="s">
        <v>50</v>
      </c>
      <c r="D238" s="357">
        <v>42612</v>
      </c>
      <c r="E238" s="191" t="s">
        <v>1381</v>
      </c>
      <c r="F238" s="107"/>
    </row>
    <row r="239" spans="1:6" ht="80.25" customHeight="1">
      <c r="A239" s="479"/>
      <c r="B239" s="350" t="s">
        <v>1423</v>
      </c>
      <c r="C239" s="358" t="s">
        <v>50</v>
      </c>
      <c r="D239" s="353">
        <v>42653</v>
      </c>
      <c r="E239" s="191" t="s">
        <v>1398</v>
      </c>
      <c r="F239" s="107"/>
    </row>
    <row r="240" spans="1:6" ht="80.25" customHeight="1">
      <c r="A240" s="479"/>
      <c r="B240" s="350" t="s">
        <v>1424</v>
      </c>
      <c r="C240" s="358" t="s">
        <v>50</v>
      </c>
      <c r="D240" s="353">
        <v>42555</v>
      </c>
      <c r="E240" s="191" t="s">
        <v>1398</v>
      </c>
      <c r="F240" s="107"/>
    </row>
    <row r="241" spans="1:6" ht="80.25" customHeight="1">
      <c r="A241" s="479"/>
      <c r="B241" s="350" t="s">
        <v>1425</v>
      </c>
      <c r="C241" s="358" t="s">
        <v>50</v>
      </c>
      <c r="D241" s="353">
        <v>42776</v>
      </c>
      <c r="E241" s="191" t="s">
        <v>1398</v>
      </c>
      <c r="F241" s="107"/>
    </row>
    <row r="242" spans="1:6" ht="75" customHeight="1">
      <c r="A242" s="479"/>
      <c r="B242" s="350" t="s">
        <v>1426</v>
      </c>
      <c r="C242" s="350" t="s">
        <v>50</v>
      </c>
      <c r="D242" s="353">
        <v>42776</v>
      </c>
      <c r="E242" s="191" t="s">
        <v>1385</v>
      </c>
      <c r="F242" s="107"/>
    </row>
    <row r="243" spans="1:6" ht="66.75" customHeight="1">
      <c r="A243" s="479"/>
      <c r="B243" s="191" t="s">
        <v>1427</v>
      </c>
      <c r="C243" s="350" t="s">
        <v>50</v>
      </c>
      <c r="D243" s="353">
        <v>42788</v>
      </c>
      <c r="E243" s="191" t="s">
        <v>1428</v>
      </c>
      <c r="F243" s="107"/>
    </row>
    <row r="244" spans="1:6" ht="84.75" customHeight="1">
      <c r="A244" s="479"/>
      <c r="B244" s="191" t="s">
        <v>1429</v>
      </c>
      <c r="C244" s="350" t="s">
        <v>50</v>
      </c>
      <c r="D244" s="353">
        <v>42835</v>
      </c>
      <c r="E244" s="191" t="s">
        <v>1385</v>
      </c>
      <c r="F244" s="107"/>
    </row>
    <row r="245" spans="1:6" ht="84.75" customHeight="1">
      <c r="A245" s="479"/>
      <c r="B245" s="191" t="s">
        <v>1430</v>
      </c>
      <c r="C245" s="350" t="s">
        <v>50</v>
      </c>
      <c r="D245" s="353">
        <v>42877</v>
      </c>
      <c r="E245" s="191" t="s">
        <v>1385</v>
      </c>
      <c r="F245" s="107"/>
    </row>
    <row r="246" spans="1:6" ht="84.75" customHeight="1">
      <c r="A246" s="479"/>
      <c r="B246" s="191" t="s">
        <v>1431</v>
      </c>
      <c r="C246" s="350" t="s">
        <v>50</v>
      </c>
      <c r="D246" s="353">
        <v>42933</v>
      </c>
      <c r="E246" s="191" t="s">
        <v>1398</v>
      </c>
      <c r="F246" s="107"/>
    </row>
    <row r="247" spans="1:6" ht="87.75" customHeight="1">
      <c r="A247" s="479"/>
      <c r="B247" s="191" t="s">
        <v>1432</v>
      </c>
      <c r="C247" s="350" t="s">
        <v>50</v>
      </c>
      <c r="D247" s="353">
        <v>42922</v>
      </c>
      <c r="E247" s="191" t="s">
        <v>1398</v>
      </c>
      <c r="F247" s="107"/>
    </row>
    <row r="248" spans="1:6" ht="78.75" customHeight="1">
      <c r="A248" s="480"/>
      <c r="B248" s="191" t="s">
        <v>1433</v>
      </c>
      <c r="C248" s="350" t="s">
        <v>50</v>
      </c>
      <c r="D248" s="353">
        <v>43004</v>
      </c>
      <c r="E248" s="191" t="s">
        <v>1385</v>
      </c>
      <c r="F248" s="107"/>
    </row>
    <row r="249" spans="1:6" ht="58.5" customHeight="1">
      <c r="A249" s="474" t="s">
        <v>109</v>
      </c>
      <c r="B249" s="362" t="s">
        <v>1444</v>
      </c>
      <c r="C249" s="362" t="s">
        <v>53</v>
      </c>
      <c r="D249" s="363">
        <v>40828</v>
      </c>
      <c r="E249" s="364" t="s">
        <v>1445</v>
      </c>
      <c r="F249" s="107"/>
    </row>
    <row r="250" spans="1:6" ht="58.5" customHeight="1">
      <c r="A250" s="474"/>
      <c r="B250" s="362" t="s">
        <v>1446</v>
      </c>
      <c r="C250" s="362" t="s">
        <v>89</v>
      </c>
      <c r="D250" s="363">
        <v>41045</v>
      </c>
      <c r="E250" s="364" t="s">
        <v>1445</v>
      </c>
      <c r="F250" s="107"/>
    </row>
    <row r="251" spans="1:6" ht="58.5" customHeight="1">
      <c r="A251" s="474"/>
      <c r="B251" s="362" t="s">
        <v>1447</v>
      </c>
      <c r="C251" s="362" t="s">
        <v>51</v>
      </c>
      <c r="D251" s="363">
        <v>41051</v>
      </c>
      <c r="E251" s="364" t="s">
        <v>1445</v>
      </c>
      <c r="F251" s="107"/>
    </row>
    <row r="252" spans="1:6" ht="58.5" customHeight="1">
      <c r="A252" s="474"/>
      <c r="B252" s="362" t="s">
        <v>1448</v>
      </c>
      <c r="C252" s="362" t="s">
        <v>203</v>
      </c>
      <c r="D252" s="363">
        <v>41407</v>
      </c>
      <c r="E252" s="362" t="s">
        <v>1449</v>
      </c>
      <c r="F252" s="107"/>
    </row>
    <row r="253" spans="1:6" ht="58.5" customHeight="1">
      <c r="A253" s="475" t="s">
        <v>1576</v>
      </c>
      <c r="B253" s="362" t="s">
        <v>1450</v>
      </c>
      <c r="C253" s="362" t="s">
        <v>203</v>
      </c>
      <c r="D253" s="363">
        <v>41429</v>
      </c>
      <c r="E253" s="362" t="s">
        <v>1451</v>
      </c>
      <c r="F253" s="107"/>
    </row>
    <row r="254" spans="1:6" ht="58.5" customHeight="1">
      <c r="A254" s="475"/>
      <c r="B254" s="362" t="s">
        <v>1452</v>
      </c>
      <c r="C254" s="362" t="s">
        <v>56</v>
      </c>
      <c r="D254" s="363">
        <v>41451</v>
      </c>
      <c r="E254" s="364" t="s">
        <v>1445</v>
      </c>
      <c r="F254" s="107"/>
    </row>
    <row r="255" spans="1:6" ht="58.5" customHeight="1">
      <c r="A255" s="475"/>
      <c r="B255" s="362" t="s">
        <v>1453</v>
      </c>
      <c r="C255" s="362" t="s">
        <v>203</v>
      </c>
      <c r="D255" s="363">
        <v>41675</v>
      </c>
      <c r="E255" s="364" t="s">
        <v>1454</v>
      </c>
      <c r="F255" s="107"/>
    </row>
    <row r="256" spans="1:6" ht="58.5" customHeight="1">
      <c r="A256" s="475"/>
      <c r="B256" s="362" t="s">
        <v>1455</v>
      </c>
      <c r="C256" s="362" t="s">
        <v>1023</v>
      </c>
      <c r="D256" s="363">
        <v>42107</v>
      </c>
      <c r="E256" s="364" t="s">
        <v>1445</v>
      </c>
      <c r="F256" s="107"/>
    </row>
    <row r="257" spans="1:6" ht="58.5" customHeight="1">
      <c r="A257" s="475"/>
      <c r="B257" s="362" t="s">
        <v>1456</v>
      </c>
      <c r="C257" s="362" t="s">
        <v>89</v>
      </c>
      <c r="D257" s="363">
        <v>42682</v>
      </c>
      <c r="E257" s="364" t="s">
        <v>1457</v>
      </c>
      <c r="F257" s="107"/>
    </row>
    <row r="258" spans="1:6" ht="58.5" customHeight="1">
      <c r="A258" s="476"/>
      <c r="B258" s="362" t="s">
        <v>1458</v>
      </c>
      <c r="C258" s="362" t="s">
        <v>89</v>
      </c>
      <c r="D258" s="363">
        <v>43059</v>
      </c>
      <c r="E258" s="364" t="s">
        <v>1459</v>
      </c>
      <c r="F258" s="107"/>
    </row>
    <row r="259" spans="1:6" ht="71.25" customHeight="1">
      <c r="A259" s="477" t="s">
        <v>1485</v>
      </c>
      <c r="B259" s="365" t="s">
        <v>1486</v>
      </c>
      <c r="C259" s="365" t="s">
        <v>139</v>
      </c>
      <c r="D259" s="366">
        <v>42010</v>
      </c>
      <c r="E259" s="365" t="s">
        <v>1487</v>
      </c>
      <c r="F259" s="107"/>
    </row>
    <row r="260" spans="1:6" ht="79.5" customHeight="1">
      <c r="A260" s="475"/>
      <c r="B260" s="365" t="s">
        <v>1488</v>
      </c>
      <c r="C260" s="365" t="s">
        <v>281</v>
      </c>
      <c r="D260" s="366">
        <v>42079</v>
      </c>
      <c r="E260" s="365" t="s">
        <v>1489</v>
      </c>
      <c r="F260" s="107"/>
    </row>
    <row r="261" spans="1:6" ht="79.5" customHeight="1">
      <c r="A261" s="475"/>
      <c r="B261" s="365" t="s">
        <v>1490</v>
      </c>
      <c r="C261" s="365" t="s">
        <v>281</v>
      </c>
      <c r="D261" s="366">
        <v>42340</v>
      </c>
      <c r="E261" s="365" t="s">
        <v>1491</v>
      </c>
      <c r="F261" s="107"/>
    </row>
    <row r="262" spans="1:6" ht="79.5" customHeight="1">
      <c r="A262" s="475"/>
      <c r="B262" s="367" t="s">
        <v>1492</v>
      </c>
      <c r="C262" s="339" t="s">
        <v>62</v>
      </c>
      <c r="D262" s="366">
        <v>42854</v>
      </c>
      <c r="E262" s="365" t="s">
        <v>1491</v>
      </c>
      <c r="F262" s="107"/>
    </row>
    <row r="263" spans="1:6" ht="79.5" customHeight="1">
      <c r="A263" s="475"/>
      <c r="B263" s="367" t="s">
        <v>1493</v>
      </c>
      <c r="C263" s="339" t="s">
        <v>51</v>
      </c>
      <c r="D263" s="366">
        <v>43073</v>
      </c>
      <c r="E263" s="365" t="s">
        <v>1491</v>
      </c>
      <c r="F263" s="107"/>
    </row>
    <row r="264" spans="1:6" ht="79.5" customHeight="1">
      <c r="A264" s="475"/>
      <c r="B264" s="367" t="s">
        <v>1494</v>
      </c>
      <c r="C264" s="339" t="s">
        <v>60</v>
      </c>
      <c r="D264" s="366">
        <v>43077</v>
      </c>
      <c r="E264" s="365" t="s">
        <v>1491</v>
      </c>
      <c r="F264" s="107"/>
    </row>
    <row r="265" spans="1:6" ht="79.5" customHeight="1">
      <c r="A265" s="475"/>
      <c r="B265" s="367" t="s">
        <v>1495</v>
      </c>
      <c r="C265" s="339" t="s">
        <v>56</v>
      </c>
      <c r="D265" s="366">
        <v>43103</v>
      </c>
      <c r="E265" s="365" t="s">
        <v>1491</v>
      </c>
      <c r="F265" s="107"/>
    </row>
    <row r="266" spans="1:6" ht="79.5" customHeight="1">
      <c r="A266" s="476"/>
      <c r="B266" s="367" t="s">
        <v>1496</v>
      </c>
      <c r="C266" s="339" t="s">
        <v>56</v>
      </c>
      <c r="D266" s="366">
        <v>43229</v>
      </c>
      <c r="E266" s="365" t="s">
        <v>1491</v>
      </c>
      <c r="F266" s="107"/>
    </row>
    <row r="267" spans="1:6" ht="79.5" customHeight="1">
      <c r="A267" s="477" t="s">
        <v>114</v>
      </c>
      <c r="B267" s="338" t="s">
        <v>1514</v>
      </c>
      <c r="C267" s="339" t="s">
        <v>53</v>
      </c>
      <c r="D267" s="368" t="s">
        <v>1515</v>
      </c>
      <c r="E267" s="341" t="s">
        <v>1575</v>
      </c>
      <c r="F267" s="107"/>
    </row>
    <row r="268" spans="1:6" ht="79.5" customHeight="1">
      <c r="A268" s="475"/>
      <c r="B268" s="338" t="s">
        <v>1516</v>
      </c>
      <c r="C268" s="339" t="s">
        <v>64</v>
      </c>
      <c r="D268" s="368" t="s">
        <v>1517</v>
      </c>
      <c r="E268" s="341" t="s">
        <v>1575</v>
      </c>
      <c r="F268" s="107"/>
    </row>
    <row r="269" spans="1:6" ht="79.5" customHeight="1">
      <c r="A269" s="475" t="s">
        <v>1746</v>
      </c>
      <c r="B269" s="338" t="s">
        <v>1384</v>
      </c>
      <c r="C269" s="339" t="s">
        <v>50</v>
      </c>
      <c r="D269" s="368" t="s">
        <v>1518</v>
      </c>
      <c r="E269" s="341" t="s">
        <v>1575</v>
      </c>
      <c r="F269" s="107"/>
    </row>
    <row r="270" spans="1:6" ht="79.5" customHeight="1">
      <c r="A270" s="475"/>
      <c r="B270" s="338" t="s">
        <v>1519</v>
      </c>
      <c r="C270" s="339" t="s">
        <v>319</v>
      </c>
      <c r="D270" s="368" t="s">
        <v>1520</v>
      </c>
      <c r="E270" s="341" t="s">
        <v>1575</v>
      </c>
      <c r="F270" s="107"/>
    </row>
    <row r="271" spans="1:6" ht="79.5" customHeight="1">
      <c r="A271" s="476"/>
      <c r="B271" s="338" t="s">
        <v>1521</v>
      </c>
      <c r="C271" s="339" t="s">
        <v>51</v>
      </c>
      <c r="D271" s="368" t="s">
        <v>1522</v>
      </c>
      <c r="E271" s="341" t="s">
        <v>1575</v>
      </c>
      <c r="F271" s="107"/>
    </row>
    <row r="272" spans="1:6" ht="32.25" customHeight="1">
      <c r="A272" s="474" t="s">
        <v>1098</v>
      </c>
      <c r="B272" s="338" t="s">
        <v>1526</v>
      </c>
      <c r="C272" s="339" t="s">
        <v>196</v>
      </c>
      <c r="D272" s="369" t="s">
        <v>1527</v>
      </c>
      <c r="E272" s="341" t="s">
        <v>1528</v>
      </c>
      <c r="F272" s="107"/>
    </row>
    <row r="273" spans="1:6" ht="60" customHeight="1">
      <c r="A273" s="474"/>
      <c r="B273" s="338" t="s">
        <v>1529</v>
      </c>
      <c r="C273" s="339" t="s">
        <v>52</v>
      </c>
      <c r="D273" s="369" t="s">
        <v>1530</v>
      </c>
      <c r="E273" s="341" t="s">
        <v>1531</v>
      </c>
      <c r="F273" s="107"/>
    </row>
    <row r="274" spans="1:6" ht="49.5" customHeight="1">
      <c r="A274" s="474" t="s">
        <v>1554</v>
      </c>
      <c r="B274" s="338" t="s">
        <v>1535</v>
      </c>
      <c r="C274" s="339" t="s">
        <v>143</v>
      </c>
      <c r="D274" s="340">
        <v>30571</v>
      </c>
      <c r="E274" s="341" t="s">
        <v>1536</v>
      </c>
      <c r="F274" s="107"/>
    </row>
    <row r="275" spans="1:6" ht="58.5" customHeight="1">
      <c r="A275" s="474"/>
      <c r="B275" s="338" t="s">
        <v>1537</v>
      </c>
      <c r="C275" s="339" t="s">
        <v>190</v>
      </c>
      <c r="D275" s="340">
        <v>35538</v>
      </c>
      <c r="E275" s="341" t="s">
        <v>1538</v>
      </c>
      <c r="F275" s="107"/>
    </row>
    <row r="276" spans="1:6" ht="53.25" customHeight="1">
      <c r="A276" s="477" t="s">
        <v>1120</v>
      </c>
      <c r="B276" s="341" t="s">
        <v>1121</v>
      </c>
      <c r="C276" s="339" t="s">
        <v>196</v>
      </c>
      <c r="D276" s="370" t="s">
        <v>1122</v>
      </c>
      <c r="E276" s="341" t="s">
        <v>1123</v>
      </c>
      <c r="F276" s="107"/>
    </row>
    <row r="277" spans="1:6" ht="39" customHeight="1">
      <c r="A277" s="475"/>
      <c r="B277" s="341" t="s">
        <v>1124</v>
      </c>
      <c r="C277" s="339" t="s">
        <v>196</v>
      </c>
      <c r="D277" s="370" t="s">
        <v>1125</v>
      </c>
      <c r="E277" s="371" t="s">
        <v>1126</v>
      </c>
      <c r="F277" s="107"/>
    </row>
    <row r="278" spans="1:6" ht="39" customHeight="1">
      <c r="A278" s="475"/>
      <c r="B278" s="341" t="s">
        <v>1127</v>
      </c>
      <c r="C278" s="339" t="s">
        <v>122</v>
      </c>
      <c r="D278" s="340">
        <v>35979</v>
      </c>
      <c r="E278" s="371" t="s">
        <v>1128</v>
      </c>
      <c r="F278" s="107"/>
    </row>
    <row r="279" spans="1:6" ht="39" customHeight="1">
      <c r="A279" s="475"/>
      <c r="B279" s="341" t="s">
        <v>1129</v>
      </c>
      <c r="C279" s="339" t="s">
        <v>88</v>
      </c>
      <c r="D279" s="340">
        <v>31570</v>
      </c>
      <c r="E279" s="371" t="s">
        <v>1126</v>
      </c>
      <c r="F279" s="107"/>
    </row>
    <row r="280" spans="1:6" ht="39" customHeight="1">
      <c r="A280" s="475"/>
      <c r="B280" s="341" t="s">
        <v>1130</v>
      </c>
      <c r="C280" s="339" t="s">
        <v>59</v>
      </c>
      <c r="D280" s="370" t="s">
        <v>1131</v>
      </c>
      <c r="E280" s="371" t="s">
        <v>1126</v>
      </c>
      <c r="F280" s="107"/>
    </row>
    <row r="281" spans="1:6" ht="39" customHeight="1">
      <c r="A281" s="475"/>
      <c r="B281" s="341" t="s">
        <v>1132</v>
      </c>
      <c r="C281" s="339" t="s">
        <v>59</v>
      </c>
      <c r="D281" s="340">
        <v>37328</v>
      </c>
      <c r="E281" s="371" t="s">
        <v>1126</v>
      </c>
      <c r="F281" s="107"/>
    </row>
    <row r="282" spans="1:6" ht="39" customHeight="1">
      <c r="A282" s="475"/>
      <c r="B282" s="341" t="s">
        <v>1133</v>
      </c>
      <c r="C282" s="339" t="s">
        <v>203</v>
      </c>
      <c r="D282" s="370" t="s">
        <v>1134</v>
      </c>
      <c r="E282" s="371" t="s">
        <v>1126</v>
      </c>
      <c r="F282" s="107"/>
    </row>
    <row r="283" spans="1:6" ht="39" customHeight="1">
      <c r="A283" s="476"/>
      <c r="B283" s="191" t="s">
        <v>1135</v>
      </c>
      <c r="C283" s="206" t="s">
        <v>196</v>
      </c>
      <c r="D283" s="368" t="s">
        <v>1136</v>
      </c>
      <c r="E283" s="341" t="s">
        <v>1128</v>
      </c>
      <c r="F283" s="107"/>
    </row>
    <row r="284" spans="1:6" ht="57">
      <c r="A284" s="490" t="s">
        <v>1543</v>
      </c>
      <c r="B284" s="362" t="s">
        <v>1544</v>
      </c>
      <c r="C284" s="362" t="s">
        <v>128</v>
      </c>
      <c r="D284" s="363">
        <v>38803</v>
      </c>
      <c r="E284" s="372" t="s">
        <v>1545</v>
      </c>
      <c r="F284" s="107"/>
    </row>
    <row r="285" spans="1:6" ht="46.5" customHeight="1">
      <c r="A285" s="491"/>
      <c r="B285" s="362" t="s">
        <v>1546</v>
      </c>
      <c r="C285" s="362" t="s">
        <v>128</v>
      </c>
      <c r="D285" s="363">
        <v>39469</v>
      </c>
      <c r="E285" s="372" t="s">
        <v>1547</v>
      </c>
      <c r="F285" s="107"/>
    </row>
    <row r="286" ht="13.5">
      <c r="A286" s="104"/>
    </row>
    <row r="287" ht="13.5">
      <c r="A287" s="104"/>
    </row>
    <row r="288" ht="13.5">
      <c r="A288" s="104"/>
    </row>
    <row r="289" ht="13.5">
      <c r="A289" s="104"/>
    </row>
    <row r="290" ht="13.5">
      <c r="A290" s="104"/>
    </row>
    <row r="291" ht="13.5">
      <c r="A291" s="104"/>
    </row>
    <row r="292" ht="13.5">
      <c r="A292" s="104"/>
    </row>
    <row r="293" ht="13.5">
      <c r="A293" s="104"/>
    </row>
    <row r="294" ht="13.5">
      <c r="A294" s="104"/>
    </row>
  </sheetData>
  <sheetProtection/>
  <mergeCells count="39">
    <mergeCell ref="A284:A285"/>
    <mergeCell ref="A51:A55"/>
    <mergeCell ref="A179:A180"/>
    <mergeCell ref="A139:A142"/>
    <mergeCell ref="A274:A275"/>
    <mergeCell ref="A153:A160"/>
    <mergeCell ref="A181:A193"/>
    <mergeCell ref="A225:A237"/>
    <mergeCell ref="A272:A273"/>
    <mergeCell ref="A259:A266"/>
    <mergeCell ref="A269:A271"/>
    <mergeCell ref="A267:A268"/>
    <mergeCell ref="A238:A248"/>
    <mergeCell ref="A93:A105"/>
    <mergeCell ref="A106:A108"/>
    <mergeCell ref="A45:A49"/>
    <mergeCell ref="A56:A65"/>
    <mergeCell ref="A66:A69"/>
    <mergeCell ref="A212:A224"/>
    <mergeCell ref="A169:A171"/>
    <mergeCell ref="A172:A178"/>
    <mergeCell ref="A4:A19"/>
    <mergeCell ref="A20:A35"/>
    <mergeCell ref="A36:A44"/>
    <mergeCell ref="A71:A77"/>
    <mergeCell ref="A135:A138"/>
    <mergeCell ref="A148:A152"/>
    <mergeCell ref="A143:A146"/>
    <mergeCell ref="A78:A92"/>
    <mergeCell ref="A114:A119"/>
    <mergeCell ref="A120:A134"/>
    <mergeCell ref="A109:A113"/>
    <mergeCell ref="A249:A252"/>
    <mergeCell ref="A253:A258"/>
    <mergeCell ref="A276:A283"/>
    <mergeCell ref="A205:A211"/>
    <mergeCell ref="A194:A204"/>
    <mergeCell ref="A161:A165"/>
    <mergeCell ref="A166:A16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rowBreaks count="8" manualBreakCount="8">
    <brk id="35" max="5" man="1"/>
    <brk id="49" max="5" man="1"/>
    <brk id="77" max="5" man="1"/>
    <brk id="92" max="5" man="1"/>
    <brk id="105" max="255" man="1"/>
    <brk id="119" max="255" man="1"/>
    <brk id="134" max="255" man="1"/>
    <brk id="21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94"/>
  <sheetViews>
    <sheetView view="pageBreakPreview" zoomScale="70" zoomScaleSheetLayoutView="70" zoomScalePageLayoutView="0" workbookViewId="0" topLeftCell="A88">
      <selection activeCell="B82" sqref="B82"/>
    </sheetView>
  </sheetViews>
  <sheetFormatPr defaultColWidth="9.140625" defaultRowHeight="15"/>
  <cols>
    <col min="1" max="1" width="14.7109375" style="412" customWidth="1"/>
    <col min="2" max="2" width="31.28125" style="322" customWidth="1"/>
    <col min="3" max="3" width="17.140625" style="322" customWidth="1"/>
    <col min="4" max="4" width="33.57421875" style="322" customWidth="1"/>
    <col min="5" max="5" width="11.421875" style="182" customWidth="1"/>
    <col min="6" max="6" width="50.8515625" style="324" customWidth="1"/>
    <col min="7" max="24" width="8.421875" style="177" customWidth="1"/>
    <col min="25" max="16384" width="9.00390625" style="177" customWidth="1"/>
  </cols>
  <sheetData>
    <row r="1" spans="1:7" s="307" customFormat="1" ht="14.25">
      <c r="A1" s="374" t="s">
        <v>15</v>
      </c>
      <c r="B1" s="375"/>
      <c r="C1" s="375"/>
      <c r="D1" s="375"/>
      <c r="E1" s="376"/>
      <c r="F1" s="374"/>
      <c r="G1" s="172"/>
    </row>
    <row r="2" spans="1:6" s="307" customFormat="1" ht="21.75" customHeight="1">
      <c r="A2" s="377" t="s">
        <v>18</v>
      </c>
      <c r="B2" s="378"/>
      <c r="C2" s="379"/>
      <c r="D2" s="380"/>
      <c r="E2" s="381"/>
      <c r="F2" s="382"/>
    </row>
    <row r="3" spans="1:6" s="182" customFormat="1" ht="18" customHeight="1">
      <c r="A3" s="383" t="s">
        <v>10</v>
      </c>
      <c r="B3" s="180" t="s">
        <v>0</v>
      </c>
      <c r="C3" s="179" t="s">
        <v>3</v>
      </c>
      <c r="D3" s="179" t="s">
        <v>11</v>
      </c>
      <c r="E3" s="179" t="s">
        <v>2</v>
      </c>
      <c r="F3" s="384" t="s">
        <v>4</v>
      </c>
    </row>
    <row r="4" spans="1:6" ht="102.75" customHeight="1">
      <c r="A4" s="502" t="s">
        <v>390</v>
      </c>
      <c r="B4" s="190" t="s">
        <v>386</v>
      </c>
      <c r="C4" s="349">
        <v>43002</v>
      </c>
      <c r="D4" s="368" t="s">
        <v>387</v>
      </c>
      <c r="E4" s="271">
        <v>150</v>
      </c>
      <c r="F4" s="191" t="s">
        <v>391</v>
      </c>
    </row>
    <row r="5" spans="1:6" ht="102.75" customHeight="1">
      <c r="A5" s="503"/>
      <c r="B5" s="299" t="s">
        <v>388</v>
      </c>
      <c r="C5" s="385">
        <v>43009</v>
      </c>
      <c r="D5" s="299" t="s">
        <v>389</v>
      </c>
      <c r="E5" s="309">
        <v>30</v>
      </c>
      <c r="F5" s="273" t="s">
        <v>392</v>
      </c>
    </row>
    <row r="6" spans="1:6" ht="102.75" customHeight="1">
      <c r="A6" s="503"/>
      <c r="B6" s="225" t="s">
        <v>393</v>
      </c>
      <c r="C6" s="386" t="s">
        <v>394</v>
      </c>
      <c r="D6" s="225" t="s">
        <v>395</v>
      </c>
      <c r="E6" s="387">
        <v>7</v>
      </c>
      <c r="F6" s="209" t="s">
        <v>396</v>
      </c>
    </row>
    <row r="7" spans="1:6" ht="102.75" customHeight="1">
      <c r="A7" s="503"/>
      <c r="B7" s="225" t="s">
        <v>397</v>
      </c>
      <c r="C7" s="386">
        <v>42877</v>
      </c>
      <c r="D7" s="225" t="s">
        <v>398</v>
      </c>
      <c r="E7" s="387">
        <v>66</v>
      </c>
      <c r="F7" s="209" t="s">
        <v>399</v>
      </c>
    </row>
    <row r="8" spans="1:6" ht="102.75" customHeight="1">
      <c r="A8" s="503"/>
      <c r="B8" s="225" t="s">
        <v>400</v>
      </c>
      <c r="C8" s="225" t="s">
        <v>401</v>
      </c>
      <c r="D8" s="225" t="s">
        <v>402</v>
      </c>
      <c r="E8" s="387">
        <v>2</v>
      </c>
      <c r="F8" s="209" t="s">
        <v>403</v>
      </c>
    </row>
    <row r="9" spans="1:6" ht="102.75" customHeight="1">
      <c r="A9" s="503"/>
      <c r="B9" s="295" t="s">
        <v>404</v>
      </c>
      <c r="C9" s="332" t="s">
        <v>405</v>
      </c>
      <c r="D9" s="295" t="s">
        <v>406</v>
      </c>
      <c r="E9" s="388">
        <v>6</v>
      </c>
      <c r="F9" s="389" t="s">
        <v>407</v>
      </c>
    </row>
    <row r="10" spans="1:6" ht="102.75" customHeight="1">
      <c r="A10" s="503"/>
      <c r="B10" s="225" t="s">
        <v>408</v>
      </c>
      <c r="C10" s="295"/>
      <c r="D10" s="225" t="s">
        <v>402</v>
      </c>
      <c r="E10" s="388">
        <v>120</v>
      </c>
      <c r="F10" s="209" t="s">
        <v>409</v>
      </c>
    </row>
    <row r="11" spans="1:6" ht="131.25" customHeight="1">
      <c r="A11" s="503"/>
      <c r="B11" s="295" t="s">
        <v>410</v>
      </c>
      <c r="C11" s="295" t="s">
        <v>411</v>
      </c>
      <c r="D11" s="295" t="s">
        <v>412</v>
      </c>
      <c r="E11" s="388">
        <v>6</v>
      </c>
      <c r="F11" s="389" t="s">
        <v>413</v>
      </c>
    </row>
    <row r="12" spans="1:6" ht="144.75" customHeight="1">
      <c r="A12" s="503"/>
      <c r="B12" s="295" t="s">
        <v>414</v>
      </c>
      <c r="C12" s="295" t="s">
        <v>415</v>
      </c>
      <c r="D12" s="295" t="s">
        <v>1549</v>
      </c>
      <c r="E12" s="388">
        <v>11</v>
      </c>
      <c r="F12" s="389" t="s">
        <v>416</v>
      </c>
    </row>
    <row r="13" spans="1:6" ht="102.75" customHeight="1">
      <c r="A13" s="503"/>
      <c r="B13" s="225" t="s">
        <v>417</v>
      </c>
      <c r="C13" s="225" t="s">
        <v>418</v>
      </c>
      <c r="D13" s="225" t="s">
        <v>419</v>
      </c>
      <c r="E13" s="387">
        <v>27</v>
      </c>
      <c r="F13" s="209" t="s">
        <v>420</v>
      </c>
    </row>
    <row r="14" spans="1:6" ht="102.75" customHeight="1">
      <c r="A14" s="503"/>
      <c r="B14" s="295" t="s">
        <v>421</v>
      </c>
      <c r="C14" s="332" t="s">
        <v>422</v>
      </c>
      <c r="D14" s="295" t="s">
        <v>423</v>
      </c>
      <c r="E14" s="388">
        <v>198</v>
      </c>
      <c r="F14" s="389" t="s">
        <v>424</v>
      </c>
    </row>
    <row r="15" spans="1:6" ht="102.75" customHeight="1">
      <c r="A15" s="503"/>
      <c r="B15" s="225" t="s">
        <v>425</v>
      </c>
      <c r="C15" s="386" t="s">
        <v>426</v>
      </c>
      <c r="D15" s="225" t="s">
        <v>419</v>
      </c>
      <c r="E15" s="387">
        <v>19</v>
      </c>
      <c r="F15" s="209" t="s">
        <v>427</v>
      </c>
    </row>
    <row r="16" spans="1:6" ht="110.25" customHeight="1">
      <c r="A16" s="508" t="s">
        <v>1752</v>
      </c>
      <c r="B16" s="225" t="s">
        <v>428</v>
      </c>
      <c r="C16" s="225" t="s">
        <v>429</v>
      </c>
      <c r="D16" s="225" t="s">
        <v>430</v>
      </c>
      <c r="E16" s="387">
        <v>27</v>
      </c>
      <c r="F16" s="209" t="s">
        <v>431</v>
      </c>
    </row>
    <row r="17" spans="1:6" ht="102.75" customHeight="1">
      <c r="A17" s="508"/>
      <c r="B17" s="225" t="s">
        <v>432</v>
      </c>
      <c r="C17" s="225" t="s">
        <v>433</v>
      </c>
      <c r="D17" s="225" t="s">
        <v>434</v>
      </c>
      <c r="E17" s="387">
        <v>29</v>
      </c>
      <c r="F17" s="209" t="s">
        <v>409</v>
      </c>
    </row>
    <row r="18" spans="1:6" ht="102.75" customHeight="1">
      <c r="A18" s="508"/>
      <c r="B18" s="225" t="s">
        <v>435</v>
      </c>
      <c r="C18" s="225" t="s">
        <v>433</v>
      </c>
      <c r="D18" s="225" t="s">
        <v>434</v>
      </c>
      <c r="E18" s="388">
        <v>39</v>
      </c>
      <c r="F18" s="209" t="s">
        <v>409</v>
      </c>
    </row>
    <row r="19" spans="1:6" ht="102.75" customHeight="1">
      <c r="A19" s="508"/>
      <c r="B19" s="225" t="s">
        <v>436</v>
      </c>
      <c r="C19" s="225" t="s">
        <v>433</v>
      </c>
      <c r="D19" s="225" t="s">
        <v>434</v>
      </c>
      <c r="E19" s="388">
        <v>3</v>
      </c>
      <c r="F19" s="209" t="s">
        <v>409</v>
      </c>
    </row>
    <row r="20" spans="1:6" ht="102.75" customHeight="1">
      <c r="A20" s="508"/>
      <c r="B20" s="225" t="s">
        <v>437</v>
      </c>
      <c r="C20" s="386" t="s">
        <v>438</v>
      </c>
      <c r="D20" s="225" t="s">
        <v>439</v>
      </c>
      <c r="E20" s="390">
        <v>35</v>
      </c>
      <c r="F20" s="209" t="s">
        <v>440</v>
      </c>
    </row>
    <row r="21" spans="1:6" ht="102.75" customHeight="1">
      <c r="A21" s="508"/>
      <c r="B21" s="225" t="s">
        <v>441</v>
      </c>
      <c r="C21" s="386" t="s">
        <v>442</v>
      </c>
      <c r="D21" s="225" t="s">
        <v>439</v>
      </c>
      <c r="E21" s="390">
        <v>29</v>
      </c>
      <c r="F21" s="209" t="s">
        <v>443</v>
      </c>
    </row>
    <row r="22" spans="1:6" ht="102.75" customHeight="1">
      <c r="A22" s="508"/>
      <c r="B22" s="190" t="s">
        <v>444</v>
      </c>
      <c r="C22" s="368" t="s">
        <v>445</v>
      </c>
      <c r="D22" s="190" t="s">
        <v>439</v>
      </c>
      <c r="E22" s="271">
        <v>5</v>
      </c>
      <c r="F22" s="191" t="s">
        <v>446</v>
      </c>
    </row>
    <row r="23" spans="1:6" ht="102.75" customHeight="1">
      <c r="A23" s="509"/>
      <c r="B23" s="295" t="s">
        <v>447</v>
      </c>
      <c r="C23" s="332">
        <v>43156</v>
      </c>
      <c r="D23" s="295" t="s">
        <v>448</v>
      </c>
      <c r="E23" s="388">
        <v>45</v>
      </c>
      <c r="F23" s="389" t="s">
        <v>449</v>
      </c>
    </row>
    <row r="24" spans="1:6" ht="41.25" customHeight="1">
      <c r="A24" s="507" t="s">
        <v>801</v>
      </c>
      <c r="B24" s="391" t="s">
        <v>1163</v>
      </c>
      <c r="C24" s="392" t="s">
        <v>1164</v>
      </c>
      <c r="D24" s="392" t="s">
        <v>1165</v>
      </c>
      <c r="E24" s="336">
        <v>18</v>
      </c>
      <c r="F24" s="290" t="s">
        <v>1166</v>
      </c>
    </row>
    <row r="25" spans="1:6" ht="70.5" customHeight="1">
      <c r="A25" s="507"/>
      <c r="B25" s="299" t="s">
        <v>1167</v>
      </c>
      <c r="C25" s="299" t="s">
        <v>1168</v>
      </c>
      <c r="D25" s="299" t="s">
        <v>1169</v>
      </c>
      <c r="E25" s="309">
        <v>10</v>
      </c>
      <c r="F25" s="273" t="s">
        <v>1170</v>
      </c>
    </row>
    <row r="26" spans="1:6" ht="108" customHeight="1">
      <c r="A26" s="494" t="s">
        <v>1171</v>
      </c>
      <c r="B26" s="299" t="s">
        <v>1183</v>
      </c>
      <c r="C26" s="385">
        <v>42879</v>
      </c>
      <c r="D26" s="299" t="s">
        <v>1184</v>
      </c>
      <c r="E26" s="309">
        <v>70</v>
      </c>
      <c r="F26" s="273" t="s">
        <v>1185</v>
      </c>
    </row>
    <row r="27" spans="1:6" ht="84" customHeight="1">
      <c r="A27" s="495"/>
      <c r="B27" s="368" t="s">
        <v>1183</v>
      </c>
      <c r="C27" s="349">
        <v>43033</v>
      </c>
      <c r="D27" s="190" t="s">
        <v>1184</v>
      </c>
      <c r="E27" s="271">
        <v>44</v>
      </c>
      <c r="F27" s="191" t="s">
        <v>1186</v>
      </c>
    </row>
    <row r="28" spans="1:6" ht="61.5" customHeight="1">
      <c r="A28" s="497" t="s">
        <v>890</v>
      </c>
      <c r="B28" s="190" t="s">
        <v>1188</v>
      </c>
      <c r="C28" s="349">
        <v>42872</v>
      </c>
      <c r="D28" s="190" t="s">
        <v>1189</v>
      </c>
      <c r="E28" s="373" t="s">
        <v>1190</v>
      </c>
      <c r="F28" s="191" t="s">
        <v>1191</v>
      </c>
    </row>
    <row r="29" spans="1:6" ht="52.5" customHeight="1">
      <c r="A29" s="496"/>
      <c r="B29" s="505" t="s">
        <v>1192</v>
      </c>
      <c r="C29" s="386">
        <v>42904</v>
      </c>
      <c r="D29" s="225" t="s">
        <v>1193</v>
      </c>
      <c r="E29" s="393">
        <v>22</v>
      </c>
      <c r="F29" s="209" t="s">
        <v>1194</v>
      </c>
    </row>
    <row r="30" spans="1:6" ht="52.5" customHeight="1">
      <c r="A30" s="496"/>
      <c r="B30" s="505"/>
      <c r="C30" s="386">
        <v>43030</v>
      </c>
      <c r="D30" s="225" t="s">
        <v>1193</v>
      </c>
      <c r="E30" s="315">
        <v>13</v>
      </c>
      <c r="F30" s="209" t="s">
        <v>1195</v>
      </c>
    </row>
    <row r="31" spans="1:6" ht="52.5" customHeight="1">
      <c r="A31" s="498"/>
      <c r="B31" s="190" t="s">
        <v>1196</v>
      </c>
      <c r="C31" s="349">
        <v>43026</v>
      </c>
      <c r="D31" s="190" t="s">
        <v>1197</v>
      </c>
      <c r="E31" s="271">
        <v>43</v>
      </c>
      <c r="F31" s="191" t="s">
        <v>1198</v>
      </c>
    </row>
    <row r="32" spans="1:6" ht="52.5" customHeight="1">
      <c r="A32" s="497" t="s">
        <v>1572</v>
      </c>
      <c r="B32" s="190" t="s">
        <v>1199</v>
      </c>
      <c r="C32" s="349">
        <v>43044</v>
      </c>
      <c r="D32" s="190" t="s">
        <v>1200</v>
      </c>
      <c r="E32" s="271">
        <v>25</v>
      </c>
      <c r="F32" s="191" t="s">
        <v>1201</v>
      </c>
    </row>
    <row r="33" spans="1:6" ht="52.5" customHeight="1">
      <c r="A33" s="496"/>
      <c r="B33" s="190" t="s">
        <v>1202</v>
      </c>
      <c r="C33" s="349">
        <v>43044</v>
      </c>
      <c r="D33" s="190" t="s">
        <v>1200</v>
      </c>
      <c r="E33" s="271" t="s">
        <v>1203</v>
      </c>
      <c r="F33" s="191" t="s">
        <v>1204</v>
      </c>
    </row>
    <row r="34" spans="1:6" ht="57" customHeight="1">
      <c r="A34" s="498"/>
      <c r="B34" s="190" t="s">
        <v>1205</v>
      </c>
      <c r="C34" s="349" t="s">
        <v>1206</v>
      </c>
      <c r="D34" s="207" t="s">
        <v>1207</v>
      </c>
      <c r="E34" s="373" t="s">
        <v>1208</v>
      </c>
      <c r="F34" s="191" t="s">
        <v>1209</v>
      </c>
    </row>
    <row r="35" spans="1:6" ht="52.5" customHeight="1">
      <c r="A35" s="506" t="s">
        <v>910</v>
      </c>
      <c r="B35" s="199" t="s">
        <v>1210</v>
      </c>
      <c r="C35" s="394">
        <v>43094</v>
      </c>
      <c r="D35" s="199" t="s">
        <v>1193</v>
      </c>
      <c r="E35" s="180">
        <v>38</v>
      </c>
      <c r="F35" s="200" t="s">
        <v>1211</v>
      </c>
    </row>
    <row r="36" spans="1:6" ht="66" customHeight="1">
      <c r="A36" s="506"/>
      <c r="B36" s="299" t="s">
        <v>1212</v>
      </c>
      <c r="C36" s="385">
        <v>43046</v>
      </c>
      <c r="D36" s="299" t="s">
        <v>1193</v>
      </c>
      <c r="E36" s="309">
        <v>5</v>
      </c>
      <c r="F36" s="273" t="s">
        <v>1213</v>
      </c>
    </row>
    <row r="37" spans="1:6" ht="66" customHeight="1">
      <c r="A37" s="506"/>
      <c r="B37" s="190" t="s">
        <v>1214</v>
      </c>
      <c r="C37" s="190" t="s">
        <v>1215</v>
      </c>
      <c r="D37" s="190" t="s">
        <v>1216</v>
      </c>
      <c r="E37" s="373">
        <v>5</v>
      </c>
      <c r="F37" s="191" t="s">
        <v>1217</v>
      </c>
    </row>
    <row r="38" spans="1:6" ht="66" customHeight="1">
      <c r="A38" s="506"/>
      <c r="B38" s="190" t="s">
        <v>1218</v>
      </c>
      <c r="C38" s="190" t="s">
        <v>1219</v>
      </c>
      <c r="D38" s="368" t="s">
        <v>1169</v>
      </c>
      <c r="E38" s="271">
        <v>18</v>
      </c>
      <c r="F38" s="191" t="s">
        <v>1220</v>
      </c>
    </row>
    <row r="39" spans="1:6" ht="66" customHeight="1">
      <c r="A39" s="506"/>
      <c r="B39" s="299" t="s">
        <v>1221</v>
      </c>
      <c r="C39" s="385">
        <v>43096</v>
      </c>
      <c r="D39" s="299" t="s">
        <v>1193</v>
      </c>
      <c r="E39" s="309">
        <v>5</v>
      </c>
      <c r="F39" s="191" t="s">
        <v>1222</v>
      </c>
    </row>
    <row r="40" spans="1:6" ht="66" customHeight="1">
      <c r="A40" s="506"/>
      <c r="B40" s="190" t="s">
        <v>1223</v>
      </c>
      <c r="C40" s="368" t="s">
        <v>1224</v>
      </c>
      <c r="D40" s="190" t="s">
        <v>1216</v>
      </c>
      <c r="E40" s="271">
        <v>1</v>
      </c>
      <c r="F40" s="191" t="s">
        <v>1225</v>
      </c>
    </row>
    <row r="41" spans="1:6" ht="66" customHeight="1">
      <c r="A41" s="506"/>
      <c r="B41" s="190" t="s">
        <v>1226</v>
      </c>
      <c r="C41" s="349">
        <v>43138</v>
      </c>
      <c r="D41" s="299" t="s">
        <v>1193</v>
      </c>
      <c r="E41" s="271">
        <v>3</v>
      </c>
      <c r="F41" s="191" t="s">
        <v>1227</v>
      </c>
    </row>
    <row r="42" spans="1:6" ht="66" customHeight="1">
      <c r="A42" s="499" t="s">
        <v>1228</v>
      </c>
      <c r="B42" s="199" t="s">
        <v>1229</v>
      </c>
      <c r="C42" s="394">
        <v>42851</v>
      </c>
      <c r="D42" s="199" t="s">
        <v>1230</v>
      </c>
      <c r="E42" s="180" t="s">
        <v>1231</v>
      </c>
      <c r="F42" s="200" t="s">
        <v>1232</v>
      </c>
    </row>
    <row r="43" spans="1:6" ht="66" customHeight="1">
      <c r="A43" s="500"/>
      <c r="B43" s="299" t="s">
        <v>1233</v>
      </c>
      <c r="C43" s="385">
        <v>43055</v>
      </c>
      <c r="D43" s="299" t="s">
        <v>1193</v>
      </c>
      <c r="E43" s="309" t="s">
        <v>1234</v>
      </c>
      <c r="F43" s="200" t="s">
        <v>1235</v>
      </c>
    </row>
    <row r="44" spans="1:6" ht="66" customHeight="1">
      <c r="A44" s="500"/>
      <c r="B44" s="299" t="s">
        <v>1233</v>
      </c>
      <c r="C44" s="385">
        <v>43061</v>
      </c>
      <c r="D44" s="299" t="s">
        <v>1193</v>
      </c>
      <c r="E44" s="271" t="s">
        <v>1236</v>
      </c>
      <c r="F44" s="200" t="s">
        <v>1237</v>
      </c>
    </row>
    <row r="45" spans="1:6" ht="66" customHeight="1">
      <c r="A45" s="500"/>
      <c r="B45" s="368" t="s">
        <v>1238</v>
      </c>
      <c r="C45" s="385">
        <v>43072</v>
      </c>
      <c r="D45" s="199" t="s">
        <v>1239</v>
      </c>
      <c r="E45" s="180" t="s">
        <v>1240</v>
      </c>
      <c r="F45" s="200" t="s">
        <v>1241</v>
      </c>
    </row>
    <row r="46" spans="1:6" ht="66" customHeight="1">
      <c r="A46" s="500"/>
      <c r="B46" s="299" t="s">
        <v>1242</v>
      </c>
      <c r="C46" s="385">
        <v>43092</v>
      </c>
      <c r="D46" s="199" t="s">
        <v>1243</v>
      </c>
      <c r="E46" s="180" t="s">
        <v>1244</v>
      </c>
      <c r="F46" s="200" t="s">
        <v>1245</v>
      </c>
    </row>
    <row r="47" spans="1:6" ht="66" customHeight="1">
      <c r="A47" s="500"/>
      <c r="B47" s="299" t="s">
        <v>1246</v>
      </c>
      <c r="C47" s="385">
        <v>43141</v>
      </c>
      <c r="D47" s="299" t="s">
        <v>1193</v>
      </c>
      <c r="E47" s="309" t="s">
        <v>1247</v>
      </c>
      <c r="F47" s="200" t="s">
        <v>1248</v>
      </c>
    </row>
    <row r="48" spans="1:6" ht="52.5" customHeight="1">
      <c r="A48" s="501"/>
      <c r="B48" s="299" t="s">
        <v>1199</v>
      </c>
      <c r="C48" s="385">
        <v>43163</v>
      </c>
      <c r="D48" s="299" t="s">
        <v>1193</v>
      </c>
      <c r="E48" s="271" t="s">
        <v>1249</v>
      </c>
      <c r="F48" s="200" t="s">
        <v>1250</v>
      </c>
    </row>
    <row r="49" spans="1:6" ht="52.5" customHeight="1">
      <c r="A49" s="416" t="s">
        <v>1759</v>
      </c>
      <c r="B49" s="299" t="s">
        <v>1256</v>
      </c>
      <c r="C49" s="299" t="s">
        <v>1257</v>
      </c>
      <c r="D49" s="299" t="s">
        <v>1258</v>
      </c>
      <c r="E49" s="309" t="s">
        <v>1259</v>
      </c>
      <c r="F49" s="273" t="s">
        <v>1260</v>
      </c>
    </row>
    <row r="50" spans="1:6" ht="69.75" customHeight="1">
      <c r="A50" s="510" t="s">
        <v>934</v>
      </c>
      <c r="B50" s="201" t="s">
        <v>1297</v>
      </c>
      <c r="C50" s="225" t="s">
        <v>1298</v>
      </c>
      <c r="D50" s="201" t="s">
        <v>1299</v>
      </c>
      <c r="E50" s="396" t="s">
        <v>1300</v>
      </c>
      <c r="F50" s="198" t="s">
        <v>1301</v>
      </c>
    </row>
    <row r="51" spans="1:6" ht="69.75" customHeight="1">
      <c r="A51" s="510"/>
      <c r="B51" s="201" t="s">
        <v>1302</v>
      </c>
      <c r="C51" s="225" t="s">
        <v>1303</v>
      </c>
      <c r="D51" s="201" t="s">
        <v>1299</v>
      </c>
      <c r="E51" s="396" t="s">
        <v>1304</v>
      </c>
      <c r="F51" s="198" t="s">
        <v>1305</v>
      </c>
    </row>
    <row r="52" spans="1:6" ht="69.75" customHeight="1">
      <c r="A52" s="510"/>
      <c r="B52" s="392" t="s">
        <v>1306</v>
      </c>
      <c r="C52" s="225" t="s">
        <v>1307</v>
      </c>
      <c r="D52" s="225" t="s">
        <v>1299</v>
      </c>
      <c r="E52" s="396" t="s">
        <v>1308</v>
      </c>
      <c r="F52" s="198" t="s">
        <v>1309</v>
      </c>
    </row>
    <row r="53" spans="1:6" ht="69.75" customHeight="1">
      <c r="A53" s="510"/>
      <c r="B53" s="392" t="s">
        <v>1310</v>
      </c>
      <c r="C53" s="225" t="s">
        <v>1311</v>
      </c>
      <c r="D53" s="225" t="s">
        <v>1299</v>
      </c>
      <c r="E53" s="396" t="s">
        <v>1312</v>
      </c>
      <c r="F53" s="198" t="s">
        <v>1313</v>
      </c>
    </row>
    <row r="54" spans="1:6" ht="69.75" customHeight="1">
      <c r="A54" s="496" t="s">
        <v>1754</v>
      </c>
      <c r="B54" s="392" t="s">
        <v>1314</v>
      </c>
      <c r="C54" s="225" t="s">
        <v>1315</v>
      </c>
      <c r="D54" s="201" t="s">
        <v>1299</v>
      </c>
      <c r="E54" s="396" t="s">
        <v>1316</v>
      </c>
      <c r="F54" s="198" t="s">
        <v>1317</v>
      </c>
    </row>
    <row r="55" spans="1:6" ht="69.75" customHeight="1">
      <c r="A55" s="496"/>
      <c r="B55" s="295" t="s">
        <v>1318</v>
      </c>
      <c r="C55" s="225" t="s">
        <v>1319</v>
      </c>
      <c r="D55" s="225" t="s">
        <v>1320</v>
      </c>
      <c r="E55" s="396" t="s">
        <v>1321</v>
      </c>
      <c r="F55" s="209" t="s">
        <v>1322</v>
      </c>
    </row>
    <row r="56" spans="1:6" ht="69.75" customHeight="1">
      <c r="A56" s="496"/>
      <c r="B56" s="300" t="s">
        <v>1323</v>
      </c>
      <c r="C56" s="295" t="s">
        <v>1324</v>
      </c>
      <c r="D56" s="225" t="s">
        <v>1325</v>
      </c>
      <c r="E56" s="396">
        <v>10</v>
      </c>
      <c r="F56" s="209" t="s">
        <v>1326</v>
      </c>
    </row>
    <row r="57" spans="1:6" ht="69.75" customHeight="1">
      <c r="A57" s="496"/>
      <c r="B57" s="397" t="s">
        <v>1327</v>
      </c>
      <c r="C57" s="397" t="s">
        <v>1328</v>
      </c>
      <c r="D57" s="225" t="s">
        <v>1329</v>
      </c>
      <c r="E57" s="396">
        <v>10</v>
      </c>
      <c r="F57" s="209" t="s">
        <v>1330</v>
      </c>
    </row>
    <row r="58" spans="1:6" ht="69.75" customHeight="1">
      <c r="A58" s="496"/>
      <c r="B58" s="392" t="s">
        <v>1331</v>
      </c>
      <c r="C58" s="197">
        <v>42892</v>
      </c>
      <c r="D58" s="201" t="s">
        <v>1332</v>
      </c>
      <c r="E58" s="306">
        <v>150</v>
      </c>
      <c r="F58" s="198" t="s">
        <v>1333</v>
      </c>
    </row>
    <row r="59" spans="1:6" ht="69.75" customHeight="1">
      <c r="A59" s="496"/>
      <c r="B59" s="295" t="s">
        <v>1334</v>
      </c>
      <c r="C59" s="398">
        <v>42881</v>
      </c>
      <c r="D59" s="225" t="s">
        <v>1335</v>
      </c>
      <c r="E59" s="396">
        <v>50</v>
      </c>
      <c r="F59" s="209" t="s">
        <v>1336</v>
      </c>
    </row>
    <row r="60" spans="1:6" ht="69.75" customHeight="1">
      <c r="A60" s="496"/>
      <c r="B60" s="190" t="s">
        <v>1337</v>
      </c>
      <c r="C60" s="399">
        <v>42882</v>
      </c>
      <c r="D60" s="190" t="s">
        <v>1299</v>
      </c>
      <c r="E60" s="271">
        <v>70</v>
      </c>
      <c r="F60" s="191" t="s">
        <v>1338</v>
      </c>
    </row>
    <row r="61" spans="1:6" ht="69.75" customHeight="1">
      <c r="A61" s="496"/>
      <c r="B61" s="190" t="s">
        <v>1339</v>
      </c>
      <c r="C61" s="399">
        <v>42893</v>
      </c>
      <c r="D61" s="190" t="s">
        <v>1299</v>
      </c>
      <c r="E61" s="271">
        <v>60</v>
      </c>
      <c r="F61" s="191" t="s">
        <v>1340</v>
      </c>
    </row>
    <row r="62" spans="1:6" ht="69.75" customHeight="1">
      <c r="A62" s="496"/>
      <c r="B62" s="190" t="s">
        <v>1341</v>
      </c>
      <c r="C62" s="399">
        <v>42899</v>
      </c>
      <c r="D62" s="190" t="s">
        <v>1299</v>
      </c>
      <c r="E62" s="271">
        <v>100</v>
      </c>
      <c r="F62" s="191" t="s">
        <v>1342</v>
      </c>
    </row>
    <row r="63" spans="1:6" ht="69.75" customHeight="1">
      <c r="A63" s="496"/>
      <c r="B63" s="190" t="s">
        <v>1343</v>
      </c>
      <c r="C63" s="399">
        <v>42919</v>
      </c>
      <c r="D63" s="190" t="s">
        <v>1299</v>
      </c>
      <c r="E63" s="244">
        <v>150</v>
      </c>
      <c r="F63" s="191" t="s">
        <v>1344</v>
      </c>
    </row>
    <row r="64" spans="1:6" ht="69.75" customHeight="1">
      <c r="A64" s="496"/>
      <c r="B64" s="190" t="s">
        <v>1345</v>
      </c>
      <c r="C64" s="399">
        <v>42921</v>
      </c>
      <c r="D64" s="190" t="s">
        <v>1299</v>
      </c>
      <c r="E64" s="244">
        <v>100</v>
      </c>
      <c r="F64" s="191" t="s">
        <v>1346</v>
      </c>
    </row>
    <row r="65" spans="1:6" ht="69.75" customHeight="1">
      <c r="A65" s="496"/>
      <c r="B65" s="190" t="s">
        <v>1347</v>
      </c>
      <c r="C65" s="399">
        <v>42937</v>
      </c>
      <c r="D65" s="190" t="s">
        <v>1299</v>
      </c>
      <c r="E65" s="244">
        <v>90</v>
      </c>
      <c r="F65" s="191" t="s">
        <v>1348</v>
      </c>
    </row>
    <row r="66" spans="1:6" ht="69.75" customHeight="1">
      <c r="A66" s="496"/>
      <c r="B66" s="201" t="s">
        <v>1349</v>
      </c>
      <c r="C66" s="201" t="s">
        <v>1350</v>
      </c>
      <c r="D66" s="201" t="s">
        <v>1351</v>
      </c>
      <c r="E66" s="400" t="s">
        <v>1352</v>
      </c>
      <c r="F66" s="198" t="s">
        <v>1353</v>
      </c>
    </row>
    <row r="67" spans="1:6" ht="69.75" customHeight="1">
      <c r="A67" s="496"/>
      <c r="B67" s="201" t="s">
        <v>1354</v>
      </c>
      <c r="C67" s="225" t="s">
        <v>1355</v>
      </c>
      <c r="D67" s="201" t="s">
        <v>1356</v>
      </c>
      <c r="E67" s="396" t="s">
        <v>1357</v>
      </c>
      <c r="F67" s="198" t="s">
        <v>1358</v>
      </c>
    </row>
    <row r="68" spans="1:6" ht="69.75" customHeight="1">
      <c r="A68" s="496"/>
      <c r="B68" s="201" t="s">
        <v>1359</v>
      </c>
      <c r="C68" s="398">
        <v>43012</v>
      </c>
      <c r="D68" s="201" t="s">
        <v>1299</v>
      </c>
      <c r="E68" s="396" t="s">
        <v>1360</v>
      </c>
      <c r="F68" s="198" t="s">
        <v>1361</v>
      </c>
    </row>
    <row r="69" spans="1:6" ht="69.75" customHeight="1">
      <c r="A69" s="496"/>
      <c r="B69" s="201" t="s">
        <v>1362</v>
      </c>
      <c r="C69" s="398">
        <v>43059</v>
      </c>
      <c r="D69" s="201" t="s">
        <v>1299</v>
      </c>
      <c r="E69" s="244">
        <v>50</v>
      </c>
      <c r="F69" s="209" t="s">
        <v>1363</v>
      </c>
    </row>
    <row r="70" spans="1:6" ht="69.75" customHeight="1">
      <c r="A70" s="496"/>
      <c r="B70" s="401" t="s">
        <v>1364</v>
      </c>
      <c r="C70" s="197">
        <v>43074</v>
      </c>
      <c r="D70" s="401" t="s">
        <v>1299</v>
      </c>
      <c r="E70" s="244">
        <v>20</v>
      </c>
      <c r="F70" s="198" t="s">
        <v>1365</v>
      </c>
    </row>
    <row r="71" spans="1:6" ht="69.75" customHeight="1">
      <c r="A71" s="496"/>
      <c r="B71" s="201" t="s">
        <v>1366</v>
      </c>
      <c r="C71" s="197">
        <v>43076</v>
      </c>
      <c r="D71" s="401" t="s">
        <v>1299</v>
      </c>
      <c r="E71" s="244">
        <v>65</v>
      </c>
      <c r="F71" s="198" t="s">
        <v>1367</v>
      </c>
    </row>
    <row r="72" spans="1:6" ht="69.75" customHeight="1">
      <c r="A72" s="496"/>
      <c r="B72" s="201" t="s">
        <v>1368</v>
      </c>
      <c r="C72" s="197">
        <v>43082</v>
      </c>
      <c r="D72" s="401" t="s">
        <v>1299</v>
      </c>
      <c r="E72" s="244">
        <v>60</v>
      </c>
      <c r="F72" s="198" t="s">
        <v>1369</v>
      </c>
    </row>
    <row r="73" spans="1:6" ht="69.75" customHeight="1">
      <c r="A73" s="496" t="s">
        <v>1574</v>
      </c>
      <c r="B73" s="225" t="s">
        <v>1370</v>
      </c>
      <c r="C73" s="386">
        <v>43084</v>
      </c>
      <c r="D73" s="225" t="s">
        <v>1371</v>
      </c>
      <c r="E73" s="396">
        <v>70</v>
      </c>
      <c r="F73" s="209" t="s">
        <v>1372</v>
      </c>
    </row>
    <row r="74" spans="1:6" ht="69.75" customHeight="1">
      <c r="A74" s="496"/>
      <c r="B74" s="190" t="s">
        <v>1373</v>
      </c>
      <c r="C74" s="399">
        <v>43107</v>
      </c>
      <c r="D74" s="368" t="s">
        <v>1299</v>
      </c>
      <c r="E74" s="244">
        <v>80</v>
      </c>
      <c r="F74" s="191" t="s">
        <v>1374</v>
      </c>
    </row>
    <row r="75" spans="1:6" ht="69.75" customHeight="1">
      <c r="A75" s="498"/>
      <c r="B75" s="190" t="s">
        <v>1375</v>
      </c>
      <c r="C75" s="399">
        <v>43122</v>
      </c>
      <c r="D75" s="368" t="s">
        <v>1299</v>
      </c>
      <c r="E75" s="244">
        <v>50</v>
      </c>
      <c r="F75" s="191" t="s">
        <v>1376</v>
      </c>
    </row>
    <row r="76" spans="1:6" ht="69.75" customHeight="1">
      <c r="A76" s="458" t="s">
        <v>1377</v>
      </c>
      <c r="B76" s="368" t="s">
        <v>1434</v>
      </c>
      <c r="C76" s="190" t="s">
        <v>1435</v>
      </c>
      <c r="D76" s="190" t="s">
        <v>1436</v>
      </c>
      <c r="E76" s="271" t="s">
        <v>1437</v>
      </c>
      <c r="F76" s="191" t="s">
        <v>1438</v>
      </c>
    </row>
    <row r="77" spans="1:6" ht="69.75" customHeight="1">
      <c r="A77" s="458"/>
      <c r="B77" s="368" t="s">
        <v>1439</v>
      </c>
      <c r="C77" s="190" t="s">
        <v>1440</v>
      </c>
      <c r="D77" s="190" t="s">
        <v>1441</v>
      </c>
      <c r="E77" s="271" t="s">
        <v>1442</v>
      </c>
      <c r="F77" s="191" t="s">
        <v>1443</v>
      </c>
    </row>
    <row r="78" spans="1:6" ht="69.75" customHeight="1">
      <c r="A78" s="502" t="s">
        <v>109</v>
      </c>
      <c r="B78" s="299" t="s">
        <v>1460</v>
      </c>
      <c r="C78" s="299" t="s">
        <v>1461</v>
      </c>
      <c r="D78" s="299" t="s">
        <v>1462</v>
      </c>
      <c r="E78" s="309">
        <v>104</v>
      </c>
      <c r="F78" s="273" t="s">
        <v>1463</v>
      </c>
    </row>
    <row r="79" spans="1:6" ht="69.75" customHeight="1">
      <c r="A79" s="503"/>
      <c r="B79" s="392" t="s">
        <v>1464</v>
      </c>
      <c r="C79" s="392" t="s">
        <v>1465</v>
      </c>
      <c r="D79" s="392" t="s">
        <v>1462</v>
      </c>
      <c r="E79" s="288">
        <v>80</v>
      </c>
      <c r="F79" s="290" t="s">
        <v>1466</v>
      </c>
    </row>
    <row r="80" spans="1:6" ht="69.75" customHeight="1">
      <c r="A80" s="503"/>
      <c r="B80" s="392" t="s">
        <v>1467</v>
      </c>
      <c r="C80" s="392" t="s">
        <v>1468</v>
      </c>
      <c r="D80" s="392" t="s">
        <v>1469</v>
      </c>
      <c r="E80" s="288">
        <v>120</v>
      </c>
      <c r="F80" s="290" t="s">
        <v>1470</v>
      </c>
    </row>
    <row r="81" spans="1:6" ht="69.75" customHeight="1">
      <c r="A81" s="503"/>
      <c r="B81" s="392" t="s">
        <v>1471</v>
      </c>
      <c r="C81" s="392" t="s">
        <v>1472</v>
      </c>
      <c r="D81" s="392" t="s">
        <v>1473</v>
      </c>
      <c r="E81" s="288">
        <v>21</v>
      </c>
      <c r="F81" s="290" t="s">
        <v>1474</v>
      </c>
    </row>
    <row r="82" spans="1:6" ht="69.75" customHeight="1">
      <c r="A82" s="503"/>
      <c r="B82" s="392" t="s">
        <v>1475</v>
      </c>
      <c r="C82" s="402" t="s">
        <v>1476</v>
      </c>
      <c r="D82" s="392" t="s">
        <v>1462</v>
      </c>
      <c r="E82" s="288">
        <v>30</v>
      </c>
      <c r="F82" s="290" t="s">
        <v>1477</v>
      </c>
    </row>
    <row r="83" spans="1:6" ht="69.75" customHeight="1">
      <c r="A83" s="503"/>
      <c r="B83" s="392" t="s">
        <v>1478</v>
      </c>
      <c r="C83" s="402" t="s">
        <v>1479</v>
      </c>
      <c r="D83" s="392" t="s">
        <v>1462</v>
      </c>
      <c r="E83" s="288">
        <v>50</v>
      </c>
      <c r="F83" s="290" t="s">
        <v>1480</v>
      </c>
    </row>
    <row r="84" spans="1:6" ht="69.75" customHeight="1">
      <c r="A84" s="504"/>
      <c r="B84" s="295" t="s">
        <v>1481</v>
      </c>
      <c r="C84" s="300" t="s">
        <v>1482</v>
      </c>
      <c r="D84" s="295" t="s">
        <v>1483</v>
      </c>
      <c r="E84" s="403">
        <v>27</v>
      </c>
      <c r="F84" s="389" t="s">
        <v>1484</v>
      </c>
    </row>
    <row r="85" spans="1:6" ht="69.75" customHeight="1">
      <c r="A85" s="507" t="s">
        <v>1055</v>
      </c>
      <c r="B85" s="404" t="s">
        <v>1497</v>
      </c>
      <c r="C85" s="405">
        <v>42851</v>
      </c>
      <c r="D85" s="404" t="s">
        <v>1498</v>
      </c>
      <c r="E85" s="267">
        <v>14</v>
      </c>
      <c r="F85" s="269" t="s">
        <v>1499</v>
      </c>
    </row>
    <row r="86" spans="1:6" ht="69.75" customHeight="1">
      <c r="A86" s="507"/>
      <c r="B86" s="404" t="s">
        <v>1500</v>
      </c>
      <c r="C86" s="405">
        <v>43042</v>
      </c>
      <c r="D86" s="404" t="s">
        <v>1501</v>
      </c>
      <c r="E86" s="267">
        <v>7</v>
      </c>
      <c r="F86" s="269" t="s">
        <v>1502</v>
      </c>
    </row>
    <row r="87" spans="1:6" ht="69.75" customHeight="1">
      <c r="A87" s="507"/>
      <c r="B87" s="404" t="s">
        <v>1503</v>
      </c>
      <c r="C87" s="405">
        <v>42872</v>
      </c>
      <c r="D87" s="406" t="s">
        <v>1504</v>
      </c>
      <c r="E87" s="267">
        <v>6</v>
      </c>
      <c r="F87" s="269" t="s">
        <v>1505</v>
      </c>
    </row>
    <row r="88" spans="1:6" ht="69.75" customHeight="1">
      <c r="A88" s="507"/>
      <c r="B88" s="406" t="s">
        <v>1506</v>
      </c>
      <c r="C88" s="406" t="s">
        <v>1507</v>
      </c>
      <c r="D88" s="406" t="s">
        <v>1504</v>
      </c>
      <c r="E88" s="407">
        <v>6</v>
      </c>
      <c r="F88" s="408" t="s">
        <v>1508</v>
      </c>
    </row>
    <row r="89" spans="1:6" ht="69.75" customHeight="1">
      <c r="A89" s="507"/>
      <c r="B89" s="404" t="s">
        <v>1509</v>
      </c>
      <c r="C89" s="405">
        <v>42958</v>
      </c>
      <c r="D89" s="406" t="s">
        <v>1504</v>
      </c>
      <c r="E89" s="267">
        <v>9</v>
      </c>
      <c r="F89" s="269" t="s">
        <v>1505</v>
      </c>
    </row>
    <row r="90" spans="1:6" ht="69.75" customHeight="1">
      <c r="A90" s="507"/>
      <c r="B90" s="404" t="s">
        <v>1510</v>
      </c>
      <c r="C90" s="405">
        <v>42958</v>
      </c>
      <c r="D90" s="406" t="s">
        <v>1504</v>
      </c>
      <c r="E90" s="267">
        <v>6</v>
      </c>
      <c r="F90" s="269" t="s">
        <v>1505</v>
      </c>
    </row>
    <row r="91" spans="1:6" ht="69.75" customHeight="1">
      <c r="A91" s="507"/>
      <c r="B91" s="404" t="s">
        <v>1511</v>
      </c>
      <c r="C91" s="405">
        <v>42998</v>
      </c>
      <c r="D91" s="406" t="s">
        <v>1512</v>
      </c>
      <c r="E91" s="267">
        <v>18</v>
      </c>
      <c r="F91" s="269" t="s">
        <v>1513</v>
      </c>
    </row>
    <row r="92" spans="1:6" ht="69.75" customHeight="1">
      <c r="A92" s="395" t="s">
        <v>114</v>
      </c>
      <c r="B92" s="295" t="s">
        <v>1523</v>
      </c>
      <c r="C92" s="409" t="s">
        <v>1524</v>
      </c>
      <c r="D92" s="295" t="s">
        <v>1169</v>
      </c>
      <c r="E92" s="410">
        <v>250</v>
      </c>
      <c r="F92" s="389" t="s">
        <v>1525</v>
      </c>
    </row>
    <row r="93" spans="1:6" ht="74.25" customHeight="1">
      <c r="A93" s="395" t="s">
        <v>1098</v>
      </c>
      <c r="B93" s="299" t="s">
        <v>1532</v>
      </c>
      <c r="C93" s="411" t="s">
        <v>1533</v>
      </c>
      <c r="D93" s="299" t="s">
        <v>1169</v>
      </c>
      <c r="E93" s="309">
        <v>175</v>
      </c>
      <c r="F93" s="191" t="s">
        <v>1534</v>
      </c>
    </row>
    <row r="94" spans="1:6" ht="69.75" customHeight="1">
      <c r="A94" s="395" t="s">
        <v>1539</v>
      </c>
      <c r="B94" s="299" t="s">
        <v>1540</v>
      </c>
      <c r="C94" s="299" t="s">
        <v>1541</v>
      </c>
      <c r="D94" s="299" t="s">
        <v>1299</v>
      </c>
      <c r="E94" s="309">
        <v>744</v>
      </c>
      <c r="F94" s="273" t="s">
        <v>1542</v>
      </c>
    </row>
  </sheetData>
  <sheetProtection/>
  <mergeCells count="15">
    <mergeCell ref="B29:B30"/>
    <mergeCell ref="A35:A41"/>
    <mergeCell ref="A76:A77"/>
    <mergeCell ref="A85:A91"/>
    <mergeCell ref="A4:A15"/>
    <mergeCell ref="A16:A23"/>
    <mergeCell ref="A50:A53"/>
    <mergeCell ref="A24:A25"/>
    <mergeCell ref="A26:A27"/>
    <mergeCell ref="A54:A72"/>
    <mergeCell ref="A28:A31"/>
    <mergeCell ref="A32:A34"/>
    <mergeCell ref="A42:A48"/>
    <mergeCell ref="A78:A84"/>
    <mergeCell ref="A73:A7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25">
      <selection activeCell="I55" sqref="I55"/>
    </sheetView>
  </sheetViews>
  <sheetFormatPr defaultColWidth="9.140625" defaultRowHeight="15"/>
  <cols>
    <col min="1" max="1" width="7.421875" style="0" customWidth="1"/>
    <col min="2" max="2" width="17.8515625" style="20" customWidth="1"/>
    <col min="3" max="15" width="8.140625" style="0" customWidth="1"/>
    <col min="17" max="17" width="15.140625" style="20" customWidth="1"/>
    <col min="18" max="18" width="3.421875" style="0" customWidth="1"/>
  </cols>
  <sheetData>
    <row r="1" spans="1:16" ht="17.25">
      <c r="A1" s="517" t="s">
        <v>19</v>
      </c>
      <c r="B1" s="517"/>
      <c r="C1" s="518"/>
      <c r="D1" s="518"/>
      <c r="E1" s="518"/>
      <c r="F1" s="518"/>
      <c r="G1" s="518"/>
      <c r="H1" s="518"/>
      <c r="I1" s="518"/>
      <c r="J1" s="518"/>
      <c r="K1" s="518"/>
      <c r="L1" s="518"/>
      <c r="M1" s="518"/>
      <c r="N1" s="518"/>
      <c r="O1" s="518"/>
      <c r="P1" s="518"/>
    </row>
    <row r="2" spans="1:16" ht="17.25">
      <c r="A2" s="517"/>
      <c r="B2" s="517"/>
      <c r="C2" s="518" t="s">
        <v>20</v>
      </c>
      <c r="D2" s="518"/>
      <c r="E2" s="518"/>
      <c r="F2" s="518"/>
      <c r="G2" s="518"/>
      <c r="H2" s="518"/>
      <c r="I2" s="518"/>
      <c r="J2" s="518"/>
      <c r="K2" s="518"/>
      <c r="L2" s="518"/>
      <c r="M2" s="518"/>
      <c r="N2" s="518"/>
      <c r="O2" s="518"/>
      <c r="P2" s="518"/>
    </row>
    <row r="3" spans="1:16" ht="14.25">
      <c r="A3" s="10"/>
      <c r="B3" s="19"/>
      <c r="C3" s="11"/>
      <c r="D3" s="11"/>
      <c r="E3" s="11"/>
      <c r="F3" s="11"/>
      <c r="G3" s="11"/>
      <c r="H3" s="11"/>
      <c r="I3" s="11"/>
      <c r="J3" s="11"/>
      <c r="K3" s="11"/>
      <c r="L3" s="11"/>
      <c r="M3" s="11"/>
      <c r="N3" s="11"/>
      <c r="O3" s="11"/>
      <c r="P3" s="11"/>
    </row>
    <row r="4" spans="1:17" ht="13.5">
      <c r="A4" s="12"/>
      <c r="C4" s="12"/>
      <c r="D4" s="12"/>
      <c r="E4" s="12"/>
      <c r="F4" s="12"/>
      <c r="G4" s="12"/>
      <c r="H4" s="12"/>
      <c r="I4" s="12"/>
      <c r="J4" s="12"/>
      <c r="K4" s="13"/>
      <c r="L4" s="13"/>
      <c r="M4" s="13"/>
      <c r="N4" s="13"/>
      <c r="O4" s="13"/>
      <c r="P4" s="12"/>
      <c r="Q4" s="22" t="s">
        <v>47</v>
      </c>
    </row>
    <row r="5" spans="1:17" ht="148.5" customHeight="1">
      <c r="A5" s="519" t="s">
        <v>21</v>
      </c>
      <c r="B5" s="520"/>
      <c r="C5" s="28" t="s">
        <v>22</v>
      </c>
      <c r="D5" s="29" t="s">
        <v>23</v>
      </c>
      <c r="E5" s="28" t="s">
        <v>24</v>
      </c>
      <c r="F5" s="30" t="s">
        <v>25</v>
      </c>
      <c r="G5" s="31" t="s">
        <v>100</v>
      </c>
      <c r="H5" s="32" t="s">
        <v>101</v>
      </c>
      <c r="I5" s="33" t="s">
        <v>26</v>
      </c>
      <c r="J5" s="30" t="s">
        <v>27</v>
      </c>
      <c r="K5" s="34" t="s">
        <v>28</v>
      </c>
      <c r="L5" s="30" t="s">
        <v>29</v>
      </c>
      <c r="M5" s="35" t="s">
        <v>30</v>
      </c>
      <c r="N5" s="36" t="s">
        <v>48</v>
      </c>
      <c r="O5" s="49" t="s">
        <v>103</v>
      </c>
      <c r="P5" s="29" t="s">
        <v>31</v>
      </c>
      <c r="Q5" s="37"/>
    </row>
    <row r="6" spans="1:17" ht="19.5" customHeight="1">
      <c r="A6" s="511" t="s">
        <v>49</v>
      </c>
      <c r="B6" s="38" t="s">
        <v>50</v>
      </c>
      <c r="C6" s="23">
        <v>110</v>
      </c>
      <c r="D6" s="24">
        <v>2</v>
      </c>
      <c r="E6" s="23">
        <v>92</v>
      </c>
      <c r="F6" s="24">
        <v>18</v>
      </c>
      <c r="G6" s="23">
        <v>1</v>
      </c>
      <c r="H6" s="24">
        <v>17</v>
      </c>
      <c r="I6" s="23">
        <v>13</v>
      </c>
      <c r="J6" s="24">
        <v>56</v>
      </c>
      <c r="K6" s="23">
        <v>15</v>
      </c>
      <c r="L6" s="24">
        <v>17</v>
      </c>
      <c r="M6" s="25">
        <v>26</v>
      </c>
      <c r="N6" s="24">
        <v>1</v>
      </c>
      <c r="O6" s="26"/>
      <c r="P6" s="39">
        <f>SUM(C6:O6)</f>
        <v>368</v>
      </c>
      <c r="Q6" s="40" t="s">
        <v>50</v>
      </c>
    </row>
    <row r="7" spans="1:17" ht="19.5" customHeight="1">
      <c r="A7" s="512"/>
      <c r="B7" s="38" t="s">
        <v>51</v>
      </c>
      <c r="C7" s="23">
        <v>22</v>
      </c>
      <c r="D7" s="24"/>
      <c r="E7" s="23">
        <v>9</v>
      </c>
      <c r="F7" s="24">
        <v>11</v>
      </c>
      <c r="G7" s="23"/>
      <c r="H7" s="24">
        <v>9</v>
      </c>
      <c r="I7" s="23">
        <v>10</v>
      </c>
      <c r="J7" s="24">
        <v>110</v>
      </c>
      <c r="K7" s="23">
        <v>14</v>
      </c>
      <c r="L7" s="24">
        <v>22</v>
      </c>
      <c r="M7" s="25"/>
      <c r="N7" s="24"/>
      <c r="O7" s="26"/>
      <c r="P7" s="39">
        <f aca="true" t="shared" si="0" ref="P7:P22">SUM(C7:O7)</f>
        <v>207</v>
      </c>
      <c r="Q7" s="40" t="s">
        <v>51</v>
      </c>
    </row>
    <row r="8" spans="1:17" ht="19.5" customHeight="1">
      <c r="A8" s="512"/>
      <c r="B8" s="38" t="s">
        <v>52</v>
      </c>
      <c r="C8" s="23">
        <v>38</v>
      </c>
      <c r="D8" s="24"/>
      <c r="E8" s="23">
        <v>3</v>
      </c>
      <c r="F8" s="24"/>
      <c r="G8" s="23"/>
      <c r="H8" s="24"/>
      <c r="I8" s="23"/>
      <c r="J8" s="24"/>
      <c r="K8" s="23">
        <v>1</v>
      </c>
      <c r="L8" s="24"/>
      <c r="M8" s="25">
        <v>1</v>
      </c>
      <c r="N8" s="24"/>
      <c r="O8" s="26">
        <v>8</v>
      </c>
      <c r="P8" s="39">
        <f t="shared" si="0"/>
        <v>51</v>
      </c>
      <c r="Q8" s="40" t="s">
        <v>52</v>
      </c>
    </row>
    <row r="9" spans="1:17" ht="19.5" customHeight="1">
      <c r="A9" s="512"/>
      <c r="B9" s="38" t="s">
        <v>53</v>
      </c>
      <c r="C9" s="23">
        <v>28</v>
      </c>
      <c r="D9" s="24"/>
      <c r="E9" s="23"/>
      <c r="F9" s="24"/>
      <c r="G9" s="23"/>
      <c r="H9" s="24">
        <v>9</v>
      </c>
      <c r="I9" s="23">
        <v>1</v>
      </c>
      <c r="J9" s="24">
        <v>1</v>
      </c>
      <c r="K9" s="23"/>
      <c r="L9" s="24"/>
      <c r="M9" s="25">
        <v>3</v>
      </c>
      <c r="N9" s="24"/>
      <c r="O9" s="26">
        <v>1</v>
      </c>
      <c r="P9" s="39">
        <f>SUM(C9:O9)</f>
        <v>43</v>
      </c>
      <c r="Q9" s="40" t="s">
        <v>53</v>
      </c>
    </row>
    <row r="10" spans="1:17" ht="19.5" customHeight="1">
      <c r="A10" s="512"/>
      <c r="B10" s="38" t="s">
        <v>54</v>
      </c>
      <c r="C10" s="23">
        <v>3</v>
      </c>
      <c r="D10" s="24"/>
      <c r="E10" s="23"/>
      <c r="F10" s="24"/>
      <c r="G10" s="23"/>
      <c r="H10" s="24">
        <v>10</v>
      </c>
      <c r="I10" s="23">
        <v>3</v>
      </c>
      <c r="J10" s="24">
        <v>16</v>
      </c>
      <c r="K10" s="23">
        <v>1</v>
      </c>
      <c r="L10" s="24">
        <v>2</v>
      </c>
      <c r="M10" s="25"/>
      <c r="N10" s="24"/>
      <c r="O10" s="26"/>
      <c r="P10" s="39">
        <f t="shared" si="0"/>
        <v>35</v>
      </c>
      <c r="Q10" s="40" t="s">
        <v>54</v>
      </c>
    </row>
    <row r="11" spans="1:17" ht="19.5" customHeight="1">
      <c r="A11" s="512"/>
      <c r="B11" s="38" t="s">
        <v>55</v>
      </c>
      <c r="C11" s="23">
        <v>27</v>
      </c>
      <c r="D11" s="24"/>
      <c r="E11" s="23">
        <v>1</v>
      </c>
      <c r="F11" s="24"/>
      <c r="G11" s="23"/>
      <c r="H11" s="24">
        <v>1</v>
      </c>
      <c r="I11" s="23"/>
      <c r="J11" s="24">
        <v>3</v>
      </c>
      <c r="K11" s="23"/>
      <c r="L11" s="24"/>
      <c r="M11" s="25"/>
      <c r="N11" s="24"/>
      <c r="O11" s="26">
        <v>2</v>
      </c>
      <c r="P11" s="39">
        <f>SUM(C11:O11)</f>
        <v>34</v>
      </c>
      <c r="Q11" s="40" t="s">
        <v>55</v>
      </c>
    </row>
    <row r="12" spans="1:17" ht="19.5" customHeight="1">
      <c r="A12" s="512"/>
      <c r="B12" s="38" t="s">
        <v>56</v>
      </c>
      <c r="C12" s="23">
        <v>14</v>
      </c>
      <c r="D12" s="24">
        <v>2</v>
      </c>
      <c r="E12" s="23">
        <v>2</v>
      </c>
      <c r="F12" s="24"/>
      <c r="G12" s="23"/>
      <c r="H12" s="24"/>
      <c r="I12" s="23"/>
      <c r="J12" s="24">
        <v>1</v>
      </c>
      <c r="K12" s="23"/>
      <c r="L12" s="24"/>
      <c r="M12" s="25">
        <v>1</v>
      </c>
      <c r="N12" s="24"/>
      <c r="O12" s="26"/>
      <c r="P12" s="39">
        <f t="shared" si="0"/>
        <v>20</v>
      </c>
      <c r="Q12" s="40" t="s">
        <v>56</v>
      </c>
    </row>
    <row r="13" spans="1:17" ht="19.5" customHeight="1">
      <c r="A13" s="512"/>
      <c r="B13" s="38" t="s">
        <v>57</v>
      </c>
      <c r="C13" s="23">
        <v>2</v>
      </c>
      <c r="D13" s="24"/>
      <c r="E13" s="23">
        <v>6</v>
      </c>
      <c r="F13" s="24"/>
      <c r="G13" s="23"/>
      <c r="H13" s="24"/>
      <c r="I13" s="23"/>
      <c r="J13" s="24">
        <v>9</v>
      </c>
      <c r="K13" s="23"/>
      <c r="L13" s="24">
        <v>1</v>
      </c>
      <c r="M13" s="25"/>
      <c r="N13" s="24"/>
      <c r="O13" s="26"/>
      <c r="P13" s="39">
        <f>SUM(C13:O13)</f>
        <v>18</v>
      </c>
      <c r="Q13" s="40" t="s">
        <v>57</v>
      </c>
    </row>
    <row r="14" spans="1:17" ht="19.5" customHeight="1">
      <c r="A14" s="512"/>
      <c r="B14" s="38" t="s">
        <v>58</v>
      </c>
      <c r="C14" s="23">
        <v>3</v>
      </c>
      <c r="D14" s="24"/>
      <c r="E14" s="23"/>
      <c r="F14" s="24"/>
      <c r="G14" s="23"/>
      <c r="H14" s="24">
        <v>1</v>
      </c>
      <c r="I14" s="23"/>
      <c r="J14" s="24">
        <v>3</v>
      </c>
      <c r="K14" s="23"/>
      <c r="L14" s="24">
        <v>2</v>
      </c>
      <c r="M14" s="25">
        <v>1</v>
      </c>
      <c r="N14" s="24"/>
      <c r="O14" s="26"/>
      <c r="P14" s="24">
        <f t="shared" si="0"/>
        <v>10</v>
      </c>
      <c r="Q14" s="38" t="s">
        <v>58</v>
      </c>
    </row>
    <row r="15" spans="1:17" ht="19.5" customHeight="1">
      <c r="A15" s="512"/>
      <c r="B15" s="38" t="s">
        <v>59</v>
      </c>
      <c r="C15" s="23">
        <v>6</v>
      </c>
      <c r="D15" s="24"/>
      <c r="E15" s="23"/>
      <c r="F15" s="24"/>
      <c r="G15" s="23"/>
      <c r="H15" s="24"/>
      <c r="I15" s="23"/>
      <c r="J15" s="24"/>
      <c r="K15" s="23"/>
      <c r="L15" s="24"/>
      <c r="M15" s="25"/>
      <c r="N15" s="24"/>
      <c r="O15" s="26"/>
      <c r="P15" s="39">
        <f>SUM(C15:O15)</f>
        <v>6</v>
      </c>
      <c r="Q15" s="40" t="s">
        <v>59</v>
      </c>
    </row>
    <row r="16" spans="1:17" ht="19.5" customHeight="1">
      <c r="A16" s="512"/>
      <c r="B16" s="38" t="s">
        <v>60</v>
      </c>
      <c r="C16" s="23">
        <v>4</v>
      </c>
      <c r="D16" s="24"/>
      <c r="E16" s="23">
        <v>1</v>
      </c>
      <c r="F16" s="24"/>
      <c r="G16" s="23"/>
      <c r="H16" s="24"/>
      <c r="I16" s="23"/>
      <c r="J16" s="24"/>
      <c r="K16" s="23"/>
      <c r="L16" s="24">
        <v>1</v>
      </c>
      <c r="M16" s="25"/>
      <c r="N16" s="24"/>
      <c r="O16" s="26"/>
      <c r="P16" s="39">
        <f t="shared" si="0"/>
        <v>6</v>
      </c>
      <c r="Q16" s="40" t="s">
        <v>60</v>
      </c>
    </row>
    <row r="17" spans="1:17" ht="19.5" customHeight="1">
      <c r="A17" s="512"/>
      <c r="B17" s="38" t="s">
        <v>61</v>
      </c>
      <c r="C17" s="23">
        <v>2</v>
      </c>
      <c r="D17" s="24"/>
      <c r="E17" s="23"/>
      <c r="F17" s="24"/>
      <c r="G17" s="23"/>
      <c r="H17" s="24"/>
      <c r="I17" s="23"/>
      <c r="J17" s="24"/>
      <c r="K17" s="23"/>
      <c r="L17" s="24"/>
      <c r="M17" s="25"/>
      <c r="N17" s="24"/>
      <c r="O17" s="26">
        <v>2</v>
      </c>
      <c r="P17" s="39">
        <f t="shared" si="0"/>
        <v>4</v>
      </c>
      <c r="Q17" s="40" t="s">
        <v>61</v>
      </c>
    </row>
    <row r="18" spans="1:17" ht="19.5" customHeight="1">
      <c r="A18" s="512"/>
      <c r="B18" s="40" t="s">
        <v>62</v>
      </c>
      <c r="C18" s="23">
        <v>2</v>
      </c>
      <c r="D18" s="24"/>
      <c r="E18" s="23"/>
      <c r="F18" s="24"/>
      <c r="G18" s="23"/>
      <c r="H18" s="24"/>
      <c r="I18" s="23"/>
      <c r="J18" s="24"/>
      <c r="K18" s="23">
        <v>1</v>
      </c>
      <c r="L18" s="24"/>
      <c r="M18" s="25"/>
      <c r="N18" s="24"/>
      <c r="O18" s="26"/>
      <c r="P18" s="39">
        <f t="shared" si="0"/>
        <v>3</v>
      </c>
      <c r="Q18" s="40" t="s">
        <v>62</v>
      </c>
    </row>
    <row r="19" spans="1:17" ht="19.5" customHeight="1">
      <c r="A19" s="512"/>
      <c r="B19" s="38" t="s">
        <v>63</v>
      </c>
      <c r="C19" s="23"/>
      <c r="D19" s="24"/>
      <c r="E19" s="23">
        <v>1</v>
      </c>
      <c r="F19" s="24"/>
      <c r="G19" s="23"/>
      <c r="H19" s="24">
        <v>1</v>
      </c>
      <c r="I19" s="23"/>
      <c r="J19" s="24">
        <v>1</v>
      </c>
      <c r="K19" s="23"/>
      <c r="L19" s="24"/>
      <c r="M19" s="25"/>
      <c r="N19" s="24"/>
      <c r="O19" s="26"/>
      <c r="P19" s="39">
        <f t="shared" si="0"/>
        <v>3</v>
      </c>
      <c r="Q19" s="40" t="s">
        <v>63</v>
      </c>
    </row>
    <row r="20" spans="1:17" ht="19.5" customHeight="1">
      <c r="A20" s="512"/>
      <c r="B20" s="38" t="s">
        <v>64</v>
      </c>
      <c r="C20" s="23">
        <v>2</v>
      </c>
      <c r="D20" s="24"/>
      <c r="E20" s="23"/>
      <c r="F20" s="24"/>
      <c r="G20" s="23"/>
      <c r="H20" s="24"/>
      <c r="I20" s="23"/>
      <c r="J20" s="24"/>
      <c r="K20" s="23"/>
      <c r="L20" s="24"/>
      <c r="M20" s="25"/>
      <c r="N20" s="24"/>
      <c r="O20" s="26"/>
      <c r="P20" s="39">
        <f t="shared" si="0"/>
        <v>2</v>
      </c>
      <c r="Q20" s="40" t="s">
        <v>64</v>
      </c>
    </row>
    <row r="21" spans="1:17" ht="19.5" customHeight="1">
      <c r="A21" s="512"/>
      <c r="B21" s="38" t="s">
        <v>65</v>
      </c>
      <c r="C21" s="23"/>
      <c r="D21" s="24"/>
      <c r="E21" s="23"/>
      <c r="F21" s="24"/>
      <c r="G21" s="23"/>
      <c r="H21" s="24"/>
      <c r="I21" s="23"/>
      <c r="J21" s="24">
        <v>1</v>
      </c>
      <c r="K21" s="23"/>
      <c r="L21" s="24">
        <v>1</v>
      </c>
      <c r="M21" s="25"/>
      <c r="N21" s="24"/>
      <c r="O21" s="26"/>
      <c r="P21" s="39">
        <f t="shared" si="0"/>
        <v>2</v>
      </c>
      <c r="Q21" s="40" t="s">
        <v>65</v>
      </c>
    </row>
    <row r="22" spans="1:17" ht="19.5" customHeight="1">
      <c r="A22" s="512"/>
      <c r="B22" s="38" t="s">
        <v>66</v>
      </c>
      <c r="C22" s="23"/>
      <c r="D22" s="24"/>
      <c r="E22" s="23"/>
      <c r="F22" s="24"/>
      <c r="G22" s="23"/>
      <c r="H22" s="24"/>
      <c r="I22" s="23"/>
      <c r="J22" s="24">
        <v>1</v>
      </c>
      <c r="K22" s="23"/>
      <c r="L22" s="24"/>
      <c r="M22" s="25"/>
      <c r="N22" s="24"/>
      <c r="O22" s="26"/>
      <c r="P22" s="39">
        <f t="shared" si="0"/>
        <v>1</v>
      </c>
      <c r="Q22" s="38" t="s">
        <v>66</v>
      </c>
    </row>
    <row r="23" spans="1:17" ht="19.5" customHeight="1">
      <c r="A23" s="513"/>
      <c r="B23" s="41"/>
      <c r="C23" s="24">
        <f aca="true" t="shared" si="1" ref="C23:P23">SUM(C6:C22)</f>
        <v>263</v>
      </c>
      <c r="D23" s="24">
        <f t="shared" si="1"/>
        <v>4</v>
      </c>
      <c r="E23" s="24">
        <f t="shared" si="1"/>
        <v>115</v>
      </c>
      <c r="F23" s="24">
        <f t="shared" si="1"/>
        <v>29</v>
      </c>
      <c r="G23" s="24">
        <f t="shared" si="1"/>
        <v>1</v>
      </c>
      <c r="H23" s="24">
        <f t="shared" si="1"/>
        <v>48</v>
      </c>
      <c r="I23" s="24">
        <f t="shared" si="1"/>
        <v>27</v>
      </c>
      <c r="J23" s="24">
        <f t="shared" si="1"/>
        <v>202</v>
      </c>
      <c r="K23" s="24">
        <f t="shared" si="1"/>
        <v>32</v>
      </c>
      <c r="L23" s="24">
        <f t="shared" si="1"/>
        <v>46</v>
      </c>
      <c r="M23" s="24">
        <f t="shared" si="1"/>
        <v>32</v>
      </c>
      <c r="N23" s="24">
        <f t="shared" si="1"/>
        <v>1</v>
      </c>
      <c r="O23" s="24">
        <f t="shared" si="1"/>
        <v>13</v>
      </c>
      <c r="P23" s="39">
        <f t="shared" si="1"/>
        <v>813</v>
      </c>
      <c r="Q23" s="41" t="s">
        <v>67</v>
      </c>
    </row>
    <row r="24" spans="1:17" ht="19.5" customHeight="1">
      <c r="A24" s="511" t="s">
        <v>68</v>
      </c>
      <c r="B24" s="42" t="s">
        <v>69</v>
      </c>
      <c r="C24" s="23">
        <v>2</v>
      </c>
      <c r="D24" s="24"/>
      <c r="E24" s="23"/>
      <c r="F24" s="24"/>
      <c r="G24" s="23"/>
      <c r="H24" s="24"/>
      <c r="I24" s="26"/>
      <c r="J24" s="24"/>
      <c r="K24" s="26"/>
      <c r="L24" s="24"/>
      <c r="M24" s="25"/>
      <c r="N24" s="24"/>
      <c r="O24" s="26"/>
      <c r="P24" s="39">
        <f>SUM(C24:O24)</f>
        <v>2</v>
      </c>
      <c r="Q24" s="40" t="s">
        <v>69</v>
      </c>
    </row>
    <row r="25" spans="1:17" ht="19.5" customHeight="1">
      <c r="A25" s="512"/>
      <c r="B25" s="38" t="s">
        <v>70</v>
      </c>
      <c r="C25" s="23">
        <v>1</v>
      </c>
      <c r="D25" s="24"/>
      <c r="E25" s="23"/>
      <c r="F25" s="24"/>
      <c r="G25" s="23"/>
      <c r="H25" s="24"/>
      <c r="I25" s="26"/>
      <c r="J25" s="24"/>
      <c r="K25" s="26"/>
      <c r="L25" s="24"/>
      <c r="M25" s="25"/>
      <c r="N25" s="24"/>
      <c r="O25" s="26"/>
      <c r="P25" s="39">
        <f>SUM(C25:O25)</f>
        <v>1</v>
      </c>
      <c r="Q25" s="40" t="s">
        <v>70</v>
      </c>
    </row>
    <row r="26" spans="1:17" ht="19.5" customHeight="1">
      <c r="A26" s="513"/>
      <c r="B26" s="41"/>
      <c r="C26" s="24">
        <f>SUM(C24:C25)</f>
        <v>3</v>
      </c>
      <c r="D26" s="24">
        <f aca="true" t="shared" si="2" ref="D26:O26">SUM(D25:D25)</f>
        <v>0</v>
      </c>
      <c r="E26" s="24">
        <f t="shared" si="2"/>
        <v>0</v>
      </c>
      <c r="F26" s="24">
        <f t="shared" si="2"/>
        <v>0</v>
      </c>
      <c r="G26" s="24">
        <f t="shared" si="2"/>
        <v>0</v>
      </c>
      <c r="H26" s="24">
        <f t="shared" si="2"/>
        <v>0</v>
      </c>
      <c r="I26" s="24">
        <f t="shared" si="2"/>
        <v>0</v>
      </c>
      <c r="J26" s="24">
        <f t="shared" si="2"/>
        <v>0</v>
      </c>
      <c r="K26" s="24">
        <f t="shared" si="2"/>
        <v>0</v>
      </c>
      <c r="L26" s="24">
        <f t="shared" si="2"/>
        <v>0</v>
      </c>
      <c r="M26" s="24">
        <f t="shared" si="2"/>
        <v>0</v>
      </c>
      <c r="N26" s="24">
        <f t="shared" si="2"/>
        <v>0</v>
      </c>
      <c r="O26" s="24">
        <f t="shared" si="2"/>
        <v>0</v>
      </c>
      <c r="P26" s="39">
        <f>SUM(P24:P25)</f>
        <v>3</v>
      </c>
      <c r="Q26" s="41" t="s">
        <v>71</v>
      </c>
    </row>
    <row r="27" spans="1:17" ht="19.5" customHeight="1">
      <c r="A27" s="514" t="s">
        <v>72</v>
      </c>
      <c r="B27" s="43" t="s">
        <v>73</v>
      </c>
      <c r="C27" s="23">
        <v>2</v>
      </c>
      <c r="D27" s="24"/>
      <c r="E27" s="23"/>
      <c r="F27" s="24"/>
      <c r="G27" s="23"/>
      <c r="H27" s="24"/>
      <c r="I27" s="26"/>
      <c r="J27" s="24"/>
      <c r="K27" s="26"/>
      <c r="L27" s="24"/>
      <c r="M27" s="25"/>
      <c r="N27" s="24"/>
      <c r="O27" s="26"/>
      <c r="P27" s="39">
        <f>SUM(C27:O27)</f>
        <v>2</v>
      </c>
      <c r="Q27" s="43" t="s">
        <v>73</v>
      </c>
    </row>
    <row r="28" spans="1:17" ht="19.5" customHeight="1">
      <c r="A28" s="515"/>
      <c r="B28" s="43" t="s">
        <v>74</v>
      </c>
      <c r="C28" s="23">
        <v>2</v>
      </c>
      <c r="D28" s="24"/>
      <c r="E28" s="23"/>
      <c r="F28" s="24"/>
      <c r="G28" s="23"/>
      <c r="H28" s="24"/>
      <c r="I28" s="26"/>
      <c r="J28" s="24"/>
      <c r="K28" s="26"/>
      <c r="L28" s="24"/>
      <c r="M28" s="25"/>
      <c r="N28" s="24"/>
      <c r="O28" s="26"/>
      <c r="P28" s="39">
        <f>SUM(C28:O28)</f>
        <v>2</v>
      </c>
      <c r="Q28" s="43" t="s">
        <v>74</v>
      </c>
    </row>
    <row r="29" spans="1:17" ht="19.5" customHeight="1">
      <c r="A29" s="515"/>
      <c r="B29" s="38" t="s">
        <v>75</v>
      </c>
      <c r="C29" s="23"/>
      <c r="D29" s="24"/>
      <c r="E29" s="23"/>
      <c r="F29" s="24"/>
      <c r="G29" s="23"/>
      <c r="H29" s="24"/>
      <c r="I29" s="26"/>
      <c r="J29" s="24"/>
      <c r="K29" s="26"/>
      <c r="L29" s="24">
        <v>1</v>
      </c>
      <c r="M29" s="25"/>
      <c r="N29" s="24"/>
      <c r="O29" s="26"/>
      <c r="P29" s="39">
        <f>SUM(C29:O29)</f>
        <v>1</v>
      </c>
      <c r="Q29" s="40" t="s">
        <v>75</v>
      </c>
    </row>
    <row r="30" spans="1:17" ht="19.5" customHeight="1">
      <c r="A30" s="515"/>
      <c r="B30" s="44" t="s">
        <v>76</v>
      </c>
      <c r="C30" s="23"/>
      <c r="D30" s="24"/>
      <c r="E30" s="23"/>
      <c r="F30" s="24"/>
      <c r="G30" s="23"/>
      <c r="H30" s="24"/>
      <c r="I30" s="26"/>
      <c r="J30" s="24"/>
      <c r="K30" s="26"/>
      <c r="L30" s="24"/>
      <c r="M30" s="25">
        <v>1</v>
      </c>
      <c r="N30" s="24"/>
      <c r="O30" s="26"/>
      <c r="P30" s="39">
        <f>SUM(C30:O30)</f>
        <v>1</v>
      </c>
      <c r="Q30" s="44" t="s">
        <v>76</v>
      </c>
    </row>
    <row r="31" spans="1:17" ht="19.5" customHeight="1">
      <c r="A31" s="515"/>
      <c r="B31" s="43" t="s">
        <v>77</v>
      </c>
      <c r="C31" s="23"/>
      <c r="D31" s="24"/>
      <c r="E31" s="23"/>
      <c r="F31" s="24"/>
      <c r="G31" s="23"/>
      <c r="H31" s="24">
        <v>1</v>
      </c>
      <c r="I31" s="26"/>
      <c r="J31" s="24"/>
      <c r="K31" s="26"/>
      <c r="L31" s="24"/>
      <c r="M31" s="25"/>
      <c r="N31" s="24"/>
      <c r="O31" s="26"/>
      <c r="P31" s="39">
        <f>SUM(C31:O31)</f>
        <v>1</v>
      </c>
      <c r="Q31" s="43" t="s">
        <v>77</v>
      </c>
    </row>
    <row r="32" spans="1:17" ht="19.5" customHeight="1">
      <c r="A32" s="516"/>
      <c r="B32" s="41"/>
      <c r="C32" s="24">
        <f>SUM(C27:C31)</f>
        <v>4</v>
      </c>
      <c r="D32" s="24">
        <f aca="true" t="shared" si="3" ref="D32:O32">SUM(D27:D31)</f>
        <v>0</v>
      </c>
      <c r="E32" s="24">
        <f t="shared" si="3"/>
        <v>0</v>
      </c>
      <c r="F32" s="24">
        <f t="shared" si="3"/>
        <v>0</v>
      </c>
      <c r="G32" s="24">
        <f t="shared" si="3"/>
        <v>0</v>
      </c>
      <c r="H32" s="24">
        <f t="shared" si="3"/>
        <v>1</v>
      </c>
      <c r="I32" s="24">
        <f t="shared" si="3"/>
        <v>0</v>
      </c>
      <c r="J32" s="24">
        <f t="shared" si="3"/>
        <v>0</v>
      </c>
      <c r="K32" s="24">
        <f t="shared" si="3"/>
        <v>0</v>
      </c>
      <c r="L32" s="24">
        <f t="shared" si="3"/>
        <v>1</v>
      </c>
      <c r="M32" s="24">
        <f t="shared" si="3"/>
        <v>1</v>
      </c>
      <c r="N32" s="24">
        <f t="shared" si="3"/>
        <v>0</v>
      </c>
      <c r="O32" s="24">
        <f t="shared" si="3"/>
        <v>0</v>
      </c>
      <c r="P32" s="39">
        <f>SUM(P27:P31)</f>
        <v>7</v>
      </c>
      <c r="Q32" s="41" t="s">
        <v>78</v>
      </c>
    </row>
    <row r="33" spans="1:17" ht="19.5" customHeight="1">
      <c r="A33" s="511" t="s">
        <v>79</v>
      </c>
      <c r="B33" s="40"/>
      <c r="C33" s="26"/>
      <c r="D33" s="24"/>
      <c r="E33" s="26"/>
      <c r="F33" s="24"/>
      <c r="G33" s="26"/>
      <c r="H33" s="24"/>
      <c r="I33" s="26"/>
      <c r="J33" s="24"/>
      <c r="K33" s="26"/>
      <c r="L33" s="24"/>
      <c r="M33" s="25"/>
      <c r="N33" s="24"/>
      <c r="O33" s="26"/>
      <c r="P33" s="39">
        <f>SUM(C33:O33)</f>
        <v>0</v>
      </c>
      <c r="Q33" s="45"/>
    </row>
    <row r="34" spans="1:17" ht="19.5" customHeight="1">
      <c r="A34" s="512"/>
      <c r="B34" s="46"/>
      <c r="C34" s="26"/>
      <c r="D34" s="24"/>
      <c r="E34" s="26"/>
      <c r="F34" s="24"/>
      <c r="G34" s="26"/>
      <c r="H34" s="24"/>
      <c r="I34" s="26"/>
      <c r="J34" s="24"/>
      <c r="K34" s="26"/>
      <c r="L34" s="24"/>
      <c r="M34" s="25"/>
      <c r="N34" s="24"/>
      <c r="O34" s="26"/>
      <c r="P34" s="39">
        <f>SUM(C34:O34)</f>
        <v>0</v>
      </c>
      <c r="Q34" s="46"/>
    </row>
    <row r="35" spans="1:17" ht="19.5" customHeight="1">
      <c r="A35" s="513"/>
      <c r="B35" s="41"/>
      <c r="C35" s="24">
        <f aca="true" t="shared" si="4" ref="C35:N35">SUM(C33:C34)</f>
        <v>0</v>
      </c>
      <c r="D35" s="24">
        <f t="shared" si="4"/>
        <v>0</v>
      </c>
      <c r="E35" s="24">
        <f t="shared" si="4"/>
        <v>0</v>
      </c>
      <c r="F35" s="24">
        <f t="shared" si="4"/>
        <v>0</v>
      </c>
      <c r="G35" s="24">
        <f t="shared" si="4"/>
        <v>0</v>
      </c>
      <c r="H35" s="24">
        <f t="shared" si="4"/>
        <v>0</v>
      </c>
      <c r="I35" s="24">
        <f t="shared" si="4"/>
        <v>0</v>
      </c>
      <c r="J35" s="24">
        <f t="shared" si="4"/>
        <v>0</v>
      </c>
      <c r="K35" s="24">
        <f t="shared" si="4"/>
        <v>0</v>
      </c>
      <c r="L35" s="24">
        <f t="shared" si="4"/>
        <v>0</v>
      </c>
      <c r="M35" s="24">
        <f t="shared" si="4"/>
        <v>0</v>
      </c>
      <c r="N35" s="24">
        <f t="shared" si="4"/>
        <v>0</v>
      </c>
      <c r="O35" s="24">
        <f>SUM(O33:O34)</f>
        <v>0</v>
      </c>
      <c r="P35" s="39">
        <f>SUM(P33:P34)</f>
        <v>0</v>
      </c>
      <c r="Q35" s="41" t="s">
        <v>80</v>
      </c>
    </row>
    <row r="36" spans="1:17" ht="19.5" customHeight="1">
      <c r="A36" s="511" t="s">
        <v>81</v>
      </c>
      <c r="B36" s="38" t="s">
        <v>82</v>
      </c>
      <c r="C36" s="23">
        <v>4</v>
      </c>
      <c r="D36" s="24"/>
      <c r="E36" s="23">
        <v>1</v>
      </c>
      <c r="F36" s="24"/>
      <c r="G36" s="23"/>
      <c r="H36" s="24"/>
      <c r="I36" s="26"/>
      <c r="J36" s="24">
        <v>1</v>
      </c>
      <c r="K36" s="26"/>
      <c r="L36" s="24">
        <v>1</v>
      </c>
      <c r="M36" s="25"/>
      <c r="N36" s="24"/>
      <c r="O36" s="26"/>
      <c r="P36" s="39">
        <f>SUM(C36:O36)</f>
        <v>7</v>
      </c>
      <c r="Q36" s="40" t="s">
        <v>82</v>
      </c>
    </row>
    <row r="37" spans="1:17" ht="19.5" customHeight="1">
      <c r="A37" s="512"/>
      <c r="B37" s="40"/>
      <c r="C37" s="23"/>
      <c r="D37" s="24"/>
      <c r="E37" s="23"/>
      <c r="F37" s="24"/>
      <c r="G37" s="23"/>
      <c r="H37" s="24"/>
      <c r="I37" s="26"/>
      <c r="J37" s="24"/>
      <c r="K37" s="26"/>
      <c r="L37" s="24"/>
      <c r="M37" s="25"/>
      <c r="N37" s="24"/>
      <c r="O37" s="26"/>
      <c r="P37" s="39">
        <f>SUM(C37:O37)</f>
        <v>0</v>
      </c>
      <c r="Q37" s="40"/>
    </row>
    <row r="38" spans="1:17" ht="19.5" customHeight="1">
      <c r="A38" s="513"/>
      <c r="B38" s="41"/>
      <c r="C38" s="24">
        <f aca="true" t="shared" si="5" ref="C38:N38">SUM(C36:C36)</f>
        <v>4</v>
      </c>
      <c r="D38" s="24">
        <f t="shared" si="5"/>
        <v>0</v>
      </c>
      <c r="E38" s="24">
        <f t="shared" si="5"/>
        <v>1</v>
      </c>
      <c r="F38" s="24">
        <f t="shared" si="5"/>
        <v>0</v>
      </c>
      <c r="G38" s="24">
        <f t="shared" si="5"/>
        <v>0</v>
      </c>
      <c r="H38" s="24">
        <f t="shared" si="5"/>
        <v>0</v>
      </c>
      <c r="I38" s="24">
        <f t="shared" si="5"/>
        <v>0</v>
      </c>
      <c r="J38" s="24">
        <f t="shared" si="5"/>
        <v>1</v>
      </c>
      <c r="K38" s="24">
        <f t="shared" si="5"/>
        <v>0</v>
      </c>
      <c r="L38" s="24">
        <f t="shared" si="5"/>
        <v>1</v>
      </c>
      <c r="M38" s="24">
        <f t="shared" si="5"/>
        <v>0</v>
      </c>
      <c r="N38" s="24">
        <f t="shared" si="5"/>
        <v>0</v>
      </c>
      <c r="O38" s="24">
        <f>SUM(O36:O36)</f>
        <v>0</v>
      </c>
      <c r="P38" s="39">
        <f>SUM(P36:P37)</f>
        <v>7</v>
      </c>
      <c r="Q38" s="41" t="s">
        <v>83</v>
      </c>
    </row>
    <row r="39" spans="1:17" ht="19.5" customHeight="1">
      <c r="A39" s="511" t="s">
        <v>84</v>
      </c>
      <c r="B39" s="40"/>
      <c r="C39" s="23"/>
      <c r="D39" s="24"/>
      <c r="E39" s="23"/>
      <c r="F39" s="24"/>
      <c r="G39" s="23"/>
      <c r="H39" s="24"/>
      <c r="I39" s="26"/>
      <c r="J39" s="24"/>
      <c r="K39" s="26"/>
      <c r="L39" s="24"/>
      <c r="M39" s="25"/>
      <c r="N39" s="24"/>
      <c r="O39" s="26"/>
      <c r="P39" s="39">
        <f>SUM(C39:O39)</f>
        <v>0</v>
      </c>
      <c r="Q39" s="40"/>
    </row>
    <row r="40" spans="1:17" ht="19.5" customHeight="1">
      <c r="A40" s="512"/>
      <c r="B40" s="38"/>
      <c r="C40" s="23"/>
      <c r="D40" s="24"/>
      <c r="E40" s="23"/>
      <c r="F40" s="24"/>
      <c r="G40" s="23"/>
      <c r="H40" s="24"/>
      <c r="I40" s="26"/>
      <c r="J40" s="24"/>
      <c r="K40" s="26"/>
      <c r="L40" s="24"/>
      <c r="M40" s="25"/>
      <c r="N40" s="24"/>
      <c r="O40" s="26"/>
      <c r="P40" s="39">
        <f>SUM(C40:O40)</f>
        <v>0</v>
      </c>
      <c r="Q40" s="40"/>
    </row>
    <row r="41" spans="1:17" ht="19.5" customHeight="1">
      <c r="A41" s="513"/>
      <c r="B41" s="41"/>
      <c r="C41" s="24">
        <f aca="true" t="shared" si="6" ref="C41:P41">SUM(C39:C40)</f>
        <v>0</v>
      </c>
      <c r="D41" s="24">
        <f t="shared" si="6"/>
        <v>0</v>
      </c>
      <c r="E41" s="24">
        <f t="shared" si="6"/>
        <v>0</v>
      </c>
      <c r="F41" s="24">
        <f t="shared" si="6"/>
        <v>0</v>
      </c>
      <c r="G41" s="24">
        <f t="shared" si="6"/>
        <v>0</v>
      </c>
      <c r="H41" s="24">
        <f t="shared" si="6"/>
        <v>0</v>
      </c>
      <c r="I41" s="24">
        <f t="shared" si="6"/>
        <v>0</v>
      </c>
      <c r="J41" s="24">
        <f t="shared" si="6"/>
        <v>0</v>
      </c>
      <c r="K41" s="24">
        <f t="shared" si="6"/>
        <v>0</v>
      </c>
      <c r="L41" s="24">
        <f t="shared" si="6"/>
        <v>0</v>
      </c>
      <c r="M41" s="24">
        <f t="shared" si="6"/>
        <v>0</v>
      </c>
      <c r="N41" s="24">
        <f t="shared" si="6"/>
        <v>0</v>
      </c>
      <c r="O41" s="24">
        <f t="shared" si="6"/>
        <v>0</v>
      </c>
      <c r="P41" s="39">
        <f t="shared" si="6"/>
        <v>0</v>
      </c>
      <c r="Q41" s="41" t="s">
        <v>85</v>
      </c>
    </row>
    <row r="42" spans="1:17" ht="19.5" customHeight="1">
      <c r="A42" s="511" t="s">
        <v>86</v>
      </c>
      <c r="B42" s="40" t="s">
        <v>87</v>
      </c>
      <c r="C42" s="23"/>
      <c r="D42" s="24"/>
      <c r="E42" s="23"/>
      <c r="F42" s="24"/>
      <c r="G42" s="23"/>
      <c r="H42" s="24"/>
      <c r="I42" s="26">
        <v>2</v>
      </c>
      <c r="J42" s="24"/>
      <c r="K42" s="26"/>
      <c r="L42" s="24">
        <v>1</v>
      </c>
      <c r="M42" s="25"/>
      <c r="N42" s="24"/>
      <c r="O42" s="26"/>
      <c r="P42" s="39">
        <f>SUM(C42:O42)</f>
        <v>3</v>
      </c>
      <c r="Q42" s="38" t="s">
        <v>87</v>
      </c>
    </row>
    <row r="43" spans="1:17" ht="19.5" customHeight="1">
      <c r="A43" s="512"/>
      <c r="B43" s="40" t="s">
        <v>88</v>
      </c>
      <c r="C43" s="23">
        <v>2</v>
      </c>
      <c r="D43" s="24"/>
      <c r="E43" s="23"/>
      <c r="F43" s="24"/>
      <c r="G43" s="23"/>
      <c r="H43" s="24"/>
      <c r="I43" s="26"/>
      <c r="J43" s="24"/>
      <c r="K43" s="26"/>
      <c r="L43" s="24"/>
      <c r="M43" s="25"/>
      <c r="N43" s="24"/>
      <c r="O43" s="26"/>
      <c r="P43" s="39">
        <f>SUM(C43:O43)</f>
        <v>2</v>
      </c>
      <c r="Q43" s="40" t="s">
        <v>88</v>
      </c>
    </row>
    <row r="44" spans="1:17" ht="19.5" customHeight="1">
      <c r="A44" s="512"/>
      <c r="B44" s="40" t="s">
        <v>89</v>
      </c>
      <c r="C44" s="23"/>
      <c r="D44" s="24"/>
      <c r="E44" s="23">
        <v>2</v>
      </c>
      <c r="F44" s="24"/>
      <c r="G44" s="23"/>
      <c r="H44" s="24"/>
      <c r="I44" s="26"/>
      <c r="J44" s="24"/>
      <c r="K44" s="26"/>
      <c r="L44" s="24"/>
      <c r="M44" s="25"/>
      <c r="N44" s="24"/>
      <c r="O44" s="26"/>
      <c r="P44" s="39">
        <f aca="true" t="shared" si="7" ref="P44:P51">SUM(C44:O44)</f>
        <v>2</v>
      </c>
      <c r="Q44" s="38" t="s">
        <v>89</v>
      </c>
    </row>
    <row r="45" spans="1:17" ht="19.5" customHeight="1">
      <c r="A45" s="512"/>
      <c r="B45" s="40" t="s">
        <v>90</v>
      </c>
      <c r="C45" s="23"/>
      <c r="D45" s="24"/>
      <c r="E45" s="23"/>
      <c r="F45" s="24"/>
      <c r="G45" s="23"/>
      <c r="H45" s="24"/>
      <c r="I45" s="26">
        <v>2</v>
      </c>
      <c r="J45" s="24"/>
      <c r="K45" s="26"/>
      <c r="L45" s="24"/>
      <c r="M45" s="25"/>
      <c r="N45" s="24"/>
      <c r="O45" s="26"/>
      <c r="P45" s="39">
        <f t="shared" si="7"/>
        <v>2</v>
      </c>
      <c r="Q45" s="38" t="s">
        <v>90</v>
      </c>
    </row>
    <row r="46" spans="1:17" ht="19.5" customHeight="1">
      <c r="A46" s="512"/>
      <c r="B46" s="40" t="s">
        <v>91</v>
      </c>
      <c r="C46" s="23">
        <v>2</v>
      </c>
      <c r="D46" s="24"/>
      <c r="E46" s="23"/>
      <c r="F46" s="24"/>
      <c r="G46" s="23"/>
      <c r="H46" s="24"/>
      <c r="I46" s="26"/>
      <c r="J46" s="24"/>
      <c r="K46" s="26"/>
      <c r="L46" s="24"/>
      <c r="M46" s="25"/>
      <c r="N46" s="24"/>
      <c r="O46" s="26"/>
      <c r="P46" s="39">
        <f>SUM(C46:O46)</f>
        <v>2</v>
      </c>
      <c r="Q46" s="40" t="s">
        <v>91</v>
      </c>
    </row>
    <row r="47" spans="1:17" ht="19.5" customHeight="1">
      <c r="A47" s="512"/>
      <c r="B47" s="40" t="s">
        <v>92</v>
      </c>
      <c r="C47" s="23"/>
      <c r="D47" s="24"/>
      <c r="E47" s="23"/>
      <c r="F47" s="24"/>
      <c r="G47" s="23"/>
      <c r="H47" s="24"/>
      <c r="I47" s="26">
        <v>1</v>
      </c>
      <c r="J47" s="24"/>
      <c r="K47" s="26"/>
      <c r="L47" s="24"/>
      <c r="M47" s="25"/>
      <c r="N47" s="24"/>
      <c r="O47" s="26"/>
      <c r="P47" s="39">
        <f t="shared" si="7"/>
        <v>1</v>
      </c>
      <c r="Q47" s="38" t="s">
        <v>92</v>
      </c>
    </row>
    <row r="48" spans="1:17" ht="19.5" customHeight="1">
      <c r="A48" s="512"/>
      <c r="B48" s="40" t="s">
        <v>93</v>
      </c>
      <c r="C48" s="23"/>
      <c r="D48" s="24"/>
      <c r="E48" s="23"/>
      <c r="F48" s="24"/>
      <c r="G48" s="23"/>
      <c r="H48" s="24"/>
      <c r="I48" s="26">
        <v>1</v>
      </c>
      <c r="J48" s="24"/>
      <c r="K48" s="26"/>
      <c r="L48" s="24"/>
      <c r="M48" s="25"/>
      <c r="N48" s="24"/>
      <c r="O48" s="26"/>
      <c r="P48" s="39">
        <f t="shared" si="7"/>
        <v>1</v>
      </c>
      <c r="Q48" s="38" t="s">
        <v>93</v>
      </c>
    </row>
    <row r="49" spans="1:17" ht="19.5" customHeight="1">
      <c r="A49" s="512"/>
      <c r="B49" s="40" t="s">
        <v>94</v>
      </c>
      <c r="C49" s="23">
        <v>1</v>
      </c>
      <c r="D49" s="24"/>
      <c r="E49" s="23"/>
      <c r="F49" s="24"/>
      <c r="G49" s="23"/>
      <c r="H49" s="24"/>
      <c r="I49" s="26"/>
      <c r="J49" s="24"/>
      <c r="K49" s="26"/>
      <c r="L49" s="24"/>
      <c r="M49" s="25"/>
      <c r="N49" s="24"/>
      <c r="O49" s="26"/>
      <c r="P49" s="39">
        <f>SUM(C49:O49)</f>
        <v>1</v>
      </c>
      <c r="Q49" s="38" t="s">
        <v>94</v>
      </c>
    </row>
    <row r="50" spans="1:17" ht="19.5" customHeight="1">
      <c r="A50" s="512"/>
      <c r="B50" s="38" t="s">
        <v>95</v>
      </c>
      <c r="C50" s="23"/>
      <c r="D50" s="24"/>
      <c r="E50" s="23"/>
      <c r="F50" s="24"/>
      <c r="G50" s="23"/>
      <c r="H50" s="24"/>
      <c r="I50" s="26"/>
      <c r="J50" s="24"/>
      <c r="K50" s="26"/>
      <c r="L50" s="24">
        <v>1</v>
      </c>
      <c r="M50" s="25"/>
      <c r="N50" s="24"/>
      <c r="O50" s="26"/>
      <c r="P50" s="39">
        <f>SUM(C50:O50)</f>
        <v>1</v>
      </c>
      <c r="Q50" s="38" t="s">
        <v>95</v>
      </c>
    </row>
    <row r="51" spans="1:17" ht="19.5" customHeight="1">
      <c r="A51" s="512"/>
      <c r="B51" s="40" t="s">
        <v>96</v>
      </c>
      <c r="C51" s="23">
        <v>1</v>
      </c>
      <c r="D51" s="24"/>
      <c r="E51" s="23"/>
      <c r="F51" s="24"/>
      <c r="G51" s="23"/>
      <c r="H51" s="24"/>
      <c r="I51" s="26"/>
      <c r="J51" s="24"/>
      <c r="K51" s="26"/>
      <c r="L51" s="24"/>
      <c r="M51" s="25"/>
      <c r="N51" s="24"/>
      <c r="O51" s="26"/>
      <c r="P51" s="39">
        <f t="shared" si="7"/>
        <v>1</v>
      </c>
      <c r="Q51" s="40" t="s">
        <v>96</v>
      </c>
    </row>
    <row r="52" spans="1:17" ht="19.5" customHeight="1">
      <c r="A52" s="513"/>
      <c r="B52" s="41"/>
      <c r="C52" s="24">
        <f>SUM(C43:C51)</f>
        <v>6</v>
      </c>
      <c r="D52" s="24">
        <f aca="true" t="shared" si="8" ref="D52:N52">SUM(D42:D51)</f>
        <v>0</v>
      </c>
      <c r="E52" s="24">
        <f t="shared" si="8"/>
        <v>2</v>
      </c>
      <c r="F52" s="24">
        <f t="shared" si="8"/>
        <v>0</v>
      </c>
      <c r="G52" s="24">
        <f t="shared" si="8"/>
        <v>0</v>
      </c>
      <c r="H52" s="24">
        <f t="shared" si="8"/>
        <v>0</v>
      </c>
      <c r="I52" s="24">
        <f t="shared" si="8"/>
        <v>6</v>
      </c>
      <c r="J52" s="24">
        <f t="shared" si="8"/>
        <v>0</v>
      </c>
      <c r="K52" s="24">
        <f t="shared" si="8"/>
        <v>0</v>
      </c>
      <c r="L52" s="24">
        <f t="shared" si="8"/>
        <v>2</v>
      </c>
      <c r="M52" s="24">
        <f t="shared" si="8"/>
        <v>0</v>
      </c>
      <c r="N52" s="24">
        <f t="shared" si="8"/>
        <v>0</v>
      </c>
      <c r="O52" s="24">
        <f>SUM(O42:O51)</f>
        <v>0</v>
      </c>
      <c r="P52" s="24">
        <f>SUM(P42:P51)</f>
        <v>16</v>
      </c>
      <c r="Q52" s="47" t="s">
        <v>97</v>
      </c>
    </row>
    <row r="53" spans="1:17" ht="19.5" customHeight="1">
      <c r="A53" s="48" t="s">
        <v>98</v>
      </c>
      <c r="B53" s="41"/>
      <c r="C53" s="24">
        <f aca="true" t="shared" si="9" ref="C53:N53">SUM(C23,C26,C32,C35,C38,C41,C52)</f>
        <v>280</v>
      </c>
      <c r="D53" s="24">
        <f t="shared" si="9"/>
        <v>4</v>
      </c>
      <c r="E53" s="24">
        <f t="shared" si="9"/>
        <v>118</v>
      </c>
      <c r="F53" s="24">
        <f t="shared" si="9"/>
        <v>29</v>
      </c>
      <c r="G53" s="24">
        <f t="shared" si="9"/>
        <v>1</v>
      </c>
      <c r="H53" s="24">
        <f t="shared" si="9"/>
        <v>49</v>
      </c>
      <c r="I53" s="24">
        <f t="shared" si="9"/>
        <v>33</v>
      </c>
      <c r="J53" s="24">
        <f t="shared" si="9"/>
        <v>203</v>
      </c>
      <c r="K53" s="24">
        <f t="shared" si="9"/>
        <v>32</v>
      </c>
      <c r="L53" s="24">
        <f t="shared" si="9"/>
        <v>50</v>
      </c>
      <c r="M53" s="24">
        <f t="shared" si="9"/>
        <v>33</v>
      </c>
      <c r="N53" s="24">
        <f t="shared" si="9"/>
        <v>1</v>
      </c>
      <c r="O53" s="24">
        <f>SUM(O23,O26,O32,O35,O38,O41,O52)</f>
        <v>13</v>
      </c>
      <c r="P53" s="24">
        <f>SUM(P52,P41,P38,P35,P32,P26,P23)</f>
        <v>846</v>
      </c>
      <c r="Q53" s="47" t="s">
        <v>99</v>
      </c>
    </row>
    <row r="54" spans="1:17" ht="13.5">
      <c r="A54" s="15"/>
      <c r="B54" s="21"/>
      <c r="C54" s="15"/>
      <c r="D54" s="15"/>
      <c r="E54" s="15"/>
      <c r="F54" s="15"/>
      <c r="G54" s="15"/>
      <c r="H54" s="15"/>
      <c r="I54" s="15"/>
      <c r="J54" s="15"/>
      <c r="K54" s="18"/>
      <c r="L54" s="18"/>
      <c r="M54" s="18"/>
      <c r="N54" s="18"/>
      <c r="O54" s="18"/>
      <c r="P54" s="15"/>
      <c r="Q54" s="21"/>
    </row>
    <row r="55" ht="13.5">
      <c r="Q55" s="12"/>
    </row>
    <row r="56" ht="13.5">
      <c r="Q56" s="27" t="s">
        <v>102</v>
      </c>
    </row>
  </sheetData>
  <sheetProtection/>
  <mergeCells count="12">
    <mergeCell ref="A39:A41"/>
    <mergeCell ref="A42:A52"/>
    <mergeCell ref="A2:B2"/>
    <mergeCell ref="C2:P2"/>
    <mergeCell ref="A5:B5"/>
    <mergeCell ref="A6:A23"/>
    <mergeCell ref="A24:A26"/>
    <mergeCell ref="A27:A32"/>
    <mergeCell ref="A33:A35"/>
    <mergeCell ref="A36:A38"/>
    <mergeCell ref="A1:B1"/>
    <mergeCell ref="C1:P1"/>
  </mergeCells>
  <printOptions/>
  <pageMargins left="0.7" right="0.7" top="0.75" bottom="0.75" header="0.3" footer="0.3"/>
  <pageSetup fitToHeight="0" fitToWidth="1" horizontalDpi="600" verticalDpi="600" orientation="portrait" paperSize="9" scale="5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P5" sqref="P5"/>
    </sheetView>
  </sheetViews>
  <sheetFormatPr defaultColWidth="9.140625" defaultRowHeight="15"/>
  <cols>
    <col min="1" max="1" width="23.421875" style="3" customWidth="1"/>
    <col min="2" max="14" width="8.57421875" style="0" customWidth="1"/>
  </cols>
  <sheetData>
    <row r="1" spans="1:14" ht="17.25">
      <c r="A1" s="14" t="s">
        <v>32</v>
      </c>
      <c r="B1" s="518"/>
      <c r="C1" s="518"/>
      <c r="D1" s="518"/>
      <c r="E1" s="518"/>
      <c r="F1" s="518"/>
      <c r="G1" s="518"/>
      <c r="H1" s="518"/>
      <c r="I1" s="518"/>
      <c r="J1" s="518"/>
      <c r="K1" s="518"/>
      <c r="L1" s="518"/>
      <c r="M1" s="518"/>
      <c r="N1" s="518"/>
    </row>
    <row r="2" spans="1:14" ht="17.25">
      <c r="A2" s="14"/>
      <c r="B2" s="518" t="s">
        <v>46</v>
      </c>
      <c r="C2" s="518"/>
      <c r="D2" s="518"/>
      <c r="E2" s="518"/>
      <c r="F2" s="518"/>
      <c r="G2" s="518"/>
      <c r="H2" s="518"/>
      <c r="I2" s="518"/>
      <c r="J2" s="518"/>
      <c r="K2" s="518"/>
      <c r="L2" s="518"/>
      <c r="M2" s="518"/>
      <c r="N2" s="518"/>
    </row>
    <row r="3" spans="1:14" ht="17.25">
      <c r="A3" s="53"/>
      <c r="B3" s="9"/>
      <c r="C3" s="9"/>
      <c r="D3" s="9"/>
      <c r="E3" s="9"/>
      <c r="F3" s="9"/>
      <c r="G3" s="9"/>
      <c r="H3" s="9"/>
      <c r="I3" s="9"/>
      <c r="J3" s="9"/>
      <c r="K3" s="9"/>
      <c r="L3" s="9"/>
      <c r="M3" s="9"/>
      <c r="N3" s="9"/>
    </row>
    <row r="4" spans="1:14" ht="14.25" thickBot="1">
      <c r="A4" s="52"/>
      <c r="B4" s="15"/>
      <c r="C4" s="15"/>
      <c r="D4" s="15"/>
      <c r="E4" s="15"/>
      <c r="F4" s="15"/>
      <c r="G4" s="15"/>
      <c r="H4" s="15"/>
      <c r="I4" s="15"/>
      <c r="J4" s="15"/>
      <c r="K4" s="15"/>
      <c r="L4" s="15"/>
      <c r="M4" s="526" t="s">
        <v>104</v>
      </c>
      <c r="N4" s="526"/>
    </row>
    <row r="5" spans="1:14" ht="13.5">
      <c r="A5" s="531" t="s">
        <v>33</v>
      </c>
      <c r="B5" s="534" t="s">
        <v>34</v>
      </c>
      <c r="C5" s="537" t="s">
        <v>35</v>
      </c>
      <c r="D5" s="538"/>
      <c r="E5" s="538"/>
      <c r="F5" s="538"/>
      <c r="G5" s="539"/>
      <c r="H5" s="540" t="s">
        <v>36</v>
      </c>
      <c r="I5" s="537"/>
      <c r="J5" s="538"/>
      <c r="K5" s="538"/>
      <c r="L5" s="538"/>
      <c r="M5" s="539"/>
      <c r="N5" s="541" t="s">
        <v>37</v>
      </c>
    </row>
    <row r="6" spans="1:14" ht="13.5">
      <c r="A6" s="532"/>
      <c r="B6" s="535"/>
      <c r="C6" s="543" t="s">
        <v>38</v>
      </c>
      <c r="D6" s="521" t="s">
        <v>39</v>
      </c>
      <c r="E6" s="521"/>
      <c r="F6" s="521"/>
      <c r="G6" s="522" t="s">
        <v>40</v>
      </c>
      <c r="H6" s="524" t="s">
        <v>38</v>
      </c>
      <c r="I6" s="525"/>
      <c r="J6" s="521" t="s">
        <v>39</v>
      </c>
      <c r="K6" s="521"/>
      <c r="L6" s="521"/>
      <c r="M6" s="522" t="s">
        <v>40</v>
      </c>
      <c r="N6" s="542"/>
    </row>
    <row r="7" spans="1:14" ht="23.25" thickBot="1">
      <c r="A7" s="533"/>
      <c r="B7" s="536"/>
      <c r="C7" s="544"/>
      <c r="D7" s="54" t="s">
        <v>41</v>
      </c>
      <c r="E7" s="55" t="s">
        <v>42</v>
      </c>
      <c r="F7" s="55" t="s">
        <v>43</v>
      </c>
      <c r="G7" s="523"/>
      <c r="H7" s="16" t="s">
        <v>44</v>
      </c>
      <c r="I7" s="17" t="s">
        <v>45</v>
      </c>
      <c r="J7" s="54" t="s">
        <v>41</v>
      </c>
      <c r="K7" s="55" t="s">
        <v>42</v>
      </c>
      <c r="L7" s="55" t="s">
        <v>43</v>
      </c>
      <c r="M7" s="523"/>
      <c r="N7" s="542"/>
    </row>
    <row r="8" spans="1:14" s="20" customFormat="1" ht="25.5" customHeight="1">
      <c r="A8" s="101" t="s">
        <v>105</v>
      </c>
      <c r="B8" s="56"/>
      <c r="C8" s="57">
        <v>69</v>
      </c>
      <c r="D8" s="58">
        <v>38</v>
      </c>
      <c r="E8" s="58">
        <v>14</v>
      </c>
      <c r="F8" s="58"/>
      <c r="G8" s="59">
        <f>SUM(C8:F8)</f>
        <v>121</v>
      </c>
      <c r="H8" s="57">
        <v>78</v>
      </c>
      <c r="I8" s="58">
        <v>74</v>
      </c>
      <c r="J8" s="58">
        <v>7</v>
      </c>
      <c r="K8" s="60"/>
      <c r="L8" s="61"/>
      <c r="M8" s="62">
        <f>SUM(H8:L8)</f>
        <v>159</v>
      </c>
      <c r="N8" s="63">
        <f>B8+G8+M8</f>
        <v>280</v>
      </c>
    </row>
    <row r="9" spans="1:14" s="20" customFormat="1" ht="25.5" customHeight="1">
      <c r="A9" s="102" t="s">
        <v>106</v>
      </c>
      <c r="B9" s="64"/>
      <c r="C9" s="65"/>
      <c r="D9" s="66"/>
      <c r="E9" s="66">
        <v>1</v>
      </c>
      <c r="F9" s="66"/>
      <c r="G9" s="67">
        <f>SUM(C9:F9)</f>
        <v>1</v>
      </c>
      <c r="H9" s="65">
        <v>1</v>
      </c>
      <c r="I9" s="66"/>
      <c r="J9" s="66">
        <v>2</v>
      </c>
      <c r="K9" s="66"/>
      <c r="L9" s="66"/>
      <c r="M9" s="68">
        <f>SUM(H9:L9)</f>
        <v>3</v>
      </c>
      <c r="N9" s="69">
        <f>B9+G9+M9</f>
        <v>4</v>
      </c>
    </row>
    <row r="10" spans="1:14" s="20" customFormat="1" ht="25.5" customHeight="1">
      <c r="A10" s="102" t="s">
        <v>107</v>
      </c>
      <c r="B10" s="70"/>
      <c r="C10" s="71">
        <v>106</v>
      </c>
      <c r="D10" s="5">
        <v>1</v>
      </c>
      <c r="E10" s="5">
        <v>3</v>
      </c>
      <c r="F10" s="5">
        <v>3</v>
      </c>
      <c r="G10" s="72">
        <f aca="true" t="shared" si="0" ref="G10:G20">SUM(C10:F10)</f>
        <v>113</v>
      </c>
      <c r="H10" s="71">
        <v>4</v>
      </c>
      <c r="I10" s="5">
        <v>1</v>
      </c>
      <c r="J10" s="5"/>
      <c r="K10" s="5"/>
      <c r="L10" s="5"/>
      <c r="M10" s="73">
        <f aca="true" t="shared" si="1" ref="M10:M20">SUM(H10:L10)</f>
        <v>5</v>
      </c>
      <c r="N10" s="74">
        <f aca="true" t="shared" si="2" ref="N10:N20">B10+G10+M10</f>
        <v>118</v>
      </c>
    </row>
    <row r="11" spans="1:14" s="20" customFormat="1" ht="25.5" customHeight="1">
      <c r="A11" s="102" t="s">
        <v>108</v>
      </c>
      <c r="B11" s="64"/>
      <c r="C11" s="65">
        <v>10</v>
      </c>
      <c r="D11" s="66"/>
      <c r="E11" s="66">
        <v>2</v>
      </c>
      <c r="F11" s="66"/>
      <c r="G11" s="67">
        <f t="shared" si="0"/>
        <v>12</v>
      </c>
      <c r="H11" s="65">
        <v>12</v>
      </c>
      <c r="I11" s="66">
        <v>5</v>
      </c>
      <c r="J11" s="66"/>
      <c r="K11" s="66"/>
      <c r="L11" s="66"/>
      <c r="M11" s="68">
        <f t="shared" si="1"/>
        <v>17</v>
      </c>
      <c r="N11" s="69">
        <f t="shared" si="2"/>
        <v>29</v>
      </c>
    </row>
    <row r="12" spans="1:14" s="20" customFormat="1" ht="25.5" customHeight="1">
      <c r="A12" s="102" t="s">
        <v>109</v>
      </c>
      <c r="B12" s="70"/>
      <c r="C12" s="71">
        <v>1</v>
      </c>
      <c r="D12" s="5"/>
      <c r="E12" s="5"/>
      <c r="F12" s="5"/>
      <c r="G12" s="72">
        <f t="shared" si="0"/>
        <v>1</v>
      </c>
      <c r="H12" s="71"/>
      <c r="I12" s="5"/>
      <c r="J12" s="5"/>
      <c r="K12" s="5"/>
      <c r="L12" s="5"/>
      <c r="M12" s="73">
        <f t="shared" si="1"/>
        <v>0</v>
      </c>
      <c r="N12" s="74">
        <f t="shared" si="2"/>
        <v>1</v>
      </c>
    </row>
    <row r="13" spans="1:14" s="20" customFormat="1" ht="25.5" customHeight="1">
      <c r="A13" s="102" t="s">
        <v>120</v>
      </c>
      <c r="B13" s="64"/>
      <c r="C13" s="65">
        <v>49</v>
      </c>
      <c r="D13" s="66"/>
      <c r="E13" s="66"/>
      <c r="F13" s="66"/>
      <c r="G13" s="67">
        <f t="shared" si="0"/>
        <v>49</v>
      </c>
      <c r="H13" s="65"/>
      <c r="I13" s="66"/>
      <c r="J13" s="66"/>
      <c r="K13" s="66"/>
      <c r="L13" s="66"/>
      <c r="M13" s="68">
        <f t="shared" si="1"/>
        <v>0</v>
      </c>
      <c r="N13" s="69">
        <f t="shared" si="2"/>
        <v>49</v>
      </c>
    </row>
    <row r="14" spans="1:14" s="20" customFormat="1" ht="25.5" customHeight="1">
      <c r="A14" s="102" t="s">
        <v>110</v>
      </c>
      <c r="B14" s="70"/>
      <c r="C14" s="71">
        <v>25</v>
      </c>
      <c r="D14" s="5">
        <v>8</v>
      </c>
      <c r="E14" s="5"/>
      <c r="F14" s="5"/>
      <c r="G14" s="72">
        <f t="shared" si="0"/>
        <v>33</v>
      </c>
      <c r="H14" s="71"/>
      <c r="I14" s="5"/>
      <c r="J14" s="5"/>
      <c r="K14" s="5"/>
      <c r="L14" s="5"/>
      <c r="M14" s="73">
        <f t="shared" si="1"/>
        <v>0</v>
      </c>
      <c r="N14" s="74">
        <f t="shared" si="2"/>
        <v>33</v>
      </c>
    </row>
    <row r="15" spans="1:14" s="20" customFormat="1" ht="25.5" customHeight="1">
      <c r="A15" s="102" t="s">
        <v>111</v>
      </c>
      <c r="B15" s="64"/>
      <c r="C15" s="65">
        <v>196</v>
      </c>
      <c r="D15" s="66"/>
      <c r="E15" s="66"/>
      <c r="F15" s="66"/>
      <c r="G15" s="67">
        <f t="shared" si="0"/>
        <v>196</v>
      </c>
      <c r="H15" s="65">
        <v>7</v>
      </c>
      <c r="I15" s="66"/>
      <c r="J15" s="66"/>
      <c r="K15" s="66"/>
      <c r="L15" s="66"/>
      <c r="M15" s="68">
        <f t="shared" si="1"/>
        <v>7</v>
      </c>
      <c r="N15" s="69">
        <f t="shared" si="2"/>
        <v>203</v>
      </c>
    </row>
    <row r="16" spans="1:14" s="20" customFormat="1" ht="25.5" customHeight="1">
      <c r="A16" s="102" t="s">
        <v>112</v>
      </c>
      <c r="B16" s="70"/>
      <c r="C16" s="71">
        <v>27</v>
      </c>
      <c r="D16" s="5">
        <v>2</v>
      </c>
      <c r="E16" s="5"/>
      <c r="F16" s="5"/>
      <c r="G16" s="72">
        <f t="shared" si="0"/>
        <v>29</v>
      </c>
      <c r="H16" s="71">
        <v>3</v>
      </c>
      <c r="I16" s="5"/>
      <c r="J16" s="5"/>
      <c r="K16" s="5"/>
      <c r="L16" s="5"/>
      <c r="M16" s="73">
        <f t="shared" si="1"/>
        <v>3</v>
      </c>
      <c r="N16" s="74">
        <f t="shared" si="2"/>
        <v>32</v>
      </c>
    </row>
    <row r="17" spans="1:14" s="20" customFormat="1" ht="25.5" customHeight="1">
      <c r="A17" s="102" t="s">
        <v>113</v>
      </c>
      <c r="B17" s="64"/>
      <c r="C17" s="65">
        <v>23</v>
      </c>
      <c r="D17" s="66"/>
      <c r="E17" s="66"/>
      <c r="F17" s="66">
        <v>26</v>
      </c>
      <c r="G17" s="67">
        <f t="shared" si="0"/>
        <v>49</v>
      </c>
      <c r="H17" s="65">
        <v>1</v>
      </c>
      <c r="I17" s="66"/>
      <c r="J17" s="66"/>
      <c r="K17" s="66"/>
      <c r="L17" s="66"/>
      <c r="M17" s="68">
        <f t="shared" si="1"/>
        <v>1</v>
      </c>
      <c r="N17" s="69">
        <f t="shared" si="2"/>
        <v>50</v>
      </c>
    </row>
    <row r="18" spans="1:14" s="20" customFormat="1" ht="25.5" customHeight="1">
      <c r="A18" s="103" t="s">
        <v>30</v>
      </c>
      <c r="B18" s="75"/>
      <c r="C18" s="76">
        <v>31</v>
      </c>
      <c r="D18" s="77"/>
      <c r="E18" s="77"/>
      <c r="F18" s="77"/>
      <c r="G18" s="78">
        <f t="shared" si="0"/>
        <v>31</v>
      </c>
      <c r="H18" s="79"/>
      <c r="I18" s="80">
        <v>2</v>
      </c>
      <c r="J18" s="80"/>
      <c r="K18" s="80"/>
      <c r="L18" s="80"/>
      <c r="M18" s="81">
        <f t="shared" si="1"/>
        <v>2</v>
      </c>
      <c r="N18" s="82">
        <f t="shared" si="2"/>
        <v>33</v>
      </c>
    </row>
    <row r="19" spans="1:14" s="20" customFormat="1" ht="25.5" customHeight="1">
      <c r="A19" s="103" t="s">
        <v>114</v>
      </c>
      <c r="B19" s="83"/>
      <c r="C19" s="84">
        <v>1</v>
      </c>
      <c r="D19" s="85"/>
      <c r="E19" s="85"/>
      <c r="F19" s="85"/>
      <c r="G19" s="67">
        <f t="shared" si="0"/>
        <v>1</v>
      </c>
      <c r="H19" s="86"/>
      <c r="I19" s="87"/>
      <c r="J19" s="87"/>
      <c r="K19" s="87"/>
      <c r="L19" s="87"/>
      <c r="M19" s="88">
        <f t="shared" si="1"/>
        <v>0</v>
      </c>
      <c r="N19" s="89">
        <f t="shared" si="2"/>
        <v>1</v>
      </c>
    </row>
    <row r="20" spans="1:14" s="20" customFormat="1" ht="25.5" customHeight="1" thickBot="1">
      <c r="A20" s="103" t="s">
        <v>115</v>
      </c>
      <c r="B20" s="90"/>
      <c r="C20" s="91">
        <v>13</v>
      </c>
      <c r="D20" s="92"/>
      <c r="E20" s="92"/>
      <c r="F20" s="92"/>
      <c r="G20" s="93">
        <f t="shared" si="0"/>
        <v>13</v>
      </c>
      <c r="H20" s="91"/>
      <c r="I20" s="92"/>
      <c r="J20" s="92"/>
      <c r="K20" s="92"/>
      <c r="L20" s="92"/>
      <c r="M20" s="94">
        <f t="shared" si="1"/>
        <v>0</v>
      </c>
      <c r="N20" s="95">
        <f t="shared" si="2"/>
        <v>13</v>
      </c>
    </row>
    <row r="21" spans="1:14" s="20" customFormat="1" ht="25.5" customHeight="1" thickBot="1">
      <c r="A21" s="50" t="s">
        <v>116</v>
      </c>
      <c r="B21" s="96">
        <f aca="true" t="shared" si="3" ref="B21:N21">SUM(B8:B20)</f>
        <v>0</v>
      </c>
      <c r="C21" s="97">
        <f t="shared" si="3"/>
        <v>551</v>
      </c>
      <c r="D21" s="98">
        <f t="shared" si="3"/>
        <v>49</v>
      </c>
      <c r="E21" s="98">
        <f t="shared" si="3"/>
        <v>20</v>
      </c>
      <c r="F21" s="99">
        <f t="shared" si="3"/>
        <v>29</v>
      </c>
      <c r="G21" s="100">
        <f t="shared" si="3"/>
        <v>649</v>
      </c>
      <c r="H21" s="97">
        <f t="shared" si="3"/>
        <v>106</v>
      </c>
      <c r="I21" s="98">
        <f t="shared" si="3"/>
        <v>82</v>
      </c>
      <c r="J21" s="98">
        <f t="shared" si="3"/>
        <v>9</v>
      </c>
      <c r="K21" s="98">
        <f t="shared" si="3"/>
        <v>0</v>
      </c>
      <c r="L21" s="98">
        <f t="shared" si="3"/>
        <v>0</v>
      </c>
      <c r="M21" s="99">
        <f t="shared" si="3"/>
        <v>197</v>
      </c>
      <c r="N21" s="96">
        <f t="shared" si="3"/>
        <v>846</v>
      </c>
    </row>
    <row r="22" spans="1:14" ht="13.5">
      <c r="A22" s="14"/>
      <c r="B22" s="12"/>
      <c r="C22" s="12"/>
      <c r="D22" s="12"/>
      <c r="E22" s="12"/>
      <c r="F22" s="12"/>
      <c r="G22" s="12"/>
      <c r="H22" s="12"/>
      <c r="I22" s="12"/>
      <c r="J22" s="12"/>
      <c r="K22" s="12"/>
      <c r="L22" s="12"/>
      <c r="M22" s="12"/>
      <c r="N22" s="12"/>
    </row>
    <row r="23" spans="1:14" ht="13.5">
      <c r="A23" s="51" t="s">
        <v>117</v>
      </c>
      <c r="B23" s="527" t="s">
        <v>118</v>
      </c>
      <c r="C23" s="527"/>
      <c r="D23" s="527"/>
      <c r="E23" s="527"/>
      <c r="F23" s="527"/>
      <c r="G23" s="527"/>
      <c r="H23" s="527"/>
      <c r="I23" s="528"/>
      <c r="J23" s="528"/>
      <c r="K23" s="528"/>
      <c r="L23" s="528"/>
      <c r="M23" s="528"/>
      <c r="N23" s="528"/>
    </row>
    <row r="24" spans="1:14" ht="13.5">
      <c r="A24" s="51" t="s">
        <v>117</v>
      </c>
      <c r="B24" s="529" t="s">
        <v>119</v>
      </c>
      <c r="C24" s="529"/>
      <c r="D24" s="529"/>
      <c r="E24" s="529"/>
      <c r="F24" s="529"/>
      <c r="G24" s="529"/>
      <c r="H24" s="529"/>
      <c r="I24" s="529"/>
      <c r="J24" s="529"/>
      <c r="K24" s="529"/>
      <c r="L24" s="529"/>
      <c r="M24" s="529"/>
      <c r="N24" s="15"/>
    </row>
    <row r="25" spans="1:14" ht="13.5">
      <c r="A25" s="14"/>
      <c r="B25" s="12"/>
      <c r="C25" s="12"/>
      <c r="D25" s="12"/>
      <c r="E25" s="12"/>
      <c r="F25" s="12"/>
      <c r="G25" s="12"/>
      <c r="H25" s="12"/>
      <c r="I25" s="12"/>
      <c r="J25" s="12"/>
      <c r="K25" s="12"/>
      <c r="L25" s="12"/>
      <c r="M25" s="12"/>
      <c r="N25" s="12"/>
    </row>
    <row r="26" spans="1:14" ht="13.5">
      <c r="A26" s="14"/>
      <c r="B26" s="12"/>
      <c r="C26" s="12"/>
      <c r="D26" s="12"/>
      <c r="E26" s="12"/>
      <c r="F26" s="12"/>
      <c r="G26" s="12"/>
      <c r="H26" s="12"/>
      <c r="I26" s="12"/>
      <c r="J26" s="12"/>
      <c r="K26" s="12"/>
      <c r="L26" s="12"/>
      <c r="M26" s="12"/>
      <c r="N26" s="12"/>
    </row>
    <row r="27" spans="1:14" ht="13.5">
      <c r="A27" s="14"/>
      <c r="B27" s="12"/>
      <c r="C27" s="12"/>
      <c r="D27" s="12"/>
      <c r="E27" s="12"/>
      <c r="F27" s="12"/>
      <c r="G27" s="530" t="s">
        <v>102</v>
      </c>
      <c r="H27" s="530"/>
      <c r="I27" s="530"/>
      <c r="J27" s="530"/>
      <c r="K27" s="530"/>
      <c r="L27" s="530"/>
      <c r="M27" s="530"/>
      <c r="N27" s="530"/>
    </row>
  </sheetData>
  <sheetProtection/>
  <mergeCells count="17">
    <mergeCell ref="B23:N23"/>
    <mergeCell ref="B24:M24"/>
    <mergeCell ref="G27:N27"/>
    <mergeCell ref="A5:A7"/>
    <mergeCell ref="B5:B7"/>
    <mergeCell ref="C5:G5"/>
    <mergeCell ref="H5:M5"/>
    <mergeCell ref="N5:N7"/>
    <mergeCell ref="C6:C7"/>
    <mergeCell ref="B1:N1"/>
    <mergeCell ref="D6:F6"/>
    <mergeCell ref="G6:G7"/>
    <mergeCell ref="H6:I6"/>
    <mergeCell ref="J6:L6"/>
    <mergeCell ref="B2:N2"/>
    <mergeCell ref="M4:N4"/>
    <mergeCell ref="M6:M7"/>
  </mergeCells>
  <printOptions/>
  <pageMargins left="0.7" right="0.7" top="0.75" bottom="0.75" header="0.3" footer="0.3"/>
  <pageSetup fitToWidth="0" fitToHeight="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dimension ref="A1:K102"/>
  <sheetViews>
    <sheetView view="pageBreakPreview" zoomScale="60" zoomScalePageLayoutView="0" workbookViewId="0" topLeftCell="A40">
      <selection activeCell="K10" sqref="K10"/>
    </sheetView>
  </sheetViews>
  <sheetFormatPr defaultColWidth="9.140625" defaultRowHeight="15"/>
  <cols>
    <col min="1" max="1" width="10.421875" style="117" customWidth="1"/>
    <col min="2" max="9" width="9.00390625" style="117" customWidth="1"/>
    <col min="10" max="16384" width="9.00390625" style="117" customWidth="1"/>
  </cols>
  <sheetData>
    <row r="1" spans="1:11" ht="13.5">
      <c r="A1" s="117" t="s">
        <v>1577</v>
      </c>
      <c r="E1" s="118"/>
      <c r="F1" s="118"/>
      <c r="G1" s="118"/>
      <c r="H1" s="118"/>
      <c r="I1" s="118"/>
      <c r="J1" s="118"/>
      <c r="K1" s="118"/>
    </row>
    <row r="2" spans="5:11" ht="13.5">
      <c r="E2" s="118"/>
      <c r="F2" s="118"/>
      <c r="G2" s="118"/>
      <c r="H2" s="118"/>
      <c r="I2" s="118"/>
      <c r="J2" s="118"/>
      <c r="K2" s="118"/>
    </row>
    <row r="3" spans="1:5" ht="27.75" customHeight="1">
      <c r="A3" s="119" t="s">
        <v>1676</v>
      </c>
      <c r="B3" s="118"/>
      <c r="C3" s="118"/>
      <c r="D3" s="118"/>
      <c r="E3" s="128"/>
    </row>
    <row r="4" spans="1:4" ht="17.25" customHeight="1">
      <c r="A4" s="119"/>
      <c r="B4" s="118"/>
      <c r="C4" s="118"/>
      <c r="D4" s="118"/>
    </row>
    <row r="5" spans="1:11" ht="17.25">
      <c r="A5" s="120" t="s">
        <v>1679</v>
      </c>
      <c r="B5" s="118"/>
      <c r="C5" s="118"/>
      <c r="D5" s="118"/>
      <c r="E5" s="118"/>
      <c r="F5" s="118"/>
      <c r="G5" s="118"/>
      <c r="H5" s="118"/>
      <c r="I5" s="118"/>
      <c r="J5" s="118"/>
      <c r="K5" s="118"/>
    </row>
    <row r="6" spans="1:11" ht="13.5">
      <c r="A6" s="551" t="s">
        <v>10</v>
      </c>
      <c r="B6" s="552"/>
      <c r="C6" s="553"/>
      <c r="D6" s="551" t="s">
        <v>1578</v>
      </c>
      <c r="E6" s="552"/>
      <c r="F6" s="552"/>
      <c r="G6" s="552"/>
      <c r="H6" s="552"/>
      <c r="I6" s="553"/>
      <c r="J6" s="118"/>
      <c r="K6" s="118"/>
    </row>
    <row r="7" spans="1:11" ht="13.5">
      <c r="A7" s="129" t="s">
        <v>1579</v>
      </c>
      <c r="B7" s="130"/>
      <c r="C7" s="131"/>
      <c r="D7" s="132" t="s">
        <v>1580</v>
      </c>
      <c r="E7" s="130"/>
      <c r="F7" s="130"/>
      <c r="G7" s="130"/>
      <c r="H7" s="130"/>
      <c r="I7" s="131"/>
      <c r="J7" s="118"/>
      <c r="K7" s="118"/>
    </row>
    <row r="8" spans="1:11" ht="13.5">
      <c r="A8" s="132" t="s">
        <v>1581</v>
      </c>
      <c r="B8" s="133"/>
      <c r="C8" s="134"/>
      <c r="D8" s="132" t="s">
        <v>1582</v>
      </c>
      <c r="E8" s="130"/>
      <c r="F8" s="130"/>
      <c r="G8" s="130"/>
      <c r="H8" s="130"/>
      <c r="I8" s="131"/>
      <c r="J8" s="118"/>
      <c r="K8" s="118"/>
    </row>
    <row r="9" spans="1:9" ht="13.5">
      <c r="A9" s="129" t="s">
        <v>1583</v>
      </c>
      <c r="B9" s="130"/>
      <c r="C9" s="131"/>
      <c r="D9" s="132" t="s">
        <v>1584</v>
      </c>
      <c r="E9" s="130"/>
      <c r="F9" s="130"/>
      <c r="G9" s="130"/>
      <c r="H9" s="130"/>
      <c r="I9" s="131"/>
    </row>
    <row r="10" spans="1:9" ht="13.5">
      <c r="A10" s="132" t="s">
        <v>1585</v>
      </c>
      <c r="B10" s="133"/>
      <c r="C10" s="134"/>
      <c r="D10" s="132" t="s">
        <v>1586</v>
      </c>
      <c r="E10" s="130"/>
      <c r="F10" s="130"/>
      <c r="G10" s="130"/>
      <c r="H10" s="130"/>
      <c r="I10" s="131"/>
    </row>
    <row r="11" spans="1:11" ht="13.5" customHeight="1">
      <c r="A11" s="129" t="s">
        <v>1587</v>
      </c>
      <c r="B11" s="130"/>
      <c r="C11" s="131"/>
      <c r="D11" s="132" t="s">
        <v>1588</v>
      </c>
      <c r="E11" s="130"/>
      <c r="F11" s="130"/>
      <c r="G11" s="130"/>
      <c r="H11" s="130"/>
      <c r="I11" s="131"/>
      <c r="J11" s="120"/>
      <c r="K11" s="120"/>
    </row>
    <row r="12" spans="1:11" ht="13.5" customHeight="1">
      <c r="A12" s="129" t="s">
        <v>1589</v>
      </c>
      <c r="B12" s="130"/>
      <c r="C12" s="131"/>
      <c r="D12" s="132" t="s">
        <v>1590</v>
      </c>
      <c r="E12" s="130"/>
      <c r="F12" s="130"/>
      <c r="G12" s="130"/>
      <c r="H12" s="130"/>
      <c r="I12" s="131"/>
      <c r="J12" s="120"/>
      <c r="K12" s="120"/>
    </row>
    <row r="13" spans="1:9" ht="13.5">
      <c r="A13" s="132" t="s">
        <v>1591</v>
      </c>
      <c r="B13" s="130"/>
      <c r="C13" s="131"/>
      <c r="D13" s="132" t="s">
        <v>1592</v>
      </c>
      <c r="E13" s="130"/>
      <c r="F13" s="130"/>
      <c r="G13" s="130"/>
      <c r="H13" s="130"/>
      <c r="I13" s="131"/>
    </row>
    <row r="14" spans="1:11" ht="13.5">
      <c r="A14" s="132" t="s">
        <v>1583</v>
      </c>
      <c r="B14" s="130"/>
      <c r="C14" s="131"/>
      <c r="D14" s="132" t="s">
        <v>1593</v>
      </c>
      <c r="E14" s="130"/>
      <c r="F14" s="130"/>
      <c r="G14" s="130"/>
      <c r="H14" s="130"/>
      <c r="I14" s="131"/>
      <c r="K14" s="121"/>
    </row>
    <row r="15" spans="1:11" ht="13.5">
      <c r="A15" s="135"/>
      <c r="B15" s="116"/>
      <c r="C15" s="116"/>
      <c r="D15" s="135"/>
      <c r="E15" s="116"/>
      <c r="F15" s="116"/>
      <c r="G15" s="116"/>
      <c r="H15" s="116"/>
      <c r="I15" s="116"/>
      <c r="J15" s="118"/>
      <c r="K15" s="118"/>
    </row>
    <row r="16" spans="1:11" ht="17.25">
      <c r="A16" s="120" t="s">
        <v>1594</v>
      </c>
      <c r="B16" s="118"/>
      <c r="C16" s="118"/>
      <c r="D16" s="118"/>
      <c r="E16" s="118"/>
      <c r="F16" s="118"/>
      <c r="G16" s="118"/>
      <c r="H16" s="118"/>
      <c r="I16" s="118"/>
      <c r="J16" s="118"/>
      <c r="K16" s="118"/>
    </row>
    <row r="17" spans="1:11" ht="13.5">
      <c r="A17" s="122" t="s">
        <v>1595</v>
      </c>
      <c r="B17" s="118"/>
      <c r="C17" s="118"/>
      <c r="D17" s="118"/>
      <c r="E17" s="118"/>
      <c r="F17" s="118"/>
      <c r="G17" s="118"/>
      <c r="H17" s="118"/>
      <c r="I17" s="118"/>
      <c r="J17" s="118"/>
      <c r="K17" s="118"/>
    </row>
    <row r="18" spans="1:11" ht="13.5">
      <c r="A18" s="122" t="s">
        <v>1596</v>
      </c>
      <c r="B18" s="118"/>
      <c r="C18" s="118"/>
      <c r="D18" s="118"/>
      <c r="E18" s="118"/>
      <c r="F18" s="118"/>
      <c r="G18" s="118"/>
      <c r="H18" s="118"/>
      <c r="I18" s="118"/>
      <c r="J18" s="118"/>
      <c r="K18" s="118"/>
    </row>
    <row r="19" spans="1:11" ht="13.5">
      <c r="A19" s="111" t="s">
        <v>1597</v>
      </c>
      <c r="B19" s="551" t="s">
        <v>1598</v>
      </c>
      <c r="C19" s="552"/>
      <c r="D19" s="553"/>
      <c r="E19" s="111" t="s">
        <v>2</v>
      </c>
      <c r="F19" s="551" t="s">
        <v>1599</v>
      </c>
      <c r="G19" s="552"/>
      <c r="H19" s="552"/>
      <c r="I19" s="552"/>
      <c r="J19" s="552"/>
      <c r="K19" s="553"/>
    </row>
    <row r="20" spans="1:11" ht="13.5">
      <c r="A20" s="111" t="s">
        <v>1600</v>
      </c>
      <c r="B20" s="112" t="s">
        <v>1601</v>
      </c>
      <c r="C20" s="113"/>
      <c r="D20" s="114"/>
      <c r="E20" s="111">
        <v>45</v>
      </c>
      <c r="F20" s="112" t="s">
        <v>1602</v>
      </c>
      <c r="G20" s="113"/>
      <c r="H20" s="113"/>
      <c r="I20" s="113"/>
      <c r="J20" s="113"/>
      <c r="K20" s="114"/>
    </row>
    <row r="21" spans="1:11" ht="13.5">
      <c r="A21" s="111" t="s">
        <v>1603</v>
      </c>
      <c r="B21" s="112" t="s">
        <v>1604</v>
      </c>
      <c r="C21" s="113"/>
      <c r="D21" s="114"/>
      <c r="E21" s="111"/>
      <c r="F21" s="112"/>
      <c r="G21" s="113"/>
      <c r="H21" s="113"/>
      <c r="I21" s="113"/>
      <c r="J21" s="113"/>
      <c r="K21" s="114"/>
    </row>
    <row r="22" spans="1:11" ht="13.5">
      <c r="A22" s="111" t="s">
        <v>1605</v>
      </c>
      <c r="B22" s="548" t="s">
        <v>1604</v>
      </c>
      <c r="C22" s="546"/>
      <c r="D22" s="547"/>
      <c r="E22" s="111"/>
      <c r="F22" s="548"/>
      <c r="G22" s="546"/>
      <c r="H22" s="546"/>
      <c r="I22" s="546"/>
      <c r="J22" s="546"/>
      <c r="K22" s="547"/>
    </row>
    <row r="23" spans="1:11" ht="13.5">
      <c r="A23" s="111" t="s">
        <v>1606</v>
      </c>
      <c r="B23" s="548" t="s">
        <v>1604</v>
      </c>
      <c r="C23" s="546"/>
      <c r="D23" s="547"/>
      <c r="E23" s="111"/>
      <c r="F23" s="548"/>
      <c r="G23" s="546"/>
      <c r="H23" s="546"/>
      <c r="I23" s="546"/>
      <c r="J23" s="546"/>
      <c r="K23" s="547"/>
    </row>
    <row r="24" spans="1:11" ht="13.5">
      <c r="A24" s="111" t="s">
        <v>1607</v>
      </c>
      <c r="B24" s="548" t="s">
        <v>1604</v>
      </c>
      <c r="C24" s="546"/>
      <c r="D24" s="547"/>
      <c r="E24" s="111"/>
      <c r="F24" s="548"/>
      <c r="G24" s="546"/>
      <c r="H24" s="546"/>
      <c r="I24" s="546"/>
      <c r="J24" s="546"/>
      <c r="K24" s="547"/>
    </row>
    <row r="25" spans="1:11" ht="13.5">
      <c r="A25" s="115"/>
      <c r="B25" s="116"/>
      <c r="C25" s="116"/>
      <c r="D25" s="116"/>
      <c r="E25" s="115"/>
      <c r="F25" s="116"/>
      <c r="G25" s="116"/>
      <c r="H25" s="116"/>
      <c r="I25" s="116"/>
      <c r="J25" s="116"/>
      <c r="K25" s="116"/>
    </row>
    <row r="26" spans="1:11" ht="13.5">
      <c r="A26" s="122" t="s">
        <v>1608</v>
      </c>
      <c r="B26" s="118"/>
      <c r="C26" s="118"/>
      <c r="D26" s="118"/>
      <c r="E26" s="118"/>
      <c r="F26" s="118"/>
      <c r="G26" s="118"/>
      <c r="H26" s="118"/>
      <c r="I26" s="118"/>
      <c r="J26" s="118"/>
      <c r="K26" s="118"/>
    </row>
    <row r="27" spans="1:11" ht="13.5">
      <c r="A27" s="122" t="s">
        <v>1680</v>
      </c>
      <c r="B27" s="118"/>
      <c r="C27" s="118"/>
      <c r="D27" s="118"/>
      <c r="E27" s="118"/>
      <c r="F27" s="118"/>
      <c r="G27" s="118"/>
      <c r="H27" s="118"/>
      <c r="I27" s="118"/>
      <c r="J27" s="118"/>
      <c r="K27" s="118"/>
    </row>
    <row r="28" spans="1:11" ht="13.5">
      <c r="A28" s="111" t="s">
        <v>1597</v>
      </c>
      <c r="B28" s="551" t="s">
        <v>1598</v>
      </c>
      <c r="C28" s="552"/>
      <c r="D28" s="553"/>
      <c r="E28" s="111" t="s">
        <v>2</v>
      </c>
      <c r="F28" s="551" t="s">
        <v>1599</v>
      </c>
      <c r="G28" s="552"/>
      <c r="H28" s="552"/>
      <c r="I28" s="552"/>
      <c r="J28" s="552"/>
      <c r="K28" s="553"/>
    </row>
    <row r="29" spans="1:11" ht="13.5" customHeight="1">
      <c r="A29" s="105" t="s">
        <v>1609</v>
      </c>
      <c r="B29" s="559" t="s">
        <v>1610</v>
      </c>
      <c r="C29" s="560"/>
      <c r="D29" s="561"/>
      <c r="E29" s="105">
        <v>18</v>
      </c>
      <c r="F29" s="559" t="s">
        <v>1611</v>
      </c>
      <c r="G29" s="560"/>
      <c r="H29" s="560"/>
      <c r="I29" s="560"/>
      <c r="J29" s="560"/>
      <c r="K29" s="561"/>
    </row>
    <row r="30" spans="1:11" ht="13.5">
      <c r="A30" s="111" t="s">
        <v>1612</v>
      </c>
      <c r="B30" s="548" t="s">
        <v>1613</v>
      </c>
      <c r="C30" s="546"/>
      <c r="D30" s="547"/>
      <c r="E30" s="111">
        <v>20</v>
      </c>
      <c r="F30" s="545" t="s">
        <v>1614</v>
      </c>
      <c r="G30" s="546"/>
      <c r="H30" s="546"/>
      <c r="I30" s="546"/>
      <c r="J30" s="546"/>
      <c r="K30" s="547"/>
    </row>
    <row r="31" spans="1:11" ht="13.5">
      <c r="A31" s="111" t="s">
        <v>1615</v>
      </c>
      <c r="B31" s="548" t="s">
        <v>1613</v>
      </c>
      <c r="C31" s="546"/>
      <c r="D31" s="547"/>
      <c r="E31" s="111">
        <v>21</v>
      </c>
      <c r="F31" s="548" t="s">
        <v>1614</v>
      </c>
      <c r="G31" s="546"/>
      <c r="H31" s="546"/>
      <c r="I31" s="546"/>
      <c r="J31" s="546"/>
      <c r="K31" s="547"/>
    </row>
    <row r="32" spans="1:11" ht="13.5">
      <c r="A32" s="105" t="s">
        <v>1603</v>
      </c>
      <c r="B32" s="548" t="s">
        <v>1616</v>
      </c>
      <c r="C32" s="546"/>
      <c r="D32" s="547"/>
      <c r="E32" s="111">
        <v>23</v>
      </c>
      <c r="F32" s="548" t="s">
        <v>1614</v>
      </c>
      <c r="G32" s="546"/>
      <c r="H32" s="546"/>
      <c r="I32" s="546"/>
      <c r="J32" s="546"/>
      <c r="K32" s="547"/>
    </row>
    <row r="33" spans="1:11" ht="13.5">
      <c r="A33" s="105" t="s">
        <v>1606</v>
      </c>
      <c r="B33" s="548" t="s">
        <v>1617</v>
      </c>
      <c r="C33" s="546"/>
      <c r="D33" s="547"/>
      <c r="E33" s="111">
        <v>18</v>
      </c>
      <c r="F33" s="548" t="s">
        <v>1614</v>
      </c>
      <c r="G33" s="546"/>
      <c r="H33" s="546"/>
      <c r="I33" s="546"/>
      <c r="J33" s="546"/>
      <c r="K33" s="547"/>
    </row>
    <row r="34" spans="1:11" ht="13.5">
      <c r="A34" s="123" t="s">
        <v>1618</v>
      </c>
      <c r="B34" s="118"/>
      <c r="C34" s="118"/>
      <c r="D34" s="118"/>
      <c r="E34" s="118"/>
      <c r="F34" s="118"/>
      <c r="G34" s="118"/>
      <c r="H34" s="118"/>
      <c r="I34" s="118"/>
      <c r="J34" s="118"/>
      <c r="K34" s="118"/>
    </row>
    <row r="35" spans="1:11" ht="13.5">
      <c r="A35" s="123"/>
      <c r="B35" s="118"/>
      <c r="C35" s="118"/>
      <c r="D35" s="118"/>
      <c r="E35" s="118"/>
      <c r="F35" s="118"/>
      <c r="G35" s="118"/>
      <c r="H35" s="118"/>
      <c r="I35" s="118"/>
      <c r="J35" s="118"/>
      <c r="K35" s="118"/>
    </row>
    <row r="36" spans="1:11" ht="13.5">
      <c r="A36" s="123" t="s">
        <v>1677</v>
      </c>
      <c r="B36" s="118"/>
      <c r="C36" s="118"/>
      <c r="D36" s="118"/>
      <c r="E36" s="118"/>
      <c r="F36" s="118"/>
      <c r="G36" s="118"/>
      <c r="H36" s="118"/>
      <c r="I36" s="118"/>
      <c r="J36" s="118"/>
      <c r="K36" s="118"/>
    </row>
    <row r="37" spans="1:10" ht="13.5">
      <c r="A37" s="554" t="s">
        <v>10</v>
      </c>
      <c r="B37" s="554"/>
      <c r="C37" s="554"/>
      <c r="D37" s="555" t="s">
        <v>1619</v>
      </c>
      <c r="E37" s="556"/>
      <c r="F37" s="557"/>
      <c r="G37" s="124" t="s">
        <v>2</v>
      </c>
      <c r="H37" s="558" t="s">
        <v>1620</v>
      </c>
      <c r="I37" s="558"/>
      <c r="J37" s="125" t="s">
        <v>1621</v>
      </c>
    </row>
    <row r="38" spans="1:10" ht="13.5">
      <c r="A38" s="132" t="s">
        <v>1622</v>
      </c>
      <c r="B38" s="130"/>
      <c r="C38" s="131"/>
      <c r="D38" s="132" t="s">
        <v>82</v>
      </c>
      <c r="E38" s="133"/>
      <c r="F38" s="134"/>
      <c r="G38" s="124">
        <v>123</v>
      </c>
      <c r="H38" s="132">
        <v>5</v>
      </c>
      <c r="I38" s="136"/>
      <c r="J38" s="137">
        <v>11</v>
      </c>
    </row>
    <row r="39" spans="1:10" ht="13.5" customHeight="1">
      <c r="A39" s="132" t="s">
        <v>1623</v>
      </c>
      <c r="B39" s="133"/>
      <c r="C39" s="134"/>
      <c r="D39" s="132" t="s">
        <v>1624</v>
      </c>
      <c r="E39" s="133"/>
      <c r="F39" s="134"/>
      <c r="G39" s="111">
        <v>12</v>
      </c>
      <c r="H39" s="132">
        <v>7</v>
      </c>
      <c r="I39" s="136"/>
      <c r="J39" s="138">
        <v>4</v>
      </c>
    </row>
    <row r="40" spans="1:10" ht="13.5" customHeight="1">
      <c r="A40" s="132" t="s">
        <v>1625</v>
      </c>
      <c r="B40" s="133"/>
      <c r="C40" s="134"/>
      <c r="D40" s="132" t="s">
        <v>1626</v>
      </c>
      <c r="E40" s="133"/>
      <c r="F40" s="134"/>
      <c r="G40" s="111">
        <v>58</v>
      </c>
      <c r="H40" s="132">
        <v>7</v>
      </c>
      <c r="I40" s="136"/>
      <c r="J40" s="138">
        <v>10</v>
      </c>
    </row>
    <row r="41" spans="1:10" ht="13.5" customHeight="1">
      <c r="A41" s="132" t="s">
        <v>1627</v>
      </c>
      <c r="B41" s="133"/>
      <c r="C41" s="134"/>
      <c r="D41" s="132" t="s">
        <v>1626</v>
      </c>
      <c r="E41" s="133"/>
      <c r="F41" s="134"/>
      <c r="G41" s="111">
        <v>23</v>
      </c>
      <c r="H41" s="132">
        <v>7</v>
      </c>
      <c r="I41" s="136"/>
      <c r="J41" s="138">
        <v>8</v>
      </c>
    </row>
    <row r="42" spans="1:10" ht="13.5" customHeight="1">
      <c r="A42" s="132" t="s">
        <v>1628</v>
      </c>
      <c r="B42" s="133"/>
      <c r="C42" s="134"/>
      <c r="D42" s="132" t="s">
        <v>1626</v>
      </c>
      <c r="E42" s="133"/>
      <c r="F42" s="134"/>
      <c r="G42" s="111">
        <v>22</v>
      </c>
      <c r="H42" s="132">
        <v>7</v>
      </c>
      <c r="I42" s="136"/>
      <c r="J42" s="138">
        <v>9</v>
      </c>
    </row>
    <row r="43" spans="1:10" ht="13.5" customHeight="1">
      <c r="A43" s="132" t="s">
        <v>1629</v>
      </c>
      <c r="B43" s="133"/>
      <c r="C43" s="134"/>
      <c r="D43" s="132" t="s">
        <v>1626</v>
      </c>
      <c r="E43" s="130"/>
      <c r="F43" s="131"/>
      <c r="G43" s="111">
        <v>21</v>
      </c>
      <c r="H43" s="132">
        <v>7</v>
      </c>
      <c r="I43" s="136"/>
      <c r="J43" s="138">
        <v>11</v>
      </c>
    </row>
    <row r="44" spans="1:10" ht="13.5" customHeight="1">
      <c r="A44" s="132" t="s">
        <v>1630</v>
      </c>
      <c r="B44" s="133"/>
      <c r="C44" s="134"/>
      <c r="D44" s="132" t="s">
        <v>1631</v>
      </c>
      <c r="E44" s="130"/>
      <c r="F44" s="131"/>
      <c r="G44" s="111">
        <v>8</v>
      </c>
      <c r="H44" s="132">
        <v>7</v>
      </c>
      <c r="I44" s="136"/>
      <c r="J44" s="138">
        <v>11</v>
      </c>
    </row>
    <row r="45" spans="1:10" ht="13.5" customHeight="1">
      <c r="A45" s="132" t="s">
        <v>1579</v>
      </c>
      <c r="B45" s="133"/>
      <c r="C45" s="134"/>
      <c r="D45" s="132" t="s">
        <v>1631</v>
      </c>
      <c r="E45" s="133"/>
      <c r="F45" s="134"/>
      <c r="G45" s="111">
        <v>10</v>
      </c>
      <c r="H45" s="132">
        <v>7</v>
      </c>
      <c r="I45" s="136"/>
      <c r="J45" s="138">
        <v>10</v>
      </c>
    </row>
    <row r="46" spans="1:10" ht="13.5" customHeight="1">
      <c r="A46" s="132" t="s">
        <v>1632</v>
      </c>
      <c r="B46" s="133"/>
      <c r="C46" s="134"/>
      <c r="D46" s="132" t="s">
        <v>139</v>
      </c>
      <c r="E46" s="133"/>
      <c r="F46" s="134"/>
      <c r="G46" s="111">
        <v>10</v>
      </c>
      <c r="H46" s="139" t="s">
        <v>1633</v>
      </c>
      <c r="I46" s="136"/>
      <c r="J46" s="138">
        <v>20</v>
      </c>
    </row>
    <row r="47" spans="1:10" ht="13.5" customHeight="1">
      <c r="A47" s="132" t="s">
        <v>1623</v>
      </c>
      <c r="B47" s="133"/>
      <c r="C47" s="134"/>
      <c r="D47" s="132" t="s">
        <v>57</v>
      </c>
      <c r="E47" s="133"/>
      <c r="F47" s="134"/>
      <c r="G47" s="111">
        <v>9</v>
      </c>
      <c r="H47" s="132">
        <v>8</v>
      </c>
      <c r="I47" s="136"/>
      <c r="J47" s="138">
        <v>4</v>
      </c>
    </row>
    <row r="48" spans="1:10" ht="13.5" customHeight="1">
      <c r="A48" s="132" t="s">
        <v>1581</v>
      </c>
      <c r="B48" s="133"/>
      <c r="C48" s="134"/>
      <c r="D48" s="132" t="s">
        <v>1626</v>
      </c>
      <c r="E48" s="130"/>
      <c r="F48" s="131"/>
      <c r="G48" s="111">
        <v>12</v>
      </c>
      <c r="H48" s="132">
        <v>8</v>
      </c>
      <c r="I48" s="136"/>
      <c r="J48" s="138">
        <v>10</v>
      </c>
    </row>
    <row r="49" spans="1:10" ht="13.5" customHeight="1">
      <c r="A49" s="132" t="s">
        <v>1634</v>
      </c>
      <c r="B49" s="133"/>
      <c r="C49" s="134"/>
      <c r="D49" s="132" t="s">
        <v>56</v>
      </c>
      <c r="E49" s="130"/>
      <c r="F49" s="131"/>
      <c r="G49" s="111">
        <v>17</v>
      </c>
      <c r="H49" s="132">
        <v>8</v>
      </c>
      <c r="I49" s="136"/>
      <c r="J49" s="138">
        <v>4</v>
      </c>
    </row>
    <row r="50" spans="1:10" ht="13.5" customHeight="1">
      <c r="A50" s="132" t="s">
        <v>1583</v>
      </c>
      <c r="B50" s="133"/>
      <c r="C50" s="134"/>
      <c r="D50" s="132" t="s">
        <v>82</v>
      </c>
      <c r="E50" s="130"/>
      <c r="F50" s="131"/>
      <c r="G50" s="111">
        <v>10</v>
      </c>
      <c r="H50" s="132">
        <v>8</v>
      </c>
      <c r="I50" s="136"/>
      <c r="J50" s="138">
        <v>7</v>
      </c>
    </row>
    <row r="51" spans="1:10" ht="13.5" customHeight="1">
      <c r="A51" s="132" t="s">
        <v>1585</v>
      </c>
      <c r="B51" s="133"/>
      <c r="C51" s="134"/>
      <c r="D51" s="132" t="s">
        <v>1635</v>
      </c>
      <c r="E51" s="133"/>
      <c r="F51" s="134"/>
      <c r="G51" s="111">
        <v>6</v>
      </c>
      <c r="H51" s="132" t="s">
        <v>1636</v>
      </c>
      <c r="I51" s="136"/>
      <c r="J51" s="138">
        <v>20</v>
      </c>
    </row>
    <row r="52" spans="1:10" ht="13.5" customHeight="1">
      <c r="A52" s="132" t="s">
        <v>1587</v>
      </c>
      <c r="B52" s="133"/>
      <c r="C52" s="134"/>
      <c r="D52" s="132" t="s">
        <v>1637</v>
      </c>
      <c r="E52" s="133"/>
      <c r="F52" s="134"/>
      <c r="G52" s="111">
        <v>20</v>
      </c>
      <c r="H52" s="132">
        <v>9</v>
      </c>
      <c r="I52" s="136"/>
      <c r="J52" s="138">
        <v>6</v>
      </c>
    </row>
    <row r="53" spans="1:10" ht="13.5" customHeight="1">
      <c r="A53" s="132" t="s">
        <v>1638</v>
      </c>
      <c r="B53" s="133"/>
      <c r="C53" s="134"/>
      <c r="D53" s="132" t="s">
        <v>180</v>
      </c>
      <c r="E53" s="130"/>
      <c r="F53" s="131"/>
      <c r="G53" s="111">
        <v>10</v>
      </c>
      <c r="H53" s="132">
        <v>12</v>
      </c>
      <c r="I53" s="136"/>
      <c r="J53" s="138">
        <v>7</v>
      </c>
    </row>
    <row r="54" spans="1:10" ht="13.5" customHeight="1">
      <c r="A54" s="132" t="s">
        <v>1638</v>
      </c>
      <c r="B54" s="133"/>
      <c r="C54" s="134"/>
      <c r="D54" s="132" t="s">
        <v>281</v>
      </c>
      <c r="E54" s="130"/>
      <c r="F54" s="131"/>
      <c r="G54" s="111">
        <v>6</v>
      </c>
      <c r="H54" s="132">
        <v>12</v>
      </c>
      <c r="I54" s="136"/>
      <c r="J54" s="138">
        <v>6</v>
      </c>
    </row>
    <row r="55" spans="1:10" ht="13.5" customHeight="1">
      <c r="A55" s="132" t="s">
        <v>1639</v>
      </c>
      <c r="B55" s="133"/>
      <c r="C55" s="134"/>
      <c r="D55" s="132" t="s">
        <v>1626</v>
      </c>
      <c r="E55" s="133"/>
      <c r="F55" s="134"/>
      <c r="G55" s="111">
        <v>40</v>
      </c>
      <c r="H55" s="132">
        <v>12</v>
      </c>
      <c r="I55" s="134"/>
      <c r="J55" s="138">
        <v>11</v>
      </c>
    </row>
    <row r="56" spans="1:10" ht="13.5" customHeight="1">
      <c r="A56" s="132" t="s">
        <v>1640</v>
      </c>
      <c r="B56" s="133"/>
      <c r="C56" s="134"/>
      <c r="D56" s="132" t="s">
        <v>1626</v>
      </c>
      <c r="E56" s="133"/>
      <c r="F56" s="134"/>
      <c r="G56" s="111">
        <v>26</v>
      </c>
      <c r="H56" s="132">
        <v>12</v>
      </c>
      <c r="I56" s="134"/>
      <c r="J56" s="138">
        <v>11</v>
      </c>
    </row>
    <row r="57" spans="1:10" ht="13.5" customHeight="1">
      <c r="A57" s="132" t="s">
        <v>1641</v>
      </c>
      <c r="B57" s="133"/>
      <c r="C57" s="134"/>
      <c r="D57" s="132" t="s">
        <v>1626</v>
      </c>
      <c r="E57" s="130"/>
      <c r="F57" s="131"/>
      <c r="G57" s="111">
        <v>8</v>
      </c>
      <c r="H57" s="132">
        <v>12</v>
      </c>
      <c r="I57" s="134"/>
      <c r="J57" s="138">
        <v>15</v>
      </c>
    </row>
    <row r="58" spans="1:10" ht="13.5" customHeight="1">
      <c r="A58" s="132" t="s">
        <v>1642</v>
      </c>
      <c r="B58" s="133"/>
      <c r="C58" s="134"/>
      <c r="D58" s="132" t="s">
        <v>241</v>
      </c>
      <c r="E58" s="130"/>
      <c r="F58" s="131"/>
      <c r="G58" s="111">
        <v>12</v>
      </c>
      <c r="H58" s="132">
        <v>12</v>
      </c>
      <c r="I58" s="134"/>
      <c r="J58" s="138">
        <v>14</v>
      </c>
    </row>
    <row r="59" spans="1:10" ht="13.5" customHeight="1">
      <c r="A59" s="132" t="s">
        <v>1623</v>
      </c>
      <c r="B59" s="133"/>
      <c r="C59" s="134"/>
      <c r="D59" s="132" t="s">
        <v>82</v>
      </c>
      <c r="E59" s="130"/>
      <c r="F59" s="131"/>
      <c r="G59" s="111">
        <v>34</v>
      </c>
      <c r="H59" s="132">
        <v>3</v>
      </c>
      <c r="I59" s="134"/>
      <c r="J59" s="138">
        <v>9</v>
      </c>
    </row>
    <row r="60" spans="1:10" ht="13.5" customHeight="1">
      <c r="A60" s="132" t="s">
        <v>1589</v>
      </c>
      <c r="B60" s="133"/>
      <c r="C60" s="134"/>
      <c r="D60" s="132" t="s">
        <v>1631</v>
      </c>
      <c r="E60" s="130"/>
      <c r="F60" s="131"/>
      <c r="G60" s="111">
        <v>18</v>
      </c>
      <c r="H60" s="132">
        <v>3</v>
      </c>
      <c r="I60" s="134"/>
      <c r="J60" s="138">
        <v>12</v>
      </c>
    </row>
    <row r="61" spans="1:10" ht="13.5" customHeight="1">
      <c r="A61" s="132" t="s">
        <v>1638</v>
      </c>
      <c r="B61" s="133"/>
      <c r="C61" s="134"/>
      <c r="D61" s="132" t="s">
        <v>1626</v>
      </c>
      <c r="E61" s="130"/>
      <c r="F61" s="131"/>
      <c r="G61" s="111">
        <v>30</v>
      </c>
      <c r="H61" s="132">
        <v>3</v>
      </c>
      <c r="I61" s="134"/>
      <c r="J61" s="138">
        <v>7</v>
      </c>
    </row>
    <row r="62" spans="1:10" ht="13.5" customHeight="1">
      <c r="A62" s="132" t="s">
        <v>1591</v>
      </c>
      <c r="B62" s="133"/>
      <c r="C62" s="134"/>
      <c r="D62" s="132" t="s">
        <v>241</v>
      </c>
      <c r="E62" s="130"/>
      <c r="F62" s="131"/>
      <c r="G62" s="111">
        <v>26</v>
      </c>
      <c r="H62" s="132">
        <v>3</v>
      </c>
      <c r="I62" s="134"/>
      <c r="J62" s="138">
        <v>10</v>
      </c>
    </row>
    <row r="63" spans="1:10" ht="13.5" customHeight="1">
      <c r="A63" s="132" t="s">
        <v>1643</v>
      </c>
      <c r="B63" s="133"/>
      <c r="C63" s="134"/>
      <c r="D63" s="132" t="s">
        <v>82</v>
      </c>
      <c r="E63" s="133"/>
      <c r="F63" s="134"/>
      <c r="G63" s="111">
        <v>17</v>
      </c>
      <c r="H63" s="132">
        <v>3</v>
      </c>
      <c r="I63" s="134"/>
      <c r="J63" s="138">
        <v>13</v>
      </c>
    </row>
    <row r="64" spans="1:10" ht="13.5" customHeight="1">
      <c r="A64" s="132" t="s">
        <v>1644</v>
      </c>
      <c r="B64" s="133"/>
      <c r="C64" s="134"/>
      <c r="D64" s="132" t="s">
        <v>225</v>
      </c>
      <c r="E64" s="130"/>
      <c r="F64" s="131"/>
      <c r="G64" s="111">
        <v>24</v>
      </c>
      <c r="H64" s="132">
        <v>3</v>
      </c>
      <c r="I64" s="134"/>
      <c r="J64" s="138">
        <v>8</v>
      </c>
    </row>
    <row r="65" spans="1:10" ht="13.5" customHeight="1">
      <c r="A65" s="132" t="s">
        <v>1645</v>
      </c>
      <c r="B65" s="133"/>
      <c r="C65" s="134"/>
      <c r="D65" s="132" t="s">
        <v>1626</v>
      </c>
      <c r="E65" s="130"/>
      <c r="F65" s="131"/>
      <c r="G65" s="111">
        <v>30</v>
      </c>
      <c r="H65" s="132">
        <v>3</v>
      </c>
      <c r="I65" s="134"/>
      <c r="J65" s="138">
        <v>9</v>
      </c>
    </row>
    <row r="66" spans="1:10" ht="13.5" customHeight="1">
      <c r="A66" s="132" t="s">
        <v>1583</v>
      </c>
      <c r="B66" s="133"/>
      <c r="C66" s="134"/>
      <c r="D66" s="132" t="s">
        <v>82</v>
      </c>
      <c r="E66" s="133"/>
      <c r="F66" s="134"/>
      <c r="G66" s="111">
        <v>31</v>
      </c>
      <c r="H66" s="132">
        <v>3</v>
      </c>
      <c r="I66" s="134"/>
      <c r="J66" s="138">
        <v>16</v>
      </c>
    </row>
    <row r="67" spans="1:11" ht="16.5" customHeight="1">
      <c r="A67" s="118"/>
      <c r="B67" s="118"/>
      <c r="C67" s="118"/>
      <c r="D67" s="118"/>
      <c r="E67" s="118"/>
      <c r="F67" s="118"/>
      <c r="G67" s="118"/>
      <c r="H67" s="118"/>
      <c r="I67" s="118"/>
      <c r="J67" s="118"/>
      <c r="K67" s="118"/>
    </row>
    <row r="68" spans="1:11" ht="17.25">
      <c r="A68" s="120" t="s">
        <v>1678</v>
      </c>
      <c r="B68" s="120"/>
      <c r="C68" s="120"/>
      <c r="D68" s="120"/>
      <c r="E68" s="120"/>
      <c r="F68" s="120"/>
      <c r="G68" s="120"/>
      <c r="H68" s="120"/>
      <c r="I68" s="120"/>
      <c r="J68" s="118"/>
      <c r="K68" s="118"/>
    </row>
    <row r="69" spans="1:11" ht="13.5">
      <c r="A69" s="122" t="s">
        <v>1646</v>
      </c>
      <c r="B69" s="118"/>
      <c r="C69" s="118"/>
      <c r="D69" s="118"/>
      <c r="E69" s="118"/>
      <c r="F69" s="118"/>
      <c r="G69" s="118"/>
      <c r="H69" s="118"/>
      <c r="I69" s="118"/>
      <c r="J69" s="118"/>
      <c r="K69" s="118"/>
    </row>
    <row r="70" spans="1:11" ht="13.5">
      <c r="A70" s="549" t="s">
        <v>1597</v>
      </c>
      <c r="B70" s="551" t="s">
        <v>1647</v>
      </c>
      <c r="C70" s="552"/>
      <c r="D70" s="553"/>
      <c r="E70" s="551" t="s">
        <v>1648</v>
      </c>
      <c r="F70" s="552"/>
      <c r="G70" s="553"/>
      <c r="H70" s="551" t="s">
        <v>40</v>
      </c>
      <c r="I70" s="552"/>
      <c r="J70" s="553"/>
      <c r="K70" s="111" t="s">
        <v>37</v>
      </c>
    </row>
    <row r="71" spans="1:11" ht="13.5">
      <c r="A71" s="550"/>
      <c r="B71" s="111" t="s">
        <v>1649</v>
      </c>
      <c r="C71" s="111" t="s">
        <v>1650</v>
      </c>
      <c r="D71" s="111" t="s">
        <v>1651</v>
      </c>
      <c r="E71" s="111" t="s">
        <v>1649</v>
      </c>
      <c r="F71" s="111" t="s">
        <v>1650</v>
      </c>
      <c r="G71" s="111" t="s">
        <v>1651</v>
      </c>
      <c r="H71" s="111" t="s">
        <v>1649</v>
      </c>
      <c r="I71" s="111" t="s">
        <v>1650</v>
      </c>
      <c r="J71" s="111" t="s">
        <v>1651</v>
      </c>
      <c r="K71" s="111"/>
    </row>
    <row r="72" spans="1:11" ht="13.5">
      <c r="A72" s="111" t="s">
        <v>1600</v>
      </c>
      <c r="B72" s="111">
        <v>1</v>
      </c>
      <c r="C72" s="111">
        <v>0</v>
      </c>
      <c r="D72" s="111">
        <v>0</v>
      </c>
      <c r="E72" s="111">
        <v>2</v>
      </c>
      <c r="F72" s="111">
        <v>6</v>
      </c>
      <c r="G72" s="111">
        <v>0</v>
      </c>
      <c r="H72" s="111">
        <v>3</v>
      </c>
      <c r="I72" s="111">
        <v>6</v>
      </c>
      <c r="J72" s="111">
        <v>0</v>
      </c>
      <c r="K72" s="111">
        <v>9</v>
      </c>
    </row>
    <row r="73" spans="1:11" ht="13.5">
      <c r="A73" s="111" t="s">
        <v>1603</v>
      </c>
      <c r="B73" s="111">
        <v>2</v>
      </c>
      <c r="C73" s="111">
        <v>0</v>
      </c>
      <c r="D73" s="111">
        <v>3</v>
      </c>
      <c r="E73" s="111">
        <v>3</v>
      </c>
      <c r="F73" s="111">
        <v>5</v>
      </c>
      <c r="G73" s="111">
        <v>0</v>
      </c>
      <c r="H73" s="111">
        <v>5</v>
      </c>
      <c r="I73" s="111">
        <v>5</v>
      </c>
      <c r="J73" s="111">
        <v>3</v>
      </c>
      <c r="K73" s="111">
        <v>13</v>
      </c>
    </row>
    <row r="74" spans="1:11" ht="13.5">
      <c r="A74" s="111" t="s">
        <v>1605</v>
      </c>
      <c r="B74" s="111">
        <v>1</v>
      </c>
      <c r="C74" s="111">
        <v>3</v>
      </c>
      <c r="D74" s="111">
        <v>1</v>
      </c>
      <c r="E74" s="111">
        <v>3</v>
      </c>
      <c r="F74" s="111">
        <v>4</v>
      </c>
      <c r="G74" s="111">
        <v>2</v>
      </c>
      <c r="H74" s="111">
        <v>4</v>
      </c>
      <c r="I74" s="111">
        <v>7</v>
      </c>
      <c r="J74" s="111">
        <v>3</v>
      </c>
      <c r="K74" s="111">
        <f>SUM(H74:J74)</f>
        <v>14</v>
      </c>
    </row>
    <row r="75" spans="1:11" ht="13.5">
      <c r="A75" s="111" t="s">
        <v>1606</v>
      </c>
      <c r="B75" s="111">
        <v>1</v>
      </c>
      <c r="C75" s="111">
        <v>1</v>
      </c>
      <c r="D75" s="111">
        <v>2</v>
      </c>
      <c r="E75" s="111">
        <v>2</v>
      </c>
      <c r="F75" s="111">
        <v>4</v>
      </c>
      <c r="G75" s="111">
        <v>2</v>
      </c>
      <c r="H75" s="111">
        <v>3</v>
      </c>
      <c r="I75" s="111">
        <v>5</v>
      </c>
      <c r="J75" s="111">
        <v>4</v>
      </c>
      <c r="K75" s="111">
        <f>SUM(H75:J75)</f>
        <v>12</v>
      </c>
    </row>
    <row r="76" spans="1:11" ht="13.5">
      <c r="A76" s="111" t="s">
        <v>1607</v>
      </c>
      <c r="B76" s="111">
        <v>1</v>
      </c>
      <c r="C76" s="111">
        <v>3</v>
      </c>
      <c r="D76" s="111">
        <v>0</v>
      </c>
      <c r="E76" s="111">
        <v>8</v>
      </c>
      <c r="F76" s="111">
        <v>4</v>
      </c>
      <c r="G76" s="111">
        <v>4</v>
      </c>
      <c r="H76" s="111">
        <v>9</v>
      </c>
      <c r="I76" s="111">
        <v>7</v>
      </c>
      <c r="J76" s="111">
        <v>4</v>
      </c>
      <c r="K76" s="111">
        <f>SUM(H76:J76)</f>
        <v>20</v>
      </c>
    </row>
    <row r="77" spans="1:11" ht="13.5">
      <c r="A77" s="115"/>
      <c r="B77" s="115"/>
      <c r="C77" s="115"/>
      <c r="D77" s="115"/>
      <c r="E77" s="115"/>
      <c r="F77" s="115"/>
      <c r="G77" s="115"/>
      <c r="H77" s="115"/>
      <c r="I77" s="115"/>
      <c r="J77" s="115"/>
      <c r="K77" s="115"/>
    </row>
    <row r="78" spans="1:11" ht="13.5">
      <c r="A78" s="122" t="s">
        <v>1652</v>
      </c>
      <c r="B78" s="118"/>
      <c r="C78" s="118"/>
      <c r="D78" s="118"/>
      <c r="E78" s="118"/>
      <c r="F78" s="118"/>
      <c r="G78" s="118"/>
      <c r="H78" s="118"/>
      <c r="I78" s="118"/>
      <c r="J78" s="118"/>
      <c r="K78" s="118"/>
    </row>
    <row r="79" spans="1:11" ht="18" customHeight="1">
      <c r="A79" s="111" t="s">
        <v>1653</v>
      </c>
      <c r="B79" s="111" t="s">
        <v>1654</v>
      </c>
      <c r="C79" s="111" t="s">
        <v>1655</v>
      </c>
      <c r="D79" s="126" t="s">
        <v>1656</v>
      </c>
      <c r="E79" s="126" t="s">
        <v>1657</v>
      </c>
      <c r="F79" s="111" t="s">
        <v>1658</v>
      </c>
      <c r="G79" s="111" t="s">
        <v>1659</v>
      </c>
      <c r="H79" s="111" t="s">
        <v>1660</v>
      </c>
      <c r="I79" s="118"/>
      <c r="J79" s="118"/>
      <c r="K79" s="118"/>
    </row>
    <row r="80" spans="1:11" ht="13.5">
      <c r="A80" s="111" t="s">
        <v>1600</v>
      </c>
      <c r="B80" s="111">
        <v>7</v>
      </c>
      <c r="C80" s="111">
        <v>0</v>
      </c>
      <c r="D80" s="111">
        <v>1</v>
      </c>
      <c r="E80" s="111">
        <v>0</v>
      </c>
      <c r="F80" s="111">
        <v>0</v>
      </c>
      <c r="G80" s="111">
        <v>1</v>
      </c>
      <c r="H80" s="111">
        <v>9</v>
      </c>
      <c r="I80" s="118"/>
      <c r="J80" s="118"/>
      <c r="K80" s="118"/>
    </row>
    <row r="81" spans="1:11" ht="13.5">
      <c r="A81" s="111" t="s">
        <v>1603</v>
      </c>
      <c r="B81" s="111">
        <v>6</v>
      </c>
      <c r="C81" s="111">
        <v>1</v>
      </c>
      <c r="D81" s="111">
        <v>1</v>
      </c>
      <c r="E81" s="111">
        <v>0</v>
      </c>
      <c r="F81" s="111">
        <v>0</v>
      </c>
      <c r="G81" s="111">
        <v>5</v>
      </c>
      <c r="H81" s="111">
        <v>13</v>
      </c>
      <c r="I81" s="118"/>
      <c r="J81" s="118"/>
      <c r="K81" s="118"/>
    </row>
    <row r="82" spans="1:11" ht="13.5">
      <c r="A82" s="111" t="s">
        <v>1605</v>
      </c>
      <c r="B82" s="111">
        <v>7</v>
      </c>
      <c r="C82" s="111">
        <v>1</v>
      </c>
      <c r="D82" s="111">
        <v>1</v>
      </c>
      <c r="E82" s="111">
        <v>1</v>
      </c>
      <c r="F82" s="111">
        <v>0</v>
      </c>
      <c r="G82" s="111">
        <v>4</v>
      </c>
      <c r="H82" s="111">
        <f>SUM(B82:G82)</f>
        <v>14</v>
      </c>
      <c r="I82" s="118"/>
      <c r="J82" s="118"/>
      <c r="K82" s="118"/>
    </row>
    <row r="83" spans="1:11" ht="13.5">
      <c r="A83" s="111" t="s">
        <v>1606</v>
      </c>
      <c r="B83" s="111">
        <v>7</v>
      </c>
      <c r="C83" s="111">
        <v>0</v>
      </c>
      <c r="D83" s="111">
        <v>1</v>
      </c>
      <c r="E83" s="111">
        <v>1</v>
      </c>
      <c r="F83" s="111">
        <v>0</v>
      </c>
      <c r="G83" s="111">
        <v>3</v>
      </c>
      <c r="H83" s="111">
        <f>SUM(B83:G83)</f>
        <v>12</v>
      </c>
      <c r="I83" s="118"/>
      <c r="J83" s="118"/>
      <c r="K83" s="118"/>
    </row>
    <row r="84" spans="1:11" ht="13.5">
      <c r="A84" s="111" t="s">
        <v>1607</v>
      </c>
      <c r="B84" s="111">
        <v>12</v>
      </c>
      <c r="C84" s="111">
        <v>0</v>
      </c>
      <c r="D84" s="111">
        <v>2</v>
      </c>
      <c r="E84" s="111">
        <v>1</v>
      </c>
      <c r="F84" s="111">
        <v>1</v>
      </c>
      <c r="G84" s="111">
        <v>4</v>
      </c>
      <c r="H84" s="111">
        <f>SUM(B84:G84)</f>
        <v>20</v>
      </c>
      <c r="I84" s="118"/>
      <c r="J84" s="118"/>
      <c r="K84" s="118"/>
    </row>
    <row r="85" spans="1:11" ht="13.5">
      <c r="A85" s="115"/>
      <c r="B85" s="115"/>
      <c r="C85" s="115"/>
      <c r="D85" s="115"/>
      <c r="E85" s="115"/>
      <c r="F85" s="115"/>
      <c r="G85" s="115"/>
      <c r="H85" s="115"/>
      <c r="I85" s="118"/>
      <c r="J85" s="118"/>
      <c r="K85" s="118"/>
    </row>
    <row r="86" spans="1:11" ht="13.5">
      <c r="A86" s="123" t="s">
        <v>1683</v>
      </c>
      <c r="B86" s="118"/>
      <c r="C86" s="118"/>
      <c r="D86" s="118"/>
      <c r="E86" s="118"/>
      <c r="F86" s="118"/>
      <c r="G86" s="118"/>
      <c r="H86" s="118"/>
      <c r="I86" s="118"/>
      <c r="J86" s="118"/>
      <c r="K86" s="118"/>
    </row>
    <row r="87" spans="1:11" ht="17.25">
      <c r="A87" s="551" t="s">
        <v>1661</v>
      </c>
      <c r="B87" s="552"/>
      <c r="C87" s="553"/>
      <c r="D87" s="111" t="s">
        <v>1662</v>
      </c>
      <c r="E87" s="118"/>
      <c r="F87" s="118"/>
      <c r="G87" s="118"/>
      <c r="H87" s="118"/>
      <c r="I87" s="118"/>
      <c r="J87" s="120"/>
      <c r="K87" s="120"/>
    </row>
    <row r="88" spans="1:11" ht="13.5">
      <c r="A88" s="548" t="s">
        <v>1663</v>
      </c>
      <c r="B88" s="546"/>
      <c r="C88" s="547"/>
      <c r="D88" s="111">
        <v>2</v>
      </c>
      <c r="E88" s="118"/>
      <c r="G88" s="118"/>
      <c r="H88" s="118"/>
      <c r="I88" s="118"/>
      <c r="J88" s="116"/>
      <c r="K88" s="116"/>
    </row>
    <row r="89" spans="1:11" ht="13.5">
      <c r="A89" s="545" t="s">
        <v>1664</v>
      </c>
      <c r="B89" s="546"/>
      <c r="C89" s="547"/>
      <c r="D89" s="111">
        <v>4</v>
      </c>
      <c r="E89" s="118"/>
      <c r="G89" s="118"/>
      <c r="H89" s="118"/>
      <c r="I89" s="118"/>
      <c r="J89" s="116"/>
      <c r="K89" s="116"/>
    </row>
    <row r="90" spans="1:11" ht="13.5">
      <c r="A90" s="545" t="s">
        <v>1681</v>
      </c>
      <c r="B90" s="546"/>
      <c r="C90" s="547"/>
      <c r="D90" s="111">
        <v>2</v>
      </c>
      <c r="E90" s="118"/>
      <c r="F90" s="118"/>
      <c r="G90" s="118"/>
      <c r="H90" s="118"/>
      <c r="I90" s="118"/>
      <c r="J90" s="116"/>
      <c r="K90" s="116"/>
    </row>
    <row r="91" spans="1:11" ht="13.5">
      <c r="A91" s="548" t="s">
        <v>1665</v>
      </c>
      <c r="B91" s="546"/>
      <c r="C91" s="547"/>
      <c r="D91" s="111">
        <v>12</v>
      </c>
      <c r="E91" s="118"/>
      <c r="F91" s="118"/>
      <c r="G91" s="118"/>
      <c r="H91" s="118"/>
      <c r="I91" s="118"/>
      <c r="J91" s="116"/>
      <c r="K91" s="116"/>
    </row>
    <row r="92" spans="1:11" ht="13.5">
      <c r="A92" s="548" t="s">
        <v>1660</v>
      </c>
      <c r="B92" s="546"/>
      <c r="C92" s="547"/>
      <c r="D92" s="111">
        <f>SUM(D88:D91)</f>
        <v>20</v>
      </c>
      <c r="E92" s="118"/>
      <c r="F92" s="118"/>
      <c r="G92" s="118"/>
      <c r="H92" s="118"/>
      <c r="I92" s="118"/>
      <c r="J92" s="118"/>
      <c r="K92" s="118"/>
    </row>
    <row r="93" spans="1:9" ht="17.25" customHeight="1">
      <c r="A93" s="118"/>
      <c r="B93" s="118"/>
      <c r="C93" s="118"/>
      <c r="D93" s="118"/>
      <c r="E93" s="118"/>
      <c r="F93" s="118"/>
      <c r="G93" s="118"/>
      <c r="H93" s="118"/>
      <c r="I93" s="118"/>
    </row>
    <row r="94" spans="1:8" ht="17.25">
      <c r="A94" s="120" t="s">
        <v>1682</v>
      </c>
      <c r="B94" s="120"/>
      <c r="C94" s="120"/>
      <c r="D94" s="120"/>
      <c r="E94" s="120"/>
      <c r="F94" s="120"/>
      <c r="G94" s="120"/>
      <c r="H94" s="120"/>
    </row>
    <row r="95" spans="1:11" ht="13.5">
      <c r="A95" s="127" t="s">
        <v>1666</v>
      </c>
      <c r="B95" s="140" t="s">
        <v>1667</v>
      </c>
      <c r="C95" s="113"/>
      <c r="D95" s="113"/>
      <c r="E95" s="113"/>
      <c r="F95" s="113"/>
      <c r="G95" s="113"/>
      <c r="H95" s="113"/>
      <c r="I95" s="113"/>
      <c r="J95" s="113"/>
      <c r="K95" s="114"/>
    </row>
    <row r="96" spans="1:11" ht="13.5">
      <c r="A96" s="127" t="s">
        <v>1668</v>
      </c>
      <c r="B96" s="140" t="s">
        <v>1669</v>
      </c>
      <c r="C96" s="113"/>
      <c r="D96" s="113"/>
      <c r="E96" s="113"/>
      <c r="F96" s="113"/>
      <c r="G96" s="113"/>
      <c r="H96" s="113"/>
      <c r="I96" s="113"/>
      <c r="J96" s="113"/>
      <c r="K96" s="114"/>
    </row>
    <row r="97" spans="1:11" ht="13.5">
      <c r="A97" s="127" t="s">
        <v>1670</v>
      </c>
      <c r="B97" s="140" t="s">
        <v>1671</v>
      </c>
      <c r="C97" s="113"/>
      <c r="D97" s="113"/>
      <c r="E97" s="113"/>
      <c r="F97" s="113"/>
      <c r="G97" s="113"/>
      <c r="H97" s="113"/>
      <c r="I97" s="113"/>
      <c r="J97" s="113"/>
      <c r="K97" s="114"/>
    </row>
    <row r="98" spans="1:11" ht="13.5">
      <c r="A98" s="127" t="s">
        <v>1672</v>
      </c>
      <c r="B98" s="140" t="s">
        <v>1673</v>
      </c>
      <c r="C98" s="113"/>
      <c r="D98" s="113"/>
      <c r="E98" s="113"/>
      <c r="F98" s="113"/>
      <c r="G98" s="113"/>
      <c r="H98" s="113"/>
      <c r="I98" s="113"/>
      <c r="J98" s="113"/>
      <c r="K98" s="114"/>
    </row>
    <row r="99" spans="1:11" ht="13.5">
      <c r="A99" s="127" t="s">
        <v>1674</v>
      </c>
      <c r="B99" s="112" t="s">
        <v>1675</v>
      </c>
      <c r="C99" s="113"/>
      <c r="D99" s="113"/>
      <c r="E99" s="113"/>
      <c r="F99" s="113"/>
      <c r="G99" s="113"/>
      <c r="H99" s="113"/>
      <c r="I99" s="113"/>
      <c r="J99" s="113"/>
      <c r="K99" s="114"/>
    </row>
    <row r="100" ht="13.5">
      <c r="A100" s="118"/>
    </row>
    <row r="101" spans="1:8" ht="13.5">
      <c r="A101" s="118"/>
      <c r="B101" s="118"/>
      <c r="C101" s="118"/>
      <c r="D101" s="118"/>
      <c r="E101" s="118"/>
      <c r="F101" s="118"/>
      <c r="G101" s="118"/>
      <c r="H101" s="118"/>
    </row>
    <row r="102" ht="13.5">
      <c r="A102" s="118"/>
    </row>
  </sheetData>
  <sheetProtection/>
  <mergeCells count="35">
    <mergeCell ref="A6:C6"/>
    <mergeCell ref="D6:I6"/>
    <mergeCell ref="B19:D19"/>
    <mergeCell ref="F19:K19"/>
    <mergeCell ref="B22:D22"/>
    <mergeCell ref="F22:K22"/>
    <mergeCell ref="B23:D23"/>
    <mergeCell ref="F23:K23"/>
    <mergeCell ref="B24:D24"/>
    <mergeCell ref="F24:K24"/>
    <mergeCell ref="B28:D28"/>
    <mergeCell ref="F28:K28"/>
    <mergeCell ref="H37:I37"/>
    <mergeCell ref="B29:D29"/>
    <mergeCell ref="F29:K29"/>
    <mergeCell ref="B30:D30"/>
    <mergeCell ref="F30:K30"/>
    <mergeCell ref="B31:D31"/>
    <mergeCell ref="F31:K31"/>
    <mergeCell ref="E70:G70"/>
    <mergeCell ref="H70:J70"/>
    <mergeCell ref="A87:C87"/>
    <mergeCell ref="A88:C88"/>
    <mergeCell ref="B32:D32"/>
    <mergeCell ref="F32:K32"/>
    <mergeCell ref="B33:D33"/>
    <mergeCell ref="F33:K33"/>
    <mergeCell ref="A37:C37"/>
    <mergeCell ref="D37:F37"/>
    <mergeCell ref="A89:C89"/>
    <mergeCell ref="A90:C90"/>
    <mergeCell ref="A91:C91"/>
    <mergeCell ref="A92:C92"/>
    <mergeCell ref="A70:A71"/>
    <mergeCell ref="B70:D70"/>
  </mergeCells>
  <printOptions/>
  <pageMargins left="0.7" right="0.7" top="0.75" bottom="0.75" header="0.3" footer="0.3"/>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D68"/>
  <sheetViews>
    <sheetView view="pageBreakPreview" zoomScale="60" zoomScalePageLayoutView="0" workbookViewId="0" topLeftCell="A7">
      <selection activeCell="B57" sqref="B57:C57"/>
    </sheetView>
  </sheetViews>
  <sheetFormatPr defaultColWidth="9.140625" defaultRowHeight="15"/>
  <cols>
    <col min="1" max="1" width="30.140625" style="117" customWidth="1"/>
    <col min="2" max="2" width="28.28125" style="117" customWidth="1"/>
    <col min="3" max="3" width="23.7109375" style="117" customWidth="1"/>
    <col min="4" max="4" width="11.421875" style="117" customWidth="1"/>
    <col min="5" max="5" width="17.00390625" style="117" customWidth="1"/>
    <col min="6" max="16384" width="9.00390625" style="117" customWidth="1"/>
  </cols>
  <sheetData>
    <row r="1" spans="1:4" ht="13.5">
      <c r="A1" s="117" t="s">
        <v>1684</v>
      </c>
      <c r="D1" s="143"/>
    </row>
    <row r="2" ht="13.5">
      <c r="D2" s="143"/>
    </row>
    <row r="3" spans="1:4" ht="33.75" customHeight="1">
      <c r="A3" s="141" t="s">
        <v>1685</v>
      </c>
      <c r="B3" s="128"/>
      <c r="C3" s="143"/>
      <c r="D3" s="143"/>
    </row>
    <row r="4" spans="1:4" ht="17.25">
      <c r="A4" s="142" t="s">
        <v>1739</v>
      </c>
      <c r="C4" s="143"/>
      <c r="D4" s="143"/>
    </row>
    <row r="5" spans="3:4" ht="13.5">
      <c r="C5" s="143"/>
      <c r="D5" s="143"/>
    </row>
    <row r="6" spans="1:3" ht="13.5">
      <c r="A6" s="124" t="s">
        <v>1686</v>
      </c>
      <c r="B6" s="124" t="s">
        <v>1687</v>
      </c>
      <c r="C6" s="124" t="s">
        <v>1688</v>
      </c>
    </row>
    <row r="7" spans="1:3" ht="13.5">
      <c r="A7" s="570" t="s">
        <v>1689</v>
      </c>
      <c r="B7" s="144" t="s">
        <v>56</v>
      </c>
      <c r="C7" s="145">
        <v>35</v>
      </c>
    </row>
    <row r="8" spans="1:3" ht="13.5">
      <c r="A8" s="571"/>
      <c r="B8" s="146" t="s">
        <v>1690</v>
      </c>
      <c r="C8" s="147">
        <v>133</v>
      </c>
    </row>
    <row r="9" spans="1:3" ht="13.5">
      <c r="A9" s="127" t="s">
        <v>1691</v>
      </c>
      <c r="B9" s="148" t="s">
        <v>1692</v>
      </c>
      <c r="C9" s="124">
        <v>140</v>
      </c>
    </row>
    <row r="10" spans="1:3" ht="13.5">
      <c r="A10" s="572" t="s">
        <v>1693</v>
      </c>
      <c r="B10" s="144" t="s">
        <v>1692</v>
      </c>
      <c r="C10" s="145">
        <v>333</v>
      </c>
    </row>
    <row r="11" spans="1:3" ht="13.5">
      <c r="A11" s="573"/>
      <c r="B11" s="146" t="s">
        <v>1694</v>
      </c>
      <c r="C11" s="147">
        <v>19</v>
      </c>
    </row>
    <row r="12" spans="1:3" ht="13.5">
      <c r="A12" s="570" t="s">
        <v>1695</v>
      </c>
      <c r="B12" s="144" t="s">
        <v>827</v>
      </c>
      <c r="C12" s="145">
        <v>10</v>
      </c>
    </row>
    <row r="13" spans="1:3" ht="13.5">
      <c r="A13" s="574"/>
      <c r="B13" s="149" t="s">
        <v>319</v>
      </c>
      <c r="C13" s="150">
        <v>183</v>
      </c>
    </row>
    <row r="14" spans="1:3" ht="13.5">
      <c r="A14" s="571"/>
      <c r="B14" s="146" t="s">
        <v>56</v>
      </c>
      <c r="C14" s="147">
        <v>48</v>
      </c>
    </row>
    <row r="15" spans="1:3" ht="13.5">
      <c r="A15" s="151" t="s">
        <v>1696</v>
      </c>
      <c r="B15" s="148" t="s">
        <v>1694</v>
      </c>
      <c r="C15" s="124">
        <v>9</v>
      </c>
    </row>
    <row r="16" spans="1:3" ht="13.5">
      <c r="A16" s="570" t="s">
        <v>1697</v>
      </c>
      <c r="B16" s="144" t="s">
        <v>319</v>
      </c>
      <c r="C16" s="145">
        <v>33</v>
      </c>
    </row>
    <row r="17" spans="1:3" ht="13.5">
      <c r="A17" s="571"/>
      <c r="B17" s="146" t="s">
        <v>1694</v>
      </c>
      <c r="C17" s="147">
        <v>190</v>
      </c>
    </row>
    <row r="18" spans="1:3" ht="13.5">
      <c r="A18" s="151" t="s">
        <v>1698</v>
      </c>
      <c r="B18" s="148" t="s">
        <v>1694</v>
      </c>
      <c r="C18" s="124">
        <v>60</v>
      </c>
    </row>
    <row r="19" spans="3:4" ht="13.5">
      <c r="C19" s="143"/>
      <c r="D19" s="143"/>
    </row>
    <row r="20" spans="1:4" ht="17.25">
      <c r="A20" s="142" t="s">
        <v>1740</v>
      </c>
      <c r="C20" s="143"/>
      <c r="D20" s="143"/>
    </row>
    <row r="21" spans="1:4" ht="13.5">
      <c r="A21" s="124" t="s">
        <v>10</v>
      </c>
      <c r="B21" s="575" t="s">
        <v>1699</v>
      </c>
      <c r="C21" s="576"/>
      <c r="D21" s="577"/>
    </row>
    <row r="22" spans="1:4" ht="13.5">
      <c r="A22" s="152" t="s">
        <v>1700</v>
      </c>
      <c r="B22" s="152" t="s">
        <v>203</v>
      </c>
      <c r="C22" s="579" t="s">
        <v>1701</v>
      </c>
      <c r="D22" s="580"/>
    </row>
    <row r="23" spans="1:4" ht="13.5">
      <c r="A23" s="152" t="s">
        <v>1697</v>
      </c>
      <c r="B23" s="153" t="s">
        <v>51</v>
      </c>
      <c r="C23" s="581" t="s">
        <v>1702</v>
      </c>
      <c r="D23" s="582"/>
    </row>
    <row r="24" spans="1:4" ht="13.5">
      <c r="A24" s="154" t="s">
        <v>1703</v>
      </c>
      <c r="B24" s="155" t="s">
        <v>827</v>
      </c>
      <c r="C24" s="583" t="s">
        <v>1704</v>
      </c>
      <c r="D24" s="584"/>
    </row>
    <row r="25" spans="1:4" ht="13.5">
      <c r="A25" s="156" t="s">
        <v>1705</v>
      </c>
      <c r="B25" s="155" t="s">
        <v>139</v>
      </c>
      <c r="C25" s="585" t="s">
        <v>1706</v>
      </c>
      <c r="D25" s="586"/>
    </row>
    <row r="26" spans="1:4" ht="13.5">
      <c r="A26" s="157"/>
      <c r="B26" s="158"/>
      <c r="C26" s="158"/>
      <c r="D26" s="158"/>
    </row>
    <row r="27" spans="1:4" ht="17.25">
      <c r="A27" s="142" t="s">
        <v>1741</v>
      </c>
      <c r="C27" s="143"/>
      <c r="D27" s="143"/>
    </row>
    <row r="28" spans="1:3" ht="13.5">
      <c r="A28" s="159" t="s">
        <v>1707</v>
      </c>
      <c r="B28" s="159" t="s">
        <v>1708</v>
      </c>
      <c r="C28" s="159" t="s">
        <v>1709</v>
      </c>
    </row>
    <row r="29" spans="1:3" ht="13.5">
      <c r="A29" s="569" t="s">
        <v>1710</v>
      </c>
      <c r="B29" s="144" t="s">
        <v>1693</v>
      </c>
      <c r="C29" s="145">
        <v>1</v>
      </c>
    </row>
    <row r="30" spans="1:3" ht="13.5">
      <c r="A30" s="568"/>
      <c r="B30" s="149" t="s">
        <v>1711</v>
      </c>
      <c r="C30" s="150">
        <v>1</v>
      </c>
    </row>
    <row r="31" spans="1:3" ht="13.5">
      <c r="A31" s="568"/>
      <c r="B31" s="149" t="s">
        <v>1712</v>
      </c>
      <c r="C31" s="150">
        <v>2</v>
      </c>
    </row>
    <row r="32" spans="1:3" ht="13.5">
      <c r="A32" s="569" t="s">
        <v>319</v>
      </c>
      <c r="B32" s="144" t="s">
        <v>1713</v>
      </c>
      <c r="C32" s="145">
        <v>9</v>
      </c>
    </row>
    <row r="33" spans="1:3" ht="13.5">
      <c r="A33" s="568"/>
      <c r="B33" s="160" t="s">
        <v>1691</v>
      </c>
      <c r="C33" s="150">
        <v>1</v>
      </c>
    </row>
    <row r="34" spans="1:3" ht="13.5">
      <c r="A34" s="152" t="s">
        <v>1714</v>
      </c>
      <c r="B34" s="148" t="s">
        <v>1715</v>
      </c>
      <c r="C34" s="124">
        <v>2</v>
      </c>
    </row>
    <row r="35" spans="1:3" ht="13.5">
      <c r="A35" s="151" t="s">
        <v>88</v>
      </c>
      <c r="B35" s="127" t="s">
        <v>1691</v>
      </c>
      <c r="C35" s="124">
        <v>1</v>
      </c>
    </row>
    <row r="36" spans="1:3" ht="13.5">
      <c r="A36" s="161" t="s">
        <v>1716</v>
      </c>
      <c r="B36" s="148" t="s">
        <v>1693</v>
      </c>
      <c r="C36" s="124">
        <v>1</v>
      </c>
    </row>
    <row r="37" spans="1:3" ht="13.5">
      <c r="A37" s="162" t="s">
        <v>1717</v>
      </c>
      <c r="B37" s="148" t="s">
        <v>1693</v>
      </c>
      <c r="C37" s="124">
        <v>1</v>
      </c>
    </row>
    <row r="38" spans="1:3" ht="13.5">
      <c r="A38" s="151" t="s">
        <v>1718</v>
      </c>
      <c r="B38" s="148" t="s">
        <v>1693</v>
      </c>
      <c r="C38" s="124">
        <v>1</v>
      </c>
    </row>
    <row r="39" spans="1:3" ht="13.5">
      <c r="A39" s="567" t="s">
        <v>98</v>
      </c>
      <c r="B39" s="567"/>
      <c r="C39" s="124">
        <f>SUM(C29:C38)</f>
        <v>20</v>
      </c>
    </row>
    <row r="40" spans="1:3" ht="13.5">
      <c r="A40" s="163"/>
      <c r="B40" s="163"/>
      <c r="C40" s="163"/>
    </row>
    <row r="41" spans="1:4" ht="17.25">
      <c r="A41" s="142" t="s">
        <v>1742</v>
      </c>
      <c r="C41" s="143"/>
      <c r="D41" s="143"/>
    </row>
    <row r="42" spans="1:4" ht="13.5">
      <c r="A42" s="124" t="s">
        <v>1719</v>
      </c>
      <c r="B42" s="124" t="s">
        <v>1720</v>
      </c>
      <c r="C42" s="124" t="s">
        <v>1721</v>
      </c>
      <c r="D42" s="124" t="s">
        <v>1722</v>
      </c>
    </row>
    <row r="43" spans="1:4" ht="13.5">
      <c r="A43" s="569" t="s">
        <v>1723</v>
      </c>
      <c r="B43" s="569" t="s">
        <v>1710</v>
      </c>
      <c r="C43" s="164" t="s">
        <v>1713</v>
      </c>
      <c r="D43" s="138">
        <v>15</v>
      </c>
    </row>
    <row r="44" spans="1:4" ht="13.5">
      <c r="A44" s="568"/>
      <c r="B44" s="568"/>
      <c r="C44" s="165" t="s">
        <v>1724</v>
      </c>
      <c r="D44" s="148">
        <v>23</v>
      </c>
    </row>
    <row r="45" spans="1:4" ht="13.5">
      <c r="A45" s="568"/>
      <c r="B45" s="568"/>
      <c r="C45" s="165" t="s">
        <v>1725</v>
      </c>
      <c r="D45" s="148">
        <v>20</v>
      </c>
    </row>
    <row r="46" spans="1:4" ht="13.5">
      <c r="A46" s="568"/>
      <c r="B46" s="562" t="s">
        <v>1726</v>
      </c>
      <c r="C46" s="563"/>
      <c r="D46" s="166">
        <f>SUM(D43:D45)</f>
        <v>58</v>
      </c>
    </row>
    <row r="47" spans="1:4" ht="13.5">
      <c r="A47" s="568"/>
      <c r="B47" s="167" t="s">
        <v>827</v>
      </c>
      <c r="C47" s="168" t="s">
        <v>1727</v>
      </c>
      <c r="D47" s="148">
        <v>17</v>
      </c>
    </row>
    <row r="48" spans="1:4" ht="13.5">
      <c r="A48" s="568"/>
      <c r="B48" s="562" t="s">
        <v>1728</v>
      </c>
      <c r="C48" s="563"/>
      <c r="D48" s="148">
        <f>SUM(D47)</f>
        <v>17</v>
      </c>
    </row>
    <row r="49" spans="1:4" ht="13.5">
      <c r="A49" s="578"/>
      <c r="B49" s="562" t="s">
        <v>40</v>
      </c>
      <c r="C49" s="563"/>
      <c r="D49" s="148">
        <f>D46+D48</f>
        <v>75</v>
      </c>
    </row>
    <row r="50" spans="1:4" ht="13.5">
      <c r="A50" s="568" t="s">
        <v>1729</v>
      </c>
      <c r="B50" s="569" t="s">
        <v>1710</v>
      </c>
      <c r="C50" s="131" t="s">
        <v>1691</v>
      </c>
      <c r="D50" s="148">
        <v>30</v>
      </c>
    </row>
    <row r="51" spans="1:4" ht="13.5">
      <c r="A51" s="568"/>
      <c r="B51" s="568"/>
      <c r="C51" s="131" t="s">
        <v>1730</v>
      </c>
      <c r="D51" s="148">
        <v>30</v>
      </c>
    </row>
    <row r="52" spans="1:4" ht="13.5">
      <c r="A52" s="568"/>
      <c r="B52" s="568"/>
      <c r="C52" s="131" t="s">
        <v>1731</v>
      </c>
      <c r="D52" s="148">
        <v>4</v>
      </c>
    </row>
    <row r="53" spans="1:4" ht="13.5">
      <c r="A53" s="568"/>
      <c r="B53" s="562" t="s">
        <v>1726</v>
      </c>
      <c r="C53" s="563"/>
      <c r="D53" s="148">
        <f>SUM(D50:D52)</f>
        <v>64</v>
      </c>
    </row>
    <row r="54" spans="1:4" ht="13.5">
      <c r="A54" s="568"/>
      <c r="B54" s="169" t="s">
        <v>1732</v>
      </c>
      <c r="C54" s="170" t="s">
        <v>1731</v>
      </c>
      <c r="D54" s="148">
        <v>2</v>
      </c>
    </row>
    <row r="55" spans="1:4" ht="13.5" customHeight="1">
      <c r="A55" s="568"/>
      <c r="B55" s="562" t="s">
        <v>1728</v>
      </c>
      <c r="C55" s="563"/>
      <c r="D55" s="148">
        <v>2</v>
      </c>
    </row>
    <row r="56" spans="1:4" ht="13.5" customHeight="1">
      <c r="A56" s="568"/>
      <c r="B56" s="169" t="s">
        <v>1733</v>
      </c>
      <c r="C56" s="170" t="s">
        <v>1731</v>
      </c>
      <c r="D56" s="148">
        <v>1</v>
      </c>
    </row>
    <row r="57" spans="1:4" ht="13.5" customHeight="1">
      <c r="A57" s="568"/>
      <c r="B57" s="562" t="s">
        <v>1728</v>
      </c>
      <c r="C57" s="563"/>
      <c r="D57" s="148">
        <v>1</v>
      </c>
    </row>
    <row r="58" spans="1:4" ht="13.5">
      <c r="A58" s="568"/>
      <c r="B58" s="169" t="s">
        <v>1734</v>
      </c>
      <c r="C58" s="170" t="s">
        <v>1731</v>
      </c>
      <c r="D58" s="148">
        <v>1</v>
      </c>
    </row>
    <row r="59" spans="1:4" ht="13.5">
      <c r="A59" s="568"/>
      <c r="B59" s="562" t="s">
        <v>1728</v>
      </c>
      <c r="C59" s="563"/>
      <c r="D59" s="148">
        <v>1</v>
      </c>
    </row>
    <row r="60" spans="1:4" ht="13.5">
      <c r="A60" s="568"/>
      <c r="B60" s="169" t="s">
        <v>1735</v>
      </c>
      <c r="C60" s="171" t="s">
        <v>1691</v>
      </c>
      <c r="D60" s="148">
        <v>2</v>
      </c>
    </row>
    <row r="61" spans="1:4" ht="13.5">
      <c r="A61" s="568"/>
      <c r="B61" s="562" t="s">
        <v>1728</v>
      </c>
      <c r="C61" s="563"/>
      <c r="D61" s="148">
        <v>2</v>
      </c>
    </row>
    <row r="62" spans="1:4" ht="13.5">
      <c r="A62" s="568"/>
      <c r="B62" s="564" t="s">
        <v>1736</v>
      </c>
      <c r="C62" s="166" t="s">
        <v>1713</v>
      </c>
      <c r="D62" s="148">
        <v>10</v>
      </c>
    </row>
    <row r="63" spans="1:4" ht="13.5">
      <c r="A63" s="568"/>
      <c r="B63" s="565"/>
      <c r="C63" s="131" t="s">
        <v>1737</v>
      </c>
      <c r="D63" s="148">
        <v>5</v>
      </c>
    </row>
    <row r="64" spans="1:4" ht="13.5">
      <c r="A64" s="568"/>
      <c r="B64" s="565"/>
      <c r="C64" s="131" t="s">
        <v>1730</v>
      </c>
      <c r="D64" s="148">
        <v>20</v>
      </c>
    </row>
    <row r="65" spans="1:4" ht="13.5">
      <c r="A65" s="568"/>
      <c r="B65" s="566"/>
      <c r="C65" s="131" t="s">
        <v>1731</v>
      </c>
      <c r="D65" s="148">
        <v>1</v>
      </c>
    </row>
    <row r="66" spans="1:4" ht="13.5">
      <c r="A66" s="568"/>
      <c r="B66" s="562" t="s">
        <v>1726</v>
      </c>
      <c r="C66" s="563"/>
      <c r="D66" s="148">
        <f>SUM(D62:D65)</f>
        <v>36</v>
      </c>
    </row>
    <row r="67" spans="1:4" ht="13.5">
      <c r="A67" s="162"/>
      <c r="B67" s="562" t="s">
        <v>40</v>
      </c>
      <c r="C67" s="563"/>
      <c r="D67" s="148">
        <f>D53+D55+D57+D59+D61+D66</f>
        <v>106</v>
      </c>
    </row>
    <row r="68" spans="1:4" ht="13.5">
      <c r="A68" s="567" t="s">
        <v>1738</v>
      </c>
      <c r="B68" s="567"/>
      <c r="C68" s="567"/>
      <c r="D68" s="148">
        <f>D49+D67</f>
        <v>181</v>
      </c>
    </row>
  </sheetData>
  <sheetProtection/>
  <mergeCells count="28">
    <mergeCell ref="B66:C66"/>
    <mergeCell ref="A39:B39"/>
    <mergeCell ref="A43:A49"/>
    <mergeCell ref="B43:B45"/>
    <mergeCell ref="B46:C46"/>
    <mergeCell ref="C22:D22"/>
    <mergeCell ref="C23:D23"/>
    <mergeCell ref="C24:D24"/>
    <mergeCell ref="C25:D25"/>
    <mergeCell ref="A29:A31"/>
    <mergeCell ref="B57:C57"/>
    <mergeCell ref="B59:C59"/>
    <mergeCell ref="A7:A8"/>
    <mergeCell ref="A10:A11"/>
    <mergeCell ref="A12:A14"/>
    <mergeCell ref="A16:A17"/>
    <mergeCell ref="B21:D21"/>
    <mergeCell ref="A32:A33"/>
    <mergeCell ref="B61:C61"/>
    <mergeCell ref="B62:B65"/>
    <mergeCell ref="B48:C48"/>
    <mergeCell ref="B49:C49"/>
    <mergeCell ref="B67:C67"/>
    <mergeCell ref="A68:C68"/>
    <mergeCell ref="A50:A66"/>
    <mergeCell ref="B50:B52"/>
    <mergeCell ref="B53:C53"/>
    <mergeCell ref="B55:C55"/>
  </mergeCells>
  <printOptions/>
  <pageMargins left="0.7" right="0.7" top="0.75" bottom="0.75" header="0.3" footer="0.3"/>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2014-01-24T06:15:37Z</dcterms:created>
  <dcterms:modified xsi:type="dcterms:W3CDTF">2018-11-29T01:45:22Z</dcterms:modified>
  <cp:category/>
  <cp:version/>
  <cp:contentType/>
  <cp:contentStatus/>
</cp:coreProperties>
</file>