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U34" i="10"/>
  <c r="U35" i="10" s="1"/>
  <c r="U36" i="10" s="1"/>
  <c r="C34" i="10"/>
  <c r="AM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<sst xmlns="http://schemas.openxmlformats.org/spreadsheetml/2006/main" count="1111" uniqueCount="601">
  <si>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</si>
  <si>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</si>
  <si>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</si>
  <si>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</si>
  <si>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</si>
  <si>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</si>
  <si>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</si>
  <si>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</si>
  <si>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</si>
  <si>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</si>
  <si>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</si>
  <si>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</si>
  <si>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</si>
  <si>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</si>
  <si>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</si>
  <si>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</si>
  <si>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</si>
  <si>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</si>
  <si>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</si>
  <si>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</si>
  <si>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</si>
  <si>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</si>
  <si>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</si>
  <si>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</si>
  <si>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</si>
  <si>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</si>
  <si>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</si>
  <si>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</si>
  <si>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</si>
  <si>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</si>
  <si>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</si>
  <si>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</si>
  <si>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</si>
  <si>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</si>
  <si>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</si>
  <si>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</si>
  <si>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</si>
  <si>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</si>
  <si>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</si>
  <si>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</si>
  <si>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</si>
  <si>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</si>
  <si>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</si>
  <si>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</si>
  <si>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</si>
  <si>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</si>
  <si>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</si>
  <si>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</si>
  <si>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</si>
  <si>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</si>
  <si>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</si>
  <si>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</si>
  <si>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</si>
  <si>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</si>
  <si>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</si>
  <si>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</si>
  <si>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</si>
  <si>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</si>
  <si>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</si>
  <si>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</si>
  <si>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</si>
  <si>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</si>
  <si>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</si>
  <si>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</si>
  <si>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</si>
  <si>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</si>
  <si>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</si>
  <si>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</si>
  <si>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</si>
  <si>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</si>
  <si>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</si>
  <si>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</si>
  <si>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</si>
  <si>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</si>
  <si>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</si>
  <si>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</si>
  <si>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</si>
  <si>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</si>
  <si>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</si>
  <si>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</si>
  <si>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</si>
  <si>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</si>
  <si>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</si>
  <si>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</si>
  <si>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</si>
  <si>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</si>
  <si>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</si>
  <si>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</si>
  <si>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</si>
  <si>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</si>
  <si>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</si>
  <si>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</si>
  <si>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</si>
  <si>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</si>
  <si>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</si>
  <si>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</si>
  <si>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</si>
  <si>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</si>
  <si>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</si>
  <si>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</si>
  <si>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</si>
  <si>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</si>
  <si>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</si>
  <si>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</si>
  <si>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</si>
  <si>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</si>
  <si>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</si>
  <si>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</si>
  <si>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</si>
  <si>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</si>
  <si>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</si>
  <si>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</si>
  <si>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</si>
  <si>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</si>
  <si>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</si>
  <si>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</si>
  <si>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</si>
  <si>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</si>
  <si>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</si>
  <si>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</si>
  <si>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</si>
  <si>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</si>
  <si>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</si>
  <si>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</si>
  <si>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</si>
  <si>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</si>
  <si>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</si>
  <si>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</si>
  <si>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</si>
  <si>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</si>
  <si>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</si>
  <si>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</si>
  <si>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</si>
  <si>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</si>
  <si>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</si>
  <si>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</si>
  <si>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</si>
  <si>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</si>
  <si>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</si>
  <si>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</si>
  <si>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</si>
  <si>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</si>
  <si>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</si>
  <si>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</si>
  <si>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</si>
  <si>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</si>
  <si>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</si>
  <si>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</si>
  <si>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</si>
  <si>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</si>
  <si>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</si>
  <si>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</si>
  <si>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</si>
  <si>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</si>
  <si>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</si>
  <si>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</si>
  <si>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</si>
  <si>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</si>
  <si>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</si>
  <si>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</si>
  <si>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</si>
  <si>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</si>
  <si>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</si>
  <si>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</si>
  <si>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</si>
  <si>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</si>
  <si>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</si>
  <si>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</si>
  <si>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</si>
  <si>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</si>
  <si>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</si>
  <si>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</si>
  <si>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</si>
  <si>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</si>
  <si>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</si>
  <si>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</si>
  <si>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</si>
  <si>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</si>
  <si>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</si>
  <si>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</si>
  <si>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</si>
  <si>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</si>
  <si>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</si>
  <si>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</si>
  <si>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</si>
  <si>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</si>
  <si>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</si>
  <si>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</si>
  <si>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</si>
  <si>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</si>
  <si>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</si>
  <si>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</si>
  <si>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</si>
  <si>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</si>
  <si>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</si>
  <si>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</si>
  <si>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</si>
  <si>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</si>
  <si>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</si>
  <si>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</si>
  <si>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</si>
  <si>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</si>
  <si>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</si>
  <si>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</si>
  <si>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</si>
  <si>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</si>
  <si>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</si>
  <si>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</si>
  <si>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</si>
  <si>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</si>
  <si>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</si>
  <si>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</si>
  <si>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</si>
  <si>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</si>
  <si>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</si>
  <si>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</si>
  <si>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</si>
  <si>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</si>
  <si>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群馬県富岡市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</si>
  <si>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</si>
  <si>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</si>
  <si>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</si>
  <si>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</si>
  <si>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</si>
  <si>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</si>
  <si>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</si>
  <si>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</si>
  <si>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</si>
  <si>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</si>
  <si>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</si>
  <si>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</si>
  <si>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</si>
  <si>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</si>
  <si>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</si>
  <si>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</si>
  <si>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</si>
  <si>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</si>
  <si>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</si>
  <si>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</si>
  <si>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</si>
  <si>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</si>
  <si>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</si>
  <si>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</si>
  <si>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</si>
  <si>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</si>
  <si>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</si>
  <si>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</si>
  <si>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</si>
  <si>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</si>
  <si>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</si>
  <si>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</si>
  <si>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</si>
  <si>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</si>
  <si>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</si>
  <si>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</si>
  <si>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</si>
  <si>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</si>
  <si>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</si>
  <si>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</si>
  <si>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</si>
  <si>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</si>
  <si>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</si>
  <si>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</si>
  <si>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</si>
  <si>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</si>
  <si>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</si>
  <si>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</si>
  <si>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</si>
  <si>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</si>
  <si>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</si>
  <si>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</si>
  <si>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</si>
  <si>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</si>
  <si>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</si>
  <si>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</si>
  <si>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</si>
  <si>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</si>
  <si>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</si>
  <si>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</si>
  <si>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</si>
  <si>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</si>
  <si>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</si>
  <si>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</si>
  <si>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</si>
  <si>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</si>
  <si>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</si>
  <si>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</si>
  <si>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</si>
  <si>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</si>
  <si>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</si>
  <si>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</si>
  <si>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</si>
  <si>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</si>
  <si>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</si>
  <si>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</si>
  <si>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</si>
  <si>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</si>
  <si>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</si>
  <si>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</si>
  <si>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</si>
  <si>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</si>
  <si>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</si>
  <si>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</si>
  <si>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</si>
  <si>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</si>
  <si>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</si>
  <si>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</si>
  <si>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</si>
  <si>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</si>
  <si>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</si>
  <si>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</si>
  <si>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</si>
  <si>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</si>
  <si>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</si>
  <si>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</si>
  <si>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</si>
  <si>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</si>
  <si>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</si>
  <si>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</si>
  <si>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</si>
  <si>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</si>
  <si>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</si>
  <si>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</si>
  <si>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</si>
  <si>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</si>
  <si>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</si>
  <si>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</si>
  <si>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</si>
  <si>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</si>
  <si>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</si>
  <si>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</si>
  <si>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</si>
  <si>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</si>
  <si>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</si>
  <si>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</si>
  <si>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</si>
  <si>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</si>
  <si>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</si>
  <si>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</si>
  <si>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</si>
  <si>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</si>
  <si>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</si>
  <si>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</si>
  <si>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</si>
  <si>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</si>
  <si>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</si>
  <si>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</si>
  <si>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</si>
  <si>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</si>
  <si>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</si>
  <si>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</si>
  <si>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</si>
  <si>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</si>
  <si>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</si>
  <si>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</si>
  <si>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</si>
  <si>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</si>
  <si>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</si>
  <si>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</si>
  <si>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</si>
  <si>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</si>
  <si>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</si>
  <si>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</si>
  <si>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</si>
  <si>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</si>
  <si>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</si>
  <si>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</si>
  <si>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</si>
  <si>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</si>
  <si>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群馬県富岡市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</si>
  <si>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</si>
  <si>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</si>
  <si>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</si>
  <si>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</si>
  <si>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</si>
  <si>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</si>
  <si>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</si>
  <si>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</si>
  <si>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</si>
  <si>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</si>
  <si>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</si>
  <si>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</si>
  <si>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</si>
  <si>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</si>
  <si>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</si>
  <si>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</si>
  <si>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</si>
  <si>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</si>
  <si>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</si>
  <si>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</si>
  <si>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</si>
  <si>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</si>
  <si>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</si>
  <si>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</si>
  <si>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</si>
  <si>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</si>
  <si>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</si>
  <si>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</si>
  <si>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</si>
  <si>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</si>
  <si>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</si>
  <si>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</si>
  <si>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</si>
  <si>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</si>
  <si>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</si>
  <si>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</si>
  <si>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</si>
  <si>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</si>
  <si>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</si>
  <si>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</si>
  <si>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</si>
  <si>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</si>
  <si>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</si>
  <si>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</si>
  <si>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</si>
  <si>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</si>
  <si>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</si>
  <si>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</si>
  <si>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</si>
  <si>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</si>
  <si>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</si>
  <si>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</si>
  <si>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</si>
  <si>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</si>
  <si>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</si>
  <si>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</si>
  <si>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</si>
  <si>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</si>
  <si>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</si>
  <si>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</si>
  <si>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</si>
  <si>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</si>
  <si>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</si>
  <si>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</si>
  <si>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</si>
  <si>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</si>
  <si>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</si>
  <si>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</si>
  <si>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</si>
  <si>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</si>
  <si>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</si>
  <si>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</si>
  <si>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</si>
  <si>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</si>
  <si>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</si>
  <si>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</si>
  <si>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</si>
  <si>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</si>
  <si>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</si>
  <si>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</si>
  <si>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</si>
  <si>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</si>
  <si>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</si>
  <si>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</si>
  <si>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</si>
  <si>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</si>
  <si>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</si>
  <si>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</si>
  <si>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</si>
  <si>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</si>
  <si>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</si>
  <si>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</si>
  <si>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</si>
  <si>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</si>
  <si>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</si>
  <si>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</si>
  <si>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</si>
  <si>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</si>
  <si>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</si>
  <si>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</si>
  <si>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</si>
  <si>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</si>
  <si>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</si>
  <si>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</si>
  <si>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</si>
  <si>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</si>
  <si>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</si>
  <si>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</si>
  <si>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</si>
  <si>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</si>
  <si>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</si>
  <si>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</si>
  <si>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</si>
  <si>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</si>
  <si>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</si>
  <si>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</si>
  <si>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</si>
  <si>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</si>
  <si>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</si>
  <si>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</si>
  <si>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</si>
  <si>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</si>
  <si>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</si>
  <si>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</si>
  <si>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</si>
  <si>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</si>
  <si>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</si>
  <si>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</si>
  <si>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</si>
  <si>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</si>
  <si>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</si>
  <si>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</si>
  <si>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</si>
  <si>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</si>
  <si>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</si>
  <si>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</si>
  <si>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</si>
  <si>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</si>
  <si>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</si>
  <si>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</si>
  <si>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</si>
  <si>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</si>
  <si>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</si>
  <si>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</si>
  <si>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</si>
  <si>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</si>
  <si>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</si>
  <si>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</si>
  <si>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</si>
  <si>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</si>
  <si>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</si>
  <si>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</si>
  <si>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</si>
  <si>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</si>
  <si>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</si>
  <si>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</si>
  <si>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</si>
  <si>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</si>
  <si>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</si>
  <si>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</si>
  <si>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</si>
  <si>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</si>
  <si>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</si>
  <si>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</si>
  <si>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</si>
  <si>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</si>
  <si>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</si>
  <si>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</si>
  <si>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</si>
  <si>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</si>
  <si>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</si>
  <si>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</si>
  <si>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</si>
  <si>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</si>
  <si>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</si>
  <si>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</si>
  <si>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</si>
  <si>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</si>
  <si>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</si>
  <si>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</si>
  <si>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</si>
  <si>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</si>
  <si>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</si>
  <si>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</si>
  <si>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</si>
  <si>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</si>
  <si>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</si>
  <si>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</si>
  <si>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 3.31</t>
  </si>
  <si>
    <t>▲ 13.08</t>
  </si>
  <si>
    <t>水道事業会計</t>
  </si>
  <si>
    <t>一般会計</t>
  </si>
  <si>
    <t>国民健康保険事業特別会計</t>
  </si>
  <si>
    <t>介護保険特別会計</t>
  </si>
  <si>
    <t>後期高齢者医療特別会計</t>
  </si>
  <si>
    <t>浄化槽整備推進事業特別会計</t>
  </si>
  <si>
    <t>農業集落排水事業特別会計</t>
  </si>
  <si>
    <t>公共下水道事業特別会計</t>
  </si>
  <si>
    <t>その他会計（赤字）</t>
  </si>
  <si>
    <t>その他会計（黒字）</t>
  </si>
  <si>
    <t>富岡地域医療事務組合（病院事業）</t>
    <rPh sb="0" eb="2">
      <t>トミオカ</t>
    </rPh>
    <rPh sb="2" eb="4">
      <t>チイキ</t>
    </rPh>
    <rPh sb="4" eb="6">
      <t>イリョウ</t>
    </rPh>
    <rPh sb="6" eb="8">
      <t>ジム</t>
    </rPh>
    <rPh sb="8" eb="10">
      <t>クミアイ</t>
    </rPh>
    <rPh sb="11" eb="13">
      <t>ビョウイン</t>
    </rPh>
    <rPh sb="13" eb="15">
      <t>ジギョウ</t>
    </rPh>
    <phoneticPr fontId="2"/>
  </si>
  <si>
    <t>富岡地域医療事務組合（在宅医療支援事業）</t>
    <rPh sb="0" eb="2">
      <t>トミオカ</t>
    </rPh>
    <rPh sb="2" eb="4">
      <t>チイキ</t>
    </rPh>
    <rPh sb="4" eb="6">
      <t>イリョウ</t>
    </rPh>
    <rPh sb="6" eb="8">
      <t>ジム</t>
    </rPh>
    <rPh sb="8" eb="10">
      <t>クミアイ</t>
    </rPh>
    <rPh sb="11" eb="13">
      <t>ザイタク</t>
    </rPh>
    <rPh sb="13" eb="15">
      <t>イリョウ</t>
    </rPh>
    <rPh sb="15" eb="17">
      <t>シエン</t>
    </rPh>
    <rPh sb="17" eb="19">
      <t>ジギョウ</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</si>
  <si>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</si>
  <si>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富岡甘楽衛生施設組合</t>
    <rPh sb="0" eb="2">
      <t>トミオカ</t>
    </rPh>
    <rPh sb="2" eb="4">
      <t>カンラ</t>
    </rPh>
    <rPh sb="4" eb="6">
      <t>エイセイ</t>
    </rPh>
    <rPh sb="6" eb="8">
      <t>シセツ</t>
    </rPh>
    <rPh sb="8" eb="10">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</si>
  <si>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</si>
  <si>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群馬県後期高齢者医療広域組合（一般会計）</t>
    <rPh sb="0" eb="3">
      <t>グンマケン</t>
    </rPh>
    <rPh sb="3" eb="5">
      <t>コウキ</t>
    </rPh>
    <rPh sb="5" eb="8">
      <t>コウレイシャ</t>
    </rPh>
    <rPh sb="8" eb="10">
      <t>イリョウ</t>
    </rPh>
    <rPh sb="10" eb="12">
      <t>コウイキ</t>
    </rPh>
    <rPh sb="12" eb="14">
      <t>クミアイ</t>
    </rPh>
    <rPh sb="15" eb="17">
      <t>イッパン</t>
    </rPh>
    <rPh sb="17" eb="19">
      <t>カイケイ</t>
    </rPh>
    <phoneticPr fontId="2"/>
  </si>
  <si>
    <t>群馬県後期高齢者医療広域組合（事業会計）</t>
    <rPh sb="0" eb="3">
      <t>グンマケン</t>
    </rPh>
    <rPh sb="3" eb="5">
      <t>コウキ</t>
    </rPh>
    <rPh sb="5" eb="8">
      <t>コウレイシャ</t>
    </rPh>
    <rPh sb="8" eb="10">
      <t>イリョウ</t>
    </rPh>
    <rPh sb="10" eb="12">
      <t>コウイキ</t>
    </rPh>
    <rPh sb="12" eb="14">
      <t>クミアイ</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</si>
  <si>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</si>
  <si>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富岡市土地開発公社</t>
    <rPh sb="0" eb="2">
      <t>トミオカ</t>
    </rPh>
    <rPh sb="2" eb="3">
      <t>シ</t>
    </rPh>
    <rPh sb="3" eb="5">
      <t>トチ</t>
    </rPh>
    <rPh sb="5" eb="7">
      <t>カイハツ</t>
    </rPh>
    <rPh sb="7" eb="9">
      <t>コウシャ</t>
    </rPh>
    <phoneticPr fontId="11"/>
  </si>
  <si>
    <t>まちづくり富岡</t>
    <rPh sb="5" eb="7">
      <t>トミオカ</t>
    </rPh>
    <phoneticPr fontId="11"/>
  </si>
  <si>
    <t>○</t>
    <phoneticPr fontId="11"/>
  </si>
  <si>
    <t>-</t>
    <phoneticPr fontId="11"/>
  </si>
  <si>
    <t>-</t>
    <phoneticPr fontId="11"/>
  </si>
  <si>
    <t>社会資本等整備基金</t>
    <rPh sb="0" eb="2">
      <t>シャカイ</t>
    </rPh>
    <rPh sb="2" eb="4">
      <t>シホン</t>
    </rPh>
    <rPh sb="4" eb="5">
      <t>トウ</t>
    </rPh>
    <rPh sb="5" eb="7">
      <t>セイビ</t>
    </rPh>
    <rPh sb="7" eb="9">
      <t>キキン</t>
    </rPh>
    <phoneticPr fontId="11"/>
  </si>
  <si>
    <t>富岡製糸場基金</t>
    <rPh sb="0" eb="5">
      <t>トミオカセイシジョウ</t>
    </rPh>
    <rPh sb="5" eb="7">
      <t>キキン</t>
    </rPh>
    <phoneticPr fontId="11"/>
  </si>
  <si>
    <t>職員退職手当基金</t>
    <rPh sb="0" eb="2">
      <t>ショクイン</t>
    </rPh>
    <rPh sb="2" eb="4">
      <t>タイショク</t>
    </rPh>
    <rPh sb="4" eb="6">
      <t>テアテ</t>
    </rPh>
    <rPh sb="6" eb="8">
      <t>キキン</t>
    </rPh>
    <phoneticPr fontId="11"/>
  </si>
  <si>
    <t>国際交流基金</t>
    <phoneticPr fontId="11"/>
  </si>
  <si>
    <t>-</t>
    <phoneticPr fontId="2"/>
  </si>
  <si>
    <t>富岡市災害救助基金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</si>
  <si>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</si>
  <si>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</si>
  <si>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</si>
  <si>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や各組合で借り入れている大規模事業に係る地方債の償還終了による地方債現在高の減少、また、職員数削減に伴う退職手当負担見込額が減少した一方で、充当可能財源は財政調整基金を中心に一定額を確保できており、マイナスとなっている。一方で、有形固定資産減価償却率は類似団体平均よりも高い状況にあるため、今後は老朽化した施設に対する経費が増加してくることが予想され、それに伴い将来負担も増加してくる可能性があることから、公共施設等総合管理計画や個別施設計画に基づき、公共施設等の老朽化対策に積極的に取り組んでいく必要がある。</t>
    <rPh sb="97" eb="99">
      <t>チュウシン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</si>
  <si>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</si>
  <si>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</si>
  <si>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</si>
  <si>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</si>
  <si>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</si>
  <si>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</si>
  <si>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下回っている。これは合併以後、「新規起債の抑制」、「返済額以上の借入をしない」、「高利の地方債は繰上返済や借換をする」などの方針のもと、地方債の削減に努めてきた結果と言える。なお、平成29年度の実質公債費比率が前年度と同等となったのは、合併算定替の縮減などの影響により普通交付税の額が減少したことに起因するものである。今後は、新庁舎建設などの大型事業に対する地方債の返済が本格化することで、公債費は増加傾向に転じる見込みであることからも、引き続き、住民ニーズや必要性を見極め、必要最小限の起債発行にするなどの公債費の適正化に取り組んでいく。</t>
    <rPh sb="116" eb="118">
      <t>ヘイセイ</t>
    </rPh>
    <rPh sb="120" eb="122">
      <t>ネンド</t>
    </rPh>
    <rPh sb="123" eb="125">
      <t>ジッシツ</t>
    </rPh>
    <rPh sb="125" eb="128">
      <t>コウサイヒ</t>
    </rPh>
    <rPh sb="128" eb="130">
      <t>ヒリツ</t>
    </rPh>
    <rPh sb="131" eb="134">
      <t>ゼンネンド</t>
    </rPh>
    <rPh sb="135" eb="137">
      <t>ドウトウ</t>
    </rPh>
    <rPh sb="144" eb="146">
      <t>ガッペイ</t>
    </rPh>
    <rPh sb="146" eb="148">
      <t>サンテイ</t>
    </rPh>
    <rPh sb="148" eb="149">
      <t>カ</t>
    </rPh>
    <rPh sb="150" eb="152">
      <t>シュクゲン</t>
    </rPh>
    <rPh sb="155" eb="157">
      <t>エイキョウ</t>
    </rPh>
    <rPh sb="160" eb="162">
      <t>フツウ</t>
    </rPh>
    <rPh sb="162" eb="165">
      <t>コウフゼイ</t>
    </rPh>
    <rPh sb="166" eb="167">
      <t>ガク</t>
    </rPh>
    <rPh sb="168" eb="170">
      <t>ゲンショウ</t>
    </rPh>
    <rPh sb="185" eb="187">
      <t>コンゴ</t>
    </rPh>
    <rPh sb="189" eb="192">
      <t>シンチョウシャ</t>
    </rPh>
    <rPh sb="192" eb="194">
      <t>ケンセツ</t>
    </rPh>
    <rPh sb="197" eb="199">
      <t>オオガタ</t>
    </rPh>
    <rPh sb="199" eb="201">
      <t>ジギョウ</t>
    </rPh>
    <rPh sb="202" eb="203">
      <t>タイ</t>
    </rPh>
    <rPh sb="205" eb="208">
      <t>チホウサイ</t>
    </rPh>
    <rPh sb="209" eb="211">
      <t>ヘンサイ</t>
    </rPh>
    <rPh sb="212" eb="214">
      <t>ホンカク</t>
    </rPh>
    <rPh sb="214" eb="215">
      <t>カ</t>
    </rPh>
    <rPh sb="221" eb="224">
      <t>コウサイヒ</t>
    </rPh>
    <rPh sb="225" eb="227">
      <t>ゾウカ</t>
    </rPh>
    <rPh sb="227" eb="229">
      <t>ケイコウ</t>
    </rPh>
    <rPh sb="230" eb="231">
      <t>テン</t>
    </rPh>
    <rPh sb="233" eb="235">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</si>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</sst>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81768</c:v>
                </c:pt>
                <c:pt idx="3">
                  <c:v>65876</c:v>
                </c:pt>
                <c:pt idx="4">
                  <c:v>68468</c:v>
                </c:pt>
              </c:numCache>
            </c:numRef>
          </c:val>
          <c:smooth val="0"/>
          <c:extLst>
            <c:ext xmlns:c16="http://schemas.microsoft.com/office/drawing/2014/chart" uri="{C3380CC4-5D6E-409C-BE32-E72D297353CC}">
              <c16:uniqueId val="{00000000-27C5-476A-BF59-7476536277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72492</c:v>
                </c:pt>
                <c:pt idx="1">
                  <c:v>38556</c:v>
                </c:pt>
                <c:pt idx="2">
                  <c:v>64037</c:v>
                </c:pt>
                <c:pt idx="3">
                  <c:v>97183</c:v>
                </c:pt>
                <c:pt idx="4">
                  <c:v>138012</c:v>
                </c:pt>
              </c:numCache>
            </c:numRef>
          </c:val>
          <c:smooth val="0"/>
          <c:extLst>
            <c:ext xmlns:c16="http://schemas.microsoft.com/office/drawing/2014/chart" uri="{C3380CC4-5D6E-409C-BE32-E72D297353CC}">
              <c16:uniqueId val="{00000001-27C5-476A-BF59-7476536277C8}"/>
            </c:ext>
          </c:extLst>
        </c:ser>
        <c:dLbls>
          <c:showLegendKey val="0"/>
          <c:showVal val="0"/>
          <c:showCatName val="0"/>
          <c:showSerName val="0"/>
          <c:showPercent val="0"/>
          <c:showBubbleSize val="0"/>
        </c:dLbls>
        <c:marker val="1"/>
        <c:smooth val="0"/>
        <c:axId val="239056176"/>
        <c:axId val="126857808"/>
      </c:lineChart>
      <c:catAx>
        <c:axId val="23905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57808"/>
        <c:crosses val="autoZero"/>
        <c:auto val="1"/>
        <c:lblAlgn val="ctr"/>
        <c:lblOffset val="100"/>
        <c:tickLblSkip val="1"/>
        <c:tickMarkSkip val="1"/>
        <c:noMultiLvlLbl val="0"/>
      </c:catAx>
      <c:valAx>
        <c:axId val="1268578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05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6.73</c:v>
                </c:pt>
                <c:pt idx="1">
                  <c:v>8.6</c:v>
                </c:pt>
                <c:pt idx="2">
                  <c:v>10.7</c:v>
                </c:pt>
                <c:pt idx="3">
                  <c:v>10.34</c:v>
                </c:pt>
                <c:pt idx="4">
                  <c:v>8.68</c:v>
                </c:pt>
              </c:numCache>
            </c:numRef>
          </c:val>
          <c:extLst>
            <c:ext xmlns:c16="http://schemas.microsoft.com/office/drawing/2014/chart" uri="{C3380CC4-5D6E-409C-BE32-E72D297353CC}">
              <c16:uniqueId val="{00000000-8DD9-42B1-9B15-26A2ABDC8B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22.78</c:v>
                </c:pt>
                <c:pt idx="1">
                  <c:v>25.6</c:v>
                </c:pt>
                <c:pt idx="2">
                  <c:v>34.340000000000003</c:v>
                </c:pt>
                <c:pt idx="3">
                  <c:v>37.54</c:v>
                </c:pt>
                <c:pt idx="4">
                  <c:v>26.54</c:v>
                </c:pt>
              </c:numCache>
            </c:numRef>
          </c:val>
          <c:extLst>
            <c:ext xmlns:c16="http://schemas.microsoft.com/office/drawing/2014/chart" uri="{C3380CC4-5D6E-409C-BE32-E72D297353CC}">
              <c16:uniqueId val="{00000001-8DD9-42B1-9B15-26A2ABDC8B6A}"/>
            </c:ext>
          </c:extLst>
        </c:ser>
        <c:dLbls>
          <c:showLegendKey val="0"/>
          <c:showVal val="0"/>
          <c:showCatName val="0"/>
          <c:showSerName val="0"/>
          <c:showPercent val="0"/>
          <c:showBubbleSize val="0"/>
        </c:dLbls>
        <c:gapWidth val="250"/>
        <c:overlap val="100"/>
        <c:axId val="237269160"/>
        <c:axId val="237336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1.57</c:v>
                </c:pt>
                <c:pt idx="1">
                  <c:v>-0.64</c:v>
                </c:pt>
                <c:pt idx="2">
                  <c:v>6.42</c:v>
                </c:pt>
                <c:pt idx="3">
                  <c:v>-3.31</c:v>
                </c:pt>
                <c:pt idx="4">
                  <c:v>-13.08</c:v>
                </c:pt>
              </c:numCache>
            </c:numRef>
          </c:val>
          <c:smooth val="0"/>
          <c:extLst>
            <c:ext xmlns:c16="http://schemas.microsoft.com/office/drawing/2014/chart" uri="{C3380CC4-5D6E-409C-BE32-E72D297353CC}">
              <c16:uniqueId val="{00000002-8DD9-42B1-9B15-26A2ABDC8B6A}"/>
            </c:ext>
          </c:extLst>
        </c:ser>
        <c:dLbls>
          <c:showLegendKey val="0"/>
          <c:showVal val="0"/>
          <c:showCatName val="0"/>
          <c:showSerName val="0"/>
          <c:showPercent val="0"/>
          <c:showBubbleSize val="0"/>
        </c:dLbls>
        <c:marker val="1"/>
        <c:smooth val="0"/>
        <c:axId val="237269160"/>
        <c:axId val="237336216"/>
      </c:lineChart>
      <c:catAx>
        <c:axId val="23726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336216"/>
        <c:crosses val="autoZero"/>
        <c:auto val="1"/>
        <c:lblAlgn val="ctr"/>
        <c:lblOffset val="100"/>
        <c:tickLblSkip val="1"/>
        <c:tickMarkSkip val="1"/>
        <c:noMultiLvlLbl val="0"/>
      </c:catAx>
      <c:valAx>
        <c:axId val="237336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26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4.9400000000000004</c:v>
                </c:pt>
                <c:pt idx="2">
                  <c:v>#N/A</c:v>
                </c:pt>
                <c:pt idx="3">
                  <c:v>5.12</c:v>
                </c:pt>
                <c:pt idx="4">
                  <c:v>#N/A</c:v>
                </c:pt>
                <c:pt idx="5">
                  <c:v>5.88</c:v>
                </c:pt>
                <c:pt idx="6">
                  <c:v>#N/A</c:v>
                </c:pt>
                <c:pt idx="7">
                  <c:v>5.77</c:v>
                </c:pt>
                <c:pt idx="8">
                  <c:v>0</c:v>
                </c:pt>
                <c:pt idx="9">
                  <c:v>0</c:v>
                </c:pt>
              </c:numCache>
            </c:numRef>
          </c:val>
          <c:extLst>
            <c:ext xmlns:c16="http://schemas.microsoft.com/office/drawing/2014/chart" uri="{C3380CC4-5D6E-409C-BE32-E72D297353CC}">
              <c16:uniqueId val="{00000000-787A-4E5C-A0FE-97DFC2AB75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7A-4E5C-A0FE-97DFC2AB75B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87A-4E5C-A0FE-97DFC2AB75B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87A-4E5C-A0FE-97DFC2AB75B6}"/>
            </c:ext>
          </c:extLst>
        </c:ser>
        <c:ser>
          <c:idx val="4"/>
          <c:order val="4"/>
          <c:tx>
            <c:strRef>
              <c:f>データシート!$A$31</c:f>
              <c:strCache>
                <c:ptCount val="1"/>
                <c:pt idx="0">
                  <c:v>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87A-4E5C-A0FE-97DFC2AB75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7.0000000000000007E-2</c:v>
                </c:pt>
                <c:pt idx="4">
                  <c:v>#N/A</c:v>
                </c:pt>
                <c:pt idx="5">
                  <c:v>0.05</c:v>
                </c:pt>
                <c:pt idx="6">
                  <c:v>#N/A</c:v>
                </c:pt>
                <c:pt idx="7">
                  <c:v>0.06</c:v>
                </c:pt>
                <c:pt idx="8">
                  <c:v>#N/A</c:v>
                </c:pt>
                <c:pt idx="9">
                  <c:v>0.05</c:v>
                </c:pt>
              </c:numCache>
            </c:numRef>
          </c:val>
          <c:extLst>
            <c:ext xmlns:c16="http://schemas.microsoft.com/office/drawing/2014/chart" uri="{C3380CC4-5D6E-409C-BE32-E72D297353CC}">
              <c16:uniqueId val="{00000005-787A-4E5C-A0FE-97DFC2AB75B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0.87</c:v>
                </c:pt>
                <c:pt idx="4">
                  <c:v>#N/A</c:v>
                </c:pt>
                <c:pt idx="5">
                  <c:v>1.34</c:v>
                </c:pt>
                <c:pt idx="6">
                  <c:v>#N/A</c:v>
                </c:pt>
                <c:pt idx="7">
                  <c:v>0.37</c:v>
                </c:pt>
                <c:pt idx="8">
                  <c:v>#N/A</c:v>
                </c:pt>
                <c:pt idx="9">
                  <c:v>1.71</c:v>
                </c:pt>
              </c:numCache>
            </c:numRef>
          </c:val>
          <c:extLst>
            <c:ext xmlns:c16="http://schemas.microsoft.com/office/drawing/2014/chart" uri="{C3380CC4-5D6E-409C-BE32-E72D297353CC}">
              <c16:uniqueId val="{00000006-787A-4E5C-A0FE-97DFC2AB75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2.14</c:v>
                </c:pt>
                <c:pt idx="2">
                  <c:v>#N/A</c:v>
                </c:pt>
                <c:pt idx="3">
                  <c:v>3.21</c:v>
                </c:pt>
                <c:pt idx="4">
                  <c:v>#N/A</c:v>
                </c:pt>
                <c:pt idx="5">
                  <c:v>1.73</c:v>
                </c:pt>
                <c:pt idx="6">
                  <c:v>#N/A</c:v>
                </c:pt>
                <c:pt idx="7">
                  <c:v>1.61</c:v>
                </c:pt>
                <c:pt idx="8">
                  <c:v>#N/A</c:v>
                </c:pt>
                <c:pt idx="9">
                  <c:v>2.73</c:v>
                </c:pt>
              </c:numCache>
            </c:numRef>
          </c:val>
          <c:extLst>
            <c:ext xmlns:c16="http://schemas.microsoft.com/office/drawing/2014/chart" uri="{C3380CC4-5D6E-409C-BE32-E72D297353CC}">
              <c16:uniqueId val="{00000007-787A-4E5C-A0FE-97DFC2AB75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6.72</c:v>
                </c:pt>
                <c:pt idx="2">
                  <c:v>#N/A</c:v>
                </c:pt>
                <c:pt idx="3">
                  <c:v>8.6</c:v>
                </c:pt>
                <c:pt idx="4">
                  <c:v>#N/A</c:v>
                </c:pt>
                <c:pt idx="5">
                  <c:v>10.69</c:v>
                </c:pt>
                <c:pt idx="6">
                  <c:v>#N/A</c:v>
                </c:pt>
                <c:pt idx="7">
                  <c:v>10.34</c:v>
                </c:pt>
                <c:pt idx="8">
                  <c:v>#N/A</c:v>
                </c:pt>
                <c:pt idx="9">
                  <c:v>8.67</c:v>
                </c:pt>
              </c:numCache>
            </c:numRef>
          </c:val>
          <c:extLst>
            <c:ext xmlns:c16="http://schemas.microsoft.com/office/drawing/2014/chart" uri="{C3380CC4-5D6E-409C-BE32-E72D297353CC}">
              <c16:uniqueId val="{00000008-787A-4E5C-A0FE-97DFC2AB75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9.69</c:v>
                </c:pt>
                <c:pt idx="2">
                  <c:v>#N/A</c:v>
                </c:pt>
                <c:pt idx="3">
                  <c:v>10.57</c:v>
                </c:pt>
                <c:pt idx="4">
                  <c:v>#N/A</c:v>
                </c:pt>
                <c:pt idx="5">
                  <c:v>10.78</c:v>
                </c:pt>
                <c:pt idx="6">
                  <c:v>#N/A</c:v>
                </c:pt>
                <c:pt idx="7">
                  <c:v>12.67</c:v>
                </c:pt>
                <c:pt idx="8">
                  <c:v>#N/A</c:v>
                </c:pt>
                <c:pt idx="9">
                  <c:v>13.63</c:v>
                </c:pt>
              </c:numCache>
            </c:numRef>
          </c:val>
          <c:extLst>
            <c:ext xmlns:c16="http://schemas.microsoft.com/office/drawing/2014/chart" uri="{C3380CC4-5D6E-409C-BE32-E72D297353CC}">
              <c16:uniqueId val="{00000009-787A-4E5C-A0FE-97DFC2AB75B6}"/>
            </c:ext>
          </c:extLst>
        </c:ser>
        <c:dLbls>
          <c:showLegendKey val="0"/>
          <c:showVal val="0"/>
          <c:showCatName val="0"/>
          <c:showSerName val="0"/>
          <c:showPercent val="0"/>
          <c:showBubbleSize val="0"/>
        </c:dLbls>
        <c:gapWidth val="150"/>
        <c:overlap val="100"/>
        <c:axId val="236633176"/>
        <c:axId val="456793384"/>
      </c:barChart>
      <c:catAx>
        <c:axId val="23663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793384"/>
        <c:crosses val="autoZero"/>
        <c:auto val="1"/>
        <c:lblAlgn val="ctr"/>
        <c:lblOffset val="100"/>
        <c:tickLblSkip val="1"/>
        <c:tickMarkSkip val="1"/>
        <c:noMultiLvlLbl val="0"/>
      </c:catAx>
      <c:valAx>
        <c:axId val="45679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33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1542</c:v>
                </c:pt>
                <c:pt idx="5">
                  <c:v>1641</c:v>
                </c:pt>
                <c:pt idx="8">
                  <c:v>1633</c:v>
                </c:pt>
                <c:pt idx="11">
                  <c:v>1597</c:v>
                </c:pt>
                <c:pt idx="14">
                  <c:v>1513</c:v>
                </c:pt>
              </c:numCache>
            </c:numRef>
          </c:val>
          <c:extLst>
            <c:ext xmlns:c16="http://schemas.microsoft.com/office/drawing/2014/chart" uri="{C3380CC4-5D6E-409C-BE32-E72D297353CC}">
              <c16:uniqueId val="{00000000-8994-4029-A53B-02FE4F568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94-4029-A53B-02FE4F568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94-4029-A53B-02FE4F568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434</c:v>
                </c:pt>
                <c:pt idx="3">
                  <c:v>477</c:v>
                </c:pt>
                <c:pt idx="6">
                  <c:v>551</c:v>
                </c:pt>
                <c:pt idx="9">
                  <c:v>489</c:v>
                </c:pt>
                <c:pt idx="12">
                  <c:v>502</c:v>
                </c:pt>
              </c:numCache>
            </c:numRef>
          </c:val>
          <c:extLst>
            <c:ext xmlns:c16="http://schemas.microsoft.com/office/drawing/2014/chart" uri="{C3380CC4-5D6E-409C-BE32-E72D297353CC}">
              <c16:uniqueId val="{00000003-8994-4029-A53B-02FE4F568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436</c:v>
                </c:pt>
                <c:pt idx="3">
                  <c:v>362</c:v>
                </c:pt>
                <c:pt idx="6">
                  <c:v>405</c:v>
                </c:pt>
                <c:pt idx="9">
                  <c:v>395</c:v>
                </c:pt>
                <c:pt idx="12">
                  <c:v>403</c:v>
                </c:pt>
              </c:numCache>
            </c:numRef>
          </c:val>
          <c:extLst>
            <c:ext xmlns:c16="http://schemas.microsoft.com/office/drawing/2014/chart" uri="{C3380CC4-5D6E-409C-BE32-E72D297353CC}">
              <c16:uniqueId val="{00000004-8994-4029-A53B-02FE4F568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94-4029-A53B-02FE4F568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94-4029-A53B-02FE4F568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1775</c:v>
                </c:pt>
                <c:pt idx="3">
                  <c:v>1716</c:v>
                </c:pt>
                <c:pt idx="6">
                  <c:v>1587</c:v>
                </c:pt>
                <c:pt idx="9">
                  <c:v>1556</c:v>
                </c:pt>
                <c:pt idx="12">
                  <c:v>1522</c:v>
                </c:pt>
              </c:numCache>
            </c:numRef>
          </c:val>
          <c:extLst>
            <c:ext xmlns:c16="http://schemas.microsoft.com/office/drawing/2014/chart" uri="{C3380CC4-5D6E-409C-BE32-E72D297353CC}">
              <c16:uniqueId val="{00000007-8994-4029-A53B-02FE4F568C40}"/>
            </c:ext>
          </c:extLst>
        </c:ser>
        <c:dLbls>
          <c:showLegendKey val="0"/>
          <c:showVal val="0"/>
          <c:showCatName val="0"/>
          <c:showSerName val="0"/>
          <c:showPercent val="0"/>
          <c:showBubbleSize val="0"/>
        </c:dLbls>
        <c:gapWidth val="100"/>
        <c:overlap val="100"/>
        <c:axId val="456794168"/>
        <c:axId val="45679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1103</c:v>
                </c:pt>
                <c:pt idx="2">
                  <c:v>#N/A</c:v>
                </c:pt>
                <c:pt idx="3">
                  <c:v>#N/A</c:v>
                </c:pt>
                <c:pt idx="4">
                  <c:v>914</c:v>
                </c:pt>
                <c:pt idx="5">
                  <c:v>#N/A</c:v>
                </c:pt>
                <c:pt idx="6">
                  <c:v>#N/A</c:v>
                </c:pt>
                <c:pt idx="7">
                  <c:v>910</c:v>
                </c:pt>
                <c:pt idx="8">
                  <c:v>#N/A</c:v>
                </c:pt>
                <c:pt idx="9">
                  <c:v>#N/A</c:v>
                </c:pt>
                <c:pt idx="10">
                  <c:v>843</c:v>
                </c:pt>
                <c:pt idx="11">
                  <c:v>#N/A</c:v>
                </c:pt>
                <c:pt idx="12">
                  <c:v>#N/A</c:v>
                </c:pt>
                <c:pt idx="13">
                  <c:v>914</c:v>
                </c:pt>
                <c:pt idx="14">
                  <c:v>#N/A</c:v>
                </c:pt>
              </c:numCache>
            </c:numRef>
          </c:val>
          <c:smooth val="0"/>
          <c:extLst>
            <c:ext xmlns:c16="http://schemas.microsoft.com/office/drawing/2014/chart" uri="{C3380CC4-5D6E-409C-BE32-E72D297353CC}">
              <c16:uniqueId val="{00000008-8994-4029-A53B-02FE4F568C40}"/>
            </c:ext>
          </c:extLst>
        </c:ser>
        <c:dLbls>
          <c:showLegendKey val="0"/>
          <c:showVal val="0"/>
          <c:showCatName val="0"/>
          <c:showSerName val="0"/>
          <c:showPercent val="0"/>
          <c:showBubbleSize val="0"/>
        </c:dLbls>
        <c:marker val="1"/>
        <c:smooth val="0"/>
        <c:axId val="456794168"/>
        <c:axId val="456794560"/>
      </c:lineChart>
      <c:catAx>
        <c:axId val="45679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794560"/>
        <c:crosses val="autoZero"/>
        <c:auto val="1"/>
        <c:lblAlgn val="ctr"/>
        <c:lblOffset val="100"/>
        <c:tickLblSkip val="1"/>
        <c:tickMarkSkip val="1"/>
        <c:noMultiLvlLbl val="0"/>
      </c:catAx>
      <c:valAx>
        <c:axId val="4567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79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16013</c:v>
                </c:pt>
                <c:pt idx="5">
                  <c:v>15935</c:v>
                </c:pt>
                <c:pt idx="8">
                  <c:v>15873</c:v>
                </c:pt>
                <c:pt idx="11">
                  <c:v>15563</c:v>
                </c:pt>
                <c:pt idx="14">
                  <c:v>16922</c:v>
                </c:pt>
              </c:numCache>
            </c:numRef>
          </c:val>
          <c:extLst>
            <c:ext xmlns:c16="http://schemas.microsoft.com/office/drawing/2014/chart" uri="{C3380CC4-5D6E-409C-BE32-E72D297353CC}">
              <c16:uniqueId val="{00000000-5009-4183-952E-59B2CC8DD3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1381</c:v>
                </c:pt>
                <c:pt idx="5">
                  <c:v>1193</c:v>
                </c:pt>
                <c:pt idx="8">
                  <c:v>1335</c:v>
                </c:pt>
                <c:pt idx="11">
                  <c:v>1247</c:v>
                </c:pt>
                <c:pt idx="14">
                  <c:v>897</c:v>
                </c:pt>
              </c:numCache>
            </c:numRef>
          </c:val>
          <c:extLst>
            <c:ext xmlns:c16="http://schemas.microsoft.com/office/drawing/2014/chart" uri="{C3380CC4-5D6E-409C-BE32-E72D297353CC}">
              <c16:uniqueId val="{00000001-5009-4183-952E-59B2CC8DD3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6548</c:v>
                </c:pt>
                <c:pt idx="5">
                  <c:v>6996</c:v>
                </c:pt>
                <c:pt idx="8">
                  <c:v>8727</c:v>
                </c:pt>
                <c:pt idx="11">
                  <c:v>8241</c:v>
                </c:pt>
                <c:pt idx="14">
                  <c:v>9833</c:v>
                </c:pt>
              </c:numCache>
            </c:numRef>
          </c:val>
          <c:extLst>
            <c:ext xmlns:c16="http://schemas.microsoft.com/office/drawing/2014/chart" uri="{C3380CC4-5D6E-409C-BE32-E72D297353CC}">
              <c16:uniqueId val="{00000002-5009-4183-952E-59B2CC8DD3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09-4183-952E-59B2CC8DD3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09-4183-952E-59B2CC8DD3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64</c:v>
                </c:pt>
                <c:pt idx="3">
                  <c:v>42</c:v>
                </c:pt>
                <c:pt idx="6">
                  <c:v>21</c:v>
                </c:pt>
                <c:pt idx="9">
                  <c:v>6</c:v>
                </c:pt>
                <c:pt idx="12">
                  <c:v>30</c:v>
                </c:pt>
              </c:numCache>
            </c:numRef>
          </c:val>
          <c:extLst>
            <c:ext xmlns:c16="http://schemas.microsoft.com/office/drawing/2014/chart" uri="{C3380CC4-5D6E-409C-BE32-E72D297353CC}">
              <c16:uniqueId val="{00000005-5009-4183-952E-59B2CC8DD3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3096</c:v>
                </c:pt>
                <c:pt idx="3">
                  <c:v>3171</c:v>
                </c:pt>
                <c:pt idx="6">
                  <c:v>3052</c:v>
                </c:pt>
                <c:pt idx="9">
                  <c:v>2900</c:v>
                </c:pt>
                <c:pt idx="12">
                  <c:v>2683</c:v>
                </c:pt>
              </c:numCache>
            </c:numRef>
          </c:val>
          <c:extLst>
            <c:ext xmlns:c16="http://schemas.microsoft.com/office/drawing/2014/chart" uri="{C3380CC4-5D6E-409C-BE32-E72D297353CC}">
              <c16:uniqueId val="{00000006-5009-4183-952E-59B2CC8DD3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4306</c:v>
                </c:pt>
                <c:pt idx="3">
                  <c:v>4088</c:v>
                </c:pt>
                <c:pt idx="6">
                  <c:v>3748</c:v>
                </c:pt>
                <c:pt idx="9">
                  <c:v>3468</c:v>
                </c:pt>
                <c:pt idx="12">
                  <c:v>3153</c:v>
                </c:pt>
              </c:numCache>
            </c:numRef>
          </c:val>
          <c:extLst>
            <c:ext xmlns:c16="http://schemas.microsoft.com/office/drawing/2014/chart" uri="{C3380CC4-5D6E-409C-BE32-E72D297353CC}">
              <c16:uniqueId val="{00000007-5009-4183-952E-59B2CC8DD3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4558</c:v>
                </c:pt>
                <c:pt idx="3">
                  <c:v>4316</c:v>
                </c:pt>
                <c:pt idx="6">
                  <c:v>4115</c:v>
                </c:pt>
                <c:pt idx="9">
                  <c:v>3739</c:v>
                </c:pt>
                <c:pt idx="12">
                  <c:v>3638</c:v>
                </c:pt>
              </c:numCache>
            </c:numRef>
          </c:val>
          <c:extLst>
            <c:ext xmlns:c16="http://schemas.microsoft.com/office/drawing/2014/chart" uri="{C3380CC4-5D6E-409C-BE32-E72D297353CC}">
              <c16:uniqueId val="{00000008-5009-4183-952E-59B2CC8DD3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09-4183-952E-59B2CC8DD3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13167</c:v>
                </c:pt>
                <c:pt idx="3">
                  <c:v>12830</c:v>
                </c:pt>
                <c:pt idx="6">
                  <c:v>12446</c:v>
                </c:pt>
                <c:pt idx="9">
                  <c:v>13066</c:v>
                </c:pt>
                <c:pt idx="12">
                  <c:v>14770</c:v>
                </c:pt>
              </c:numCache>
            </c:numRef>
          </c:val>
          <c:extLst>
            <c:ext xmlns:c16="http://schemas.microsoft.com/office/drawing/2014/chart" uri="{C3380CC4-5D6E-409C-BE32-E72D297353CC}">
              <c16:uniqueId val="{0000000A-5009-4183-952E-59B2CC8DD37E}"/>
            </c:ext>
          </c:extLst>
        </c:ser>
        <c:dLbls>
          <c:showLegendKey val="0"/>
          <c:showVal val="0"/>
          <c:showCatName val="0"/>
          <c:showSerName val="0"/>
          <c:showPercent val="0"/>
          <c:showBubbleSize val="0"/>
        </c:dLbls>
        <c:gapWidth val="100"/>
        <c:overlap val="100"/>
        <c:axId val="456795344"/>
        <c:axId val="45679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1250</c:v>
                </c:pt>
                <c:pt idx="2">
                  <c:v>#N/A</c:v>
                </c:pt>
                <c:pt idx="3">
                  <c:v>#N/A</c:v>
                </c:pt>
                <c:pt idx="4">
                  <c:v>322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09-4183-952E-59B2CC8DD37E}"/>
            </c:ext>
          </c:extLst>
        </c:ser>
        <c:dLbls>
          <c:showLegendKey val="0"/>
          <c:showVal val="0"/>
          <c:showCatName val="0"/>
          <c:showSerName val="0"/>
          <c:showPercent val="0"/>
          <c:showBubbleSize val="0"/>
        </c:dLbls>
        <c:marker val="1"/>
        <c:smooth val="0"/>
        <c:axId val="456795344"/>
        <c:axId val="456796128"/>
      </c:lineChart>
      <c:catAx>
        <c:axId val="45679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796128"/>
        <c:crosses val="autoZero"/>
        <c:auto val="1"/>
        <c:lblAlgn val="ctr"/>
        <c:lblOffset val="100"/>
        <c:tickLblSkip val="1"/>
        <c:tickMarkSkip val="1"/>
        <c:noMultiLvlLbl val="0"/>
      </c:catAx>
      <c:valAx>
        <c:axId val="45679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79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4151</c:v>
                </c:pt>
                <c:pt idx="1">
                  <c:v>4506</c:v>
                </c:pt>
                <c:pt idx="2">
                  <c:v>3158</c:v>
                </c:pt>
              </c:numCache>
            </c:numRef>
          </c:val>
          <c:extLst>
            <c:ext xmlns:c16="http://schemas.microsoft.com/office/drawing/2014/chart" uri="{C3380CC4-5D6E-409C-BE32-E72D297353CC}">
              <c16:uniqueId val="{00000000-95D6-4DE2-BC90-9E7EC6DF9B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426</c:v>
                </c:pt>
                <c:pt idx="1">
                  <c:v>462</c:v>
                </c:pt>
                <c:pt idx="2">
                  <c:v>463</c:v>
                </c:pt>
              </c:numCache>
            </c:numRef>
          </c:val>
          <c:extLst>
            <c:ext xmlns:c16="http://schemas.microsoft.com/office/drawing/2014/chart" uri="{C3380CC4-5D6E-409C-BE32-E72D297353CC}">
              <c16:uniqueId val="{00000001-95D6-4DE2-BC90-9E7EC6DF9B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2977</c:v>
                </c:pt>
                <c:pt idx="1">
                  <c:v>2002</c:v>
                </c:pt>
                <c:pt idx="2">
                  <c:v>4974</c:v>
                </c:pt>
              </c:numCache>
            </c:numRef>
          </c:val>
          <c:extLst>
            <c:ext xmlns:c16="http://schemas.microsoft.com/office/drawing/2014/chart" uri="{C3380CC4-5D6E-409C-BE32-E72D297353CC}">
              <c16:uniqueId val="{00000002-95D6-4DE2-BC90-9E7EC6DF9BF1}"/>
            </c:ext>
          </c:extLst>
        </c:ser>
        <c:dLbls>
          <c:showLegendKey val="0"/>
          <c:showVal val="0"/>
          <c:showCatName val="0"/>
          <c:showSerName val="0"/>
          <c:showPercent val="0"/>
          <c:showBubbleSize val="0"/>
        </c:dLbls>
        <c:gapWidth val="120"/>
        <c:overlap val="100"/>
        <c:axId val="456999504"/>
        <c:axId val="456999896"/>
      </c:barChart>
      <c:catAx>
        <c:axId val="45699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6999896"/>
        <c:crosses val="autoZero"/>
        <c:auto val="1"/>
        <c:lblAlgn val="ctr"/>
        <c:lblOffset val="100"/>
        <c:tickLblSkip val="1"/>
        <c:tickMarkSkip val="1"/>
        <c:noMultiLvlLbl val="0"/>
      </c:catAx>
      <c:valAx>
        <c:axId val="456999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699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{BA26178C-DEB5-4FA1-96D2-2C8898D0D894}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896-4EAE-838E-0BC7322F7C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{BEFB465E-2D68-4A13-8101-5DA8EF444B80}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96-4EAE-838E-0BC7322F7C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{4408C5C2-DA06-4212-A4CA-AD1B383BBE4E}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96-4EAE-838E-0BC7322F7C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{3B711609-4B2D-45FB-8B4D-33D2C1BD98E0}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96-4EAE-838E-0BC7322F7C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{F79DD448-2689-453F-A078-565D8014E187}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96-4EAE-838E-0BC7322F7C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{C07FF40F-2AEA-4FDB-BE14-67F021CDB72C}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896-4EAE-838E-0BC7322F7C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{E7521786-21E5-45A2-A241-7941E4EA5CF0}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896-4EAE-838E-0BC7322F7C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{3E75153D-3E81-454F-AB59-248A179C64B0}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896-4EAE-838E-0BC7322F7C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{44E51E34-06D7-462C-AF0B-93A76F4ED580}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896-4EAE-838E-0BC7322F7C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96-4EAE-838E-0BC7322F7C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{FC7BFE12-1B36-468D-9E71-B3F1250722D5}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896-4EAE-838E-0BC7322F7C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{1CD9C025-15F4-4DEF-A053-9ADE9FA979C3}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96-4EAE-838E-0BC7322F7C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{AFA2FD3F-E6A1-44B8-B49E-784B778BE51E}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96-4EAE-838E-0BC7322F7C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{03798D1D-C9FF-45F9-99DA-65E7E6F748A8}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96-4EAE-838E-0BC7322F7C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{B7CEF027-8F64-434C-9580-EBAD53E43314}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96-4EAE-838E-0BC7322F7C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{2C473BFC-4429-472E-A2EB-F466254FD276}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896-4EAE-838E-0BC7322F7C6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{9F1090E7-4492-4356-8D54-8F1026C46F41}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896-4EAE-838E-0BC7322F7C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{AC53EA82-70B9-4E1E-81BC-8455CE2C41CF}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896-4EAE-838E-0BC7322F7C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{ED5D66AE-EEED-48D8-91B7-6F832F573ECE}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896-4EAE-838E-0BC7322F7C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numCache>
            </c:numRef>
          </c:xVal>
          <c:yVal>
            <c:numRef>
              <c:f>公会計指標分析・財政指標組合せ分析表!$BP$55:$DC$55</c:f>
              <c:numCache>
                <c:formatCode>#,##0.0;"▲ "#,##0.0</c:formatCode>
                <c:ptCount val="40"/>
                <c:pt idx="16">
                  <c:v>56.8</c:v>
                </c:pt>
              </c:numCache>
            </c:numRef>
          </c:yVal>
          <c:smooth val="0"/>
          <c:extLst>
            <c:ext xmlns:c16="http://schemas.microsoft.com/office/drawing/2014/chart" uri="{C3380CC4-5D6E-409C-BE32-E72D297353CC}">
              <c16:uniqueId val="{00000013-B896-4EAE-838E-0BC7322F7C60}"/>
            </c:ext>
          </c:extLst>
        </c:ser>
        <c:dLbls>
          <c:showLegendKey val="0"/>
          <c:showVal val="1"/>
          <c:showCatName val="0"/>
          <c:showSerName val="0"/>
          <c:showPercent val="0"/>
          <c:showBubbleSize val="0"/>
        </c:dLbls>
        <c:axId val="450289336"/>
        <c:axId val="450289728"/>
      </c:scatterChart>
      <c:valAx>
        <c:axId val="450289336"/>
        <c:scaling>
          <c:orientation val="minMax"/>
          <c:max val="64.8"/>
          <c:min val="4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289728"/>
        <c:crosses val="autoZero"/>
        <c:crossBetween val="midCat"/>
      </c:valAx>
      <c:valAx>
        <c:axId val="450289728"/>
        <c:scaling>
          <c:orientation val="minMax"/>
          <c:max val="68.199999999999989"/>
          <c:min val="4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289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{59D42DB5-913F-453D-A704-C6491CA064AB}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246-4A07-BDB8-BE10FAB22F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{7ABBE45A-6749-4EF6-AD05-BCB55AFEE99F}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46-4A07-BDB8-BE10FAB22F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{9C06D792-01EB-4ABD-9C66-6D0890FD1F79}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46-4A07-BDB8-BE10FAB22F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{38D218F5-337D-457E-B5B1-FC810F98E83F}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46-4A07-BDB8-BE10FAB22F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{4D0F86EE-FD9D-4EC8-951E-06316704A981}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46-4A07-BDB8-BE10FAB22FB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{063EB32C-F119-4FD2-A278-50E6BEA6D8F9}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246-4A07-BDB8-BE10FAB22FB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{2E1D8658-C4D1-45D1-A9A9-BA3CDC835916}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246-4A07-BDB8-BE10FAB22FB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{2FFD91CA-E172-44EC-8AD4-AD1A09D2420A}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246-4A07-BDB8-BE10FAB22FB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{28867ECC-13BB-4C2F-B42C-B717028620DD}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246-4A07-BDB8-BE10FAB22F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9.6999999999999993</c:v>
                </c:pt>
                <c:pt idx="16">
                  <c:v>9.1</c:v>
                </c:pt>
                <c:pt idx="24">
                  <c:v>8.4</c:v>
                </c:pt>
                <c:pt idx="32">
                  <c:v>8.4</c:v>
                </c:pt>
              </c:numCache>
            </c:numRef>
          </c:xVal>
          <c:yVal>
            <c:numRef>
              <c:f>公会計指標分析・財政指標組合せ分析表!$BP$73:$DC$73</c:f>
              <c:numCache>
                <c:formatCode>#,##0.0;"▲ "#,##0.0</c:formatCode>
                <c:ptCount val="40"/>
                <c:pt idx="0">
                  <c:v>11.6</c:v>
                </c:pt>
                <c:pt idx="8">
                  <c:v>3</c:v>
                </c:pt>
              </c:numCache>
            </c:numRef>
          </c:yVal>
          <c:smooth val="0"/>
          <c:extLst>
            <c:ext xmlns:c16="http://schemas.microsoft.com/office/drawing/2014/chart" uri="{C3380CC4-5D6E-409C-BE32-E72D297353CC}">
              <c16:uniqueId val="{00000009-7246-4A07-BDB8-BE10FAB22F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{6A8EB216-A7D6-4A1B-9E4B-E1EC61CBBE18}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246-4A07-BDB8-BE10FAB22F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{9B7CF36D-A910-469E-8BFA-5CD99F728E75}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46-4A07-BDB8-BE10FAB22F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{77E7CB32-21B8-46E9-814C-4BC2353EC0F0}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46-4A07-BDB8-BE10FAB22F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{175FC8BE-2529-481B-842E-788EDDCCC051}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46-4A07-BDB8-BE10FAB22F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{0F00F1CD-9860-49D8-834B-9D03E3B83FA4}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46-4A07-BDB8-BE10FAB22FB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{AD3ECFC0-A77C-42D5-BAE1-0DC8D90503A9}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246-4A07-BDB8-BE10FAB22FB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{20A128F9-D3DC-4921-9FED-54F2A861389A}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246-4A07-BDB8-BE10FAB22FB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{E0CA2607-DC0C-44B8-9A3F-1BA54080A245}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246-4A07-BDB8-BE10FAB22FB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{42A9A841-FFDE-4EF8-98EC-AA03CBB5E0A3}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246-4A07-BDB8-BE10FAB22F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10.199999999999999</c:v>
                </c:pt>
                <c:pt idx="24">
                  <c:v>10</c:v>
                </c:pt>
                <c:pt idx="32">
                  <c:v>9.6999999999999993</c:v>
                </c:pt>
              </c:numCache>
            </c:numRef>
          </c:xVal>
          <c:yVal>
            <c:numRef>
              <c:f>公会計指標分析・財政指標組合せ分析表!$BP$77:$DC$77</c:f>
              <c:numCache>
                <c:formatCode>#,##0.0;"▲ "#,##0.0</c:formatCode>
                <c:ptCount val="40"/>
                <c:pt idx="0">
                  <c:v>41.3</c:v>
                </c:pt>
                <c:pt idx="8">
                  <c:v>33</c:v>
                </c:pt>
                <c:pt idx="16">
                  <c:v>56.8</c:v>
                </c:pt>
                <c:pt idx="24">
                  <c:v>52.3</c:v>
                </c:pt>
                <c:pt idx="32">
                  <c:v>55.4</c:v>
                </c:pt>
              </c:numCache>
            </c:numRef>
          </c:yVal>
          <c:smooth val="0"/>
          <c:extLst>
            <c:ext xmlns:c16="http://schemas.microsoft.com/office/drawing/2014/chart" uri="{C3380CC4-5D6E-409C-BE32-E72D297353CC}">
              <c16:uniqueId val="{00000013-7246-4A07-BDB8-BE10FAB22FBC}"/>
            </c:ext>
          </c:extLst>
        </c:ser>
        <c:dLbls>
          <c:showLegendKey val="0"/>
          <c:showVal val="1"/>
          <c:showCatName val="0"/>
          <c:showSerName val="0"/>
          <c:showPercent val="0"/>
          <c:showBubbleSize val="0"/>
        </c:dLbls>
        <c:axId val="450290512"/>
        <c:axId val="522226104"/>
      </c:scatterChart>
      <c:valAx>
        <c:axId val="450290512"/>
        <c:scaling>
          <c:orientation val="minMax"/>
          <c:max val="10.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226104"/>
        <c:crosses val="autoZero"/>
        <c:crossBetween val="midCat"/>
      </c:valAx>
      <c:valAx>
        <c:axId val="522226104"/>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290512"/>
        <c:crosses val="autoZero"/>
        <c:crossBetween val="midCat"/>
        <c:majorUnit val="8.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元利償還金は、地方債の新規発行を抑制してきたことから年々減少傾向である。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公営企業債の元利償還金に対する繰入金及び組合等が起こした地方債の元利償還金に対する負担金等について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は、新たな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の償還が開始されたことから増大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また、実質公債費の分子は、元利償還金の減少よりも交付税需要額への算入公債費の減少が大きいこともあり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は、公営企業や各組合で借入れている大規模事業などに係る地方債が償還終了を迎えたこと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職員数削減に伴う退職手当負担見込額の減など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から、平成２８年度まで減少傾向にあった。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市庁舎の建替え等、老朽化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改修事業に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伴った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地方債の借入などが増大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たことにより増加している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一方、充当可能財源は、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ガス事業の売却益を原資として社会資本等整備基金を新設したことにより大幅に増加している。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、マイナス数値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幅が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する結果となって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群馬県富岡市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年度の減少については、新庁舎建設事業の進捗に伴い、その他特定目的基金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新庁舎建設基金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百万円取り崩したことが大きく影響したものである。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年度の大幅な増加については、ガス事業の売却益を原資として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都市基盤</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公共施設の整備</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等の財源に充てるための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を新設し、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百万円積み立てたことが大きく影響したものである。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公共施設の老朽化等に伴う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施設の更新</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が多く予想されるが、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統廃合・長寿命化を計画的に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行い歳出を抑制する一方、</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することで、</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投資が必要な部分には積極的に</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基金の投入を行い、</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限られた</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基金の有効利用に努める。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社会資本等整備基金：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effectLst/>
              <a:latin typeface="ＭＳ Ｐゴシック" panose="020B0600070205080204" pitchFamily="50" charset="-128"/>
              <a:ea typeface="ＭＳ Ｐゴシック" panose="020B0600070205080204" pitchFamily="50" charset="-128"/>
            </a:rPr>
            <a:t>都市基盤の整備、公共施設の整備その他の市の社会資本等の整備に要する経費の財源に充てるため。</a:t>
          </a:r>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富岡製糸場基金：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effectLst/>
              <a:latin typeface="ＭＳ Ｐゴシック" panose="020B0600070205080204" pitchFamily="50" charset="-128"/>
              <a:ea typeface="ＭＳ Ｐゴシック" panose="020B0600070205080204" pitchFamily="50" charset="-128"/>
            </a:rPr>
            <a:t>富岡製糸場の保存活用及び周辺整備事業の財源に充てるため。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年度の減少については、新庁舎建設事業の進捗に伴い、その他特定目的基金の新庁舎建設基金を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取り崩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したことが大きく影響したものである。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年度の大幅な増加については、ガス事業の売却益を原資として、</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都市基盤及び公共施設の整備等の財源に充てるための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社会資本等整備基金を新設し、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百万円積み立てたことが大きく影響したものである。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今後は、公共施設の老朽化等に伴う施設の更新が多く予想されるが、統廃合・長寿命化を計画的に行い歳出を抑制する一方、</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緊急度・住民ニーズを的確に把握することで、投資が必要な部分には積極的に基金の投入を行い、限られた基金の有効利用に努める。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を中心に積み立てていることから年々増加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普通交付税算定替の段階的縮減措置の減収の影響から、取り崩し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り、さらに積み立ても行わなかったことから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財政調整基金の残高は、予算規模の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％程度は確保するように努める。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年度の増加については、取り崩し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が無</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く、預金利子及び債券売却益の積み立てを行ったためである。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年度の増加については、取り崩し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が無く、預金利子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の積み立て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庁舎建設などに伴い、今後は償還額が増加していくため、財政状況に応じて基金の活用を検討していく。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類似団体平均を上回っている。これは、昭和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年代に建設された庁舎や昭和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年代に集中的に整備された</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学校教育系施設の減価償却率が高くなっているためだと考えられる。今後は、平成</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年度に策定した公共施設総合管理計画や平成</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に策定した</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個別施設施設計画に基づき、学校教育系施設を中心に計画的な老朽化対策に努める。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なお、庁舎については平成</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年度に新庁舎が完成した。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8" name="直線コネクタ 67"/>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9"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0" name="直線コネクタ 69"/>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1"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2" name="直線コネクタ 71"/>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3"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4" name="フローチャート: 判断 73"/>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5" name="フローチャート: 判断 74"/>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6" name="フローチャート: 判断 75"/>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43815</xdr:rowOff>
    </xdr:from>
    <xdr:to>
      <xdr:col>15</xdr:col>
      <xdr:colOff>187325</xdr:colOff>
      <xdr:row>29</xdr:row>
      <xdr:rowOff>145415</xdr:rowOff>
    </xdr:to>
    <xdr:sp macro="" textlink="">
      <xdr:nvSpPr>
        <xdr:cNvPr id="82" name="楕円 81"/>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100770</xdr:rowOff>
    </xdr:from>
    <xdr:ext cx="405111" cy="259045"/>
    <xdr:sp macro="" textlink="">
      <xdr:nvSpPr>
        <xdr:cNvPr id="83"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4"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5"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に基づき、地方債の削減に努めてきたこともあり将来負担額は年々減少してきている。また、充当可能基金残高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も、財政調整基金を一定レベルで維持し、かつ、ガス事業の売却益を元資に社会資本等整備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新設したため大幅に増加している。その結果、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償還可能年数は類似団体よりも低くなっていると考えられる。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9" name="テキスト ボックス 108"/>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7" name="直線コネクタ 116"/>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8"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9" name="直線コネクタ 118"/>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0"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1" name="直線コネクタ 120"/>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2"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3" name="フローチャート: 判断 122"/>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35</xdr:row>
      <xdr:rowOff>26760</xdr:rowOff>
    </xdr:from>
    <xdr:to>
      <xdr:col>76</xdr:col>
      <xdr:colOff>73025</xdr:colOff>
      <xdr:row>35</xdr:row>
      <xdr:rowOff>128360</xdr:rowOff>
    </xdr:to>
    <xdr:sp macro="" textlink="">
      <xdr:nvSpPr>
        <xdr:cNvPr id="129" name="楕円 128"/>
        <xdr:cNvSpPr/>
      </xdr:nvSpPr>
      <xdr:spPr>
        <a:xfrm>
          <a:off x="14744700" y="67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113137</xdr:rowOff>
    </xdr:from>
    <xdr:ext cx="340478" cy="259045"/>
    <xdr:sp macro="" textlink="">
      <xdr:nvSpPr>
        <xdr:cNvPr id="130" name="債務償還可能年数該当値テキスト"/>
        <xdr:cNvSpPr txBox="1"/>
      </xdr:nvSpPr>
      <xdr:spPr>
        <a:xfrm>
          <a:off x="14846300" y="671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29210</xdr:rowOff>
    </xdr:from>
    <xdr:to>
      <xdr:col>15</xdr:col>
      <xdr:colOff>101600</xdr:colOff>
      <xdr:row>36</xdr:row>
      <xdr:rowOff>130810</xdr:rowOff>
    </xdr:to>
    <xdr:sp macro="" textlink="">
      <xdr:nvSpPr>
        <xdr:cNvPr id="69" name="楕円 68"/>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65422</xdr:rowOff>
    </xdr:from>
    <xdr:ext cx="405111" cy="259045"/>
    <xdr:sp macro="" textlink="">
      <xdr:nvSpPr>
        <xdr:cNvPr id="70"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121937</xdr:rowOff>
    </xdr:from>
    <xdr:ext cx="405111" cy="259045"/>
    <xdr:sp macro="" textlink="">
      <xdr:nvSpPr>
        <xdr:cNvPr id="72" name="n_2mainValue【道路】&#10;有形固定資産減価償却率"/>
        <xdr:cNvSpPr txBox="1"/>
      </xdr:nvSpPr>
      <xdr:spPr>
        <a:xfrm>
          <a:off x="27057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26848</xdr:rowOff>
    </xdr:from>
    <xdr:to>
      <xdr:col>46</xdr:col>
      <xdr:colOff>38100</xdr:colOff>
      <xdr:row>37</xdr:row>
      <xdr:rowOff>128448</xdr:rowOff>
    </xdr:to>
    <xdr:sp macro="" textlink="">
      <xdr:nvSpPr>
        <xdr:cNvPr id="110" name="楕円 109"/>
        <xdr:cNvSpPr/>
      </xdr:nvSpPr>
      <xdr:spPr>
        <a:xfrm>
          <a:off x="8699500" y="63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12"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144975</xdr:rowOff>
    </xdr:from>
    <xdr:ext cx="534377" cy="259045"/>
    <xdr:sp macro="" textlink="">
      <xdr:nvSpPr>
        <xdr:cNvPr id="113" name="n_2mainValue【道路】&#10;一人当たり延長"/>
        <xdr:cNvSpPr txBox="1"/>
      </xdr:nvSpPr>
      <xdr:spPr>
        <a:xfrm>
          <a:off x="8483111" y="614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105954</xdr:rowOff>
    </xdr:from>
    <xdr:to>
      <xdr:col>15</xdr:col>
      <xdr:colOff>101600</xdr:colOff>
      <xdr:row>60</xdr:row>
      <xdr:rowOff>36104</xdr:rowOff>
    </xdr:to>
    <xdr:sp macro="" textlink="">
      <xdr:nvSpPr>
        <xdr:cNvPr id="153" name="楕円 152"/>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27231</xdr:rowOff>
    </xdr:from>
    <xdr:ext cx="405111" cy="259045"/>
    <xdr:sp macro="" textlink="">
      <xdr:nvSpPr>
        <xdr:cNvPr id="156" name="n_2mainValue【橋りょう・トンネル】&#10;有形固定資産減価償却率"/>
        <xdr:cNvSpPr txBox="1"/>
      </xdr:nvSpPr>
      <xdr:spPr>
        <a:xfrm>
          <a:off x="2705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23301</xdr:rowOff>
    </xdr:from>
    <xdr:to>
      <xdr:col>46</xdr:col>
      <xdr:colOff>38100</xdr:colOff>
      <xdr:row>62</xdr:row>
      <xdr:rowOff>124901</xdr:rowOff>
    </xdr:to>
    <xdr:sp macro="" textlink="">
      <xdr:nvSpPr>
        <xdr:cNvPr id="194" name="楕円 193"/>
        <xdr:cNvSpPr/>
      </xdr:nvSpPr>
      <xdr:spPr>
        <a:xfrm>
          <a:off x="8699500" y="106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116028</xdr:rowOff>
    </xdr:from>
    <xdr:ext cx="599010" cy="259045"/>
    <xdr:sp macro="" textlink="">
      <xdr:nvSpPr>
        <xdr:cNvPr id="197" name="n_2mainValue【橋りょう・トンネル】&#10;一人当たり有形固定資産（償却資産）額"/>
        <xdr:cNvSpPr txBox="1"/>
      </xdr:nvSpPr>
      <xdr:spPr>
        <a:xfrm>
          <a:off x="8450795" y="107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145414</xdr:rowOff>
    </xdr:from>
    <xdr:to>
      <xdr:col>15</xdr:col>
      <xdr:colOff>101600</xdr:colOff>
      <xdr:row>80</xdr:row>
      <xdr:rowOff>75564</xdr:rowOff>
    </xdr:to>
    <xdr:sp macro="" textlink="">
      <xdr:nvSpPr>
        <xdr:cNvPr id="236" name="楕円 235"/>
        <xdr:cNvSpPr/>
      </xdr:nvSpPr>
      <xdr:spPr>
        <a:xfrm>
          <a:off x="2857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78757</xdr:rowOff>
    </xdr:from>
    <xdr:ext cx="405111" cy="259045"/>
    <xdr:sp macro="" textlink="">
      <xdr:nvSpPr>
        <xdr:cNvPr id="237"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38"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92091</xdr:rowOff>
    </xdr:from>
    <xdr:ext cx="405111" cy="259045"/>
    <xdr:sp macro="" textlink="">
      <xdr:nvSpPr>
        <xdr:cNvPr id="239" name="n_2mainValue【公営住宅】&#10;有形固定資産減価償却率"/>
        <xdr:cNvSpPr txBox="1"/>
      </xdr:nvSpPr>
      <xdr:spPr>
        <a:xfrm>
          <a:off x="2705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106935</xdr:rowOff>
    </xdr:from>
    <xdr:to>
      <xdr:col>46</xdr:col>
      <xdr:colOff>38100</xdr:colOff>
      <xdr:row>84</xdr:row>
      <xdr:rowOff>37085</xdr:rowOff>
    </xdr:to>
    <xdr:sp macro="" textlink="">
      <xdr:nvSpPr>
        <xdr:cNvPr id="277" name="楕円 276"/>
        <xdr:cNvSpPr/>
      </xdr:nvSpPr>
      <xdr:spPr>
        <a:xfrm>
          <a:off x="8699500" y="143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280" name="n_2main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146231</xdr:rowOff>
    </xdr:from>
    <xdr:to>
      <xdr:col>76</xdr:col>
      <xdr:colOff>165100</xdr:colOff>
      <xdr:row>36</xdr:row>
      <xdr:rowOff>76381</xdr:rowOff>
    </xdr:to>
    <xdr:sp macro="" textlink="">
      <xdr:nvSpPr>
        <xdr:cNvPr id="336" name="楕円 335"/>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37"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38"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339" name="n_2mainValue【認定こども園・幼稚園・保育所】&#10;有形固定資産減価償却率"/>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40096</xdr:rowOff>
    </xdr:from>
    <xdr:to>
      <xdr:col>107</xdr:col>
      <xdr:colOff>101600</xdr:colOff>
      <xdr:row>41</xdr:row>
      <xdr:rowOff>141696</xdr:rowOff>
    </xdr:to>
    <xdr:sp macro="" textlink="">
      <xdr:nvSpPr>
        <xdr:cNvPr id="379" name="楕円 378"/>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382" name="n_2mainValue【認定こども園・幼稚園・保育所】&#10;一人当たり面積"/>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66766</xdr:rowOff>
    </xdr:from>
    <xdr:to>
      <xdr:col>76</xdr:col>
      <xdr:colOff>165100</xdr:colOff>
      <xdr:row>58</xdr:row>
      <xdr:rowOff>168366</xdr:rowOff>
    </xdr:to>
    <xdr:sp macro="" textlink="">
      <xdr:nvSpPr>
        <xdr:cNvPr id="423" name="楕円 422"/>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25"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426" name="n_2mainValue【学校施設】&#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9093</xdr:rowOff>
    </xdr:from>
    <xdr:to>
      <xdr:col>107</xdr:col>
      <xdr:colOff>101600</xdr:colOff>
      <xdr:row>62</xdr:row>
      <xdr:rowOff>110693</xdr:rowOff>
    </xdr:to>
    <xdr:sp macro="" textlink="">
      <xdr:nvSpPr>
        <xdr:cNvPr id="463" name="楕円 462"/>
        <xdr:cNvSpPr/>
      </xdr:nvSpPr>
      <xdr:spPr>
        <a:xfrm>
          <a:off x="20383500" y="106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101820</xdr:rowOff>
    </xdr:from>
    <xdr:ext cx="469744" cy="259045"/>
    <xdr:sp macro="" textlink="">
      <xdr:nvSpPr>
        <xdr:cNvPr id="466" name="n_2mainValue【学校施設】&#10;一人当たり面積"/>
        <xdr:cNvSpPr txBox="1"/>
      </xdr:nvSpPr>
      <xdr:spPr>
        <a:xfrm>
          <a:off x="20199427" y="1073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31387</xdr:rowOff>
    </xdr:from>
    <xdr:to>
      <xdr:col>76</xdr:col>
      <xdr:colOff>165100</xdr:colOff>
      <xdr:row>84</xdr:row>
      <xdr:rowOff>132987</xdr:rowOff>
    </xdr:to>
    <xdr:sp macro="" textlink="">
      <xdr:nvSpPr>
        <xdr:cNvPr id="506" name="楕円 505"/>
        <xdr:cNvSpPr/>
      </xdr:nvSpPr>
      <xdr:spPr>
        <a:xfrm>
          <a:off x="14541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7"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124114</xdr:rowOff>
    </xdr:from>
    <xdr:ext cx="405111" cy="259045"/>
    <xdr:sp macro="" textlink="">
      <xdr:nvSpPr>
        <xdr:cNvPr id="509" name="n_2mainValue【児童館】&#10;有形固定資産減価償却率"/>
        <xdr:cNvSpPr txBox="1"/>
      </xdr:nvSpPr>
      <xdr:spPr>
        <a:xfrm>
          <a:off x="14389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126746</xdr:rowOff>
    </xdr:from>
    <xdr:to>
      <xdr:col>107</xdr:col>
      <xdr:colOff>101600</xdr:colOff>
      <xdr:row>86</xdr:row>
      <xdr:rowOff>56896</xdr:rowOff>
    </xdr:to>
    <xdr:sp macro="" textlink="">
      <xdr:nvSpPr>
        <xdr:cNvPr id="545" name="楕円 544"/>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548" name="n_2mainValue【児童館】&#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156845</xdr:rowOff>
    </xdr:from>
    <xdr:to>
      <xdr:col>76</xdr:col>
      <xdr:colOff>165100</xdr:colOff>
      <xdr:row>103</xdr:row>
      <xdr:rowOff>86995</xdr:rowOff>
    </xdr:to>
    <xdr:sp macro="" textlink="">
      <xdr:nvSpPr>
        <xdr:cNvPr id="587" name="楕円 586"/>
        <xdr:cNvSpPr/>
      </xdr:nvSpPr>
      <xdr:spPr>
        <a:xfrm>
          <a:off x="14541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88"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89"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590" name="n_2mainValue【公民館】&#10;有形固定資産減価償却率"/>
        <xdr:cNvSpPr txBox="1"/>
      </xdr:nvSpPr>
      <xdr:spPr>
        <a:xfrm>
          <a:off x="14389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93980</xdr:rowOff>
    </xdr:from>
    <xdr:to>
      <xdr:col>107</xdr:col>
      <xdr:colOff>101600</xdr:colOff>
      <xdr:row>107</xdr:row>
      <xdr:rowOff>24130</xdr:rowOff>
    </xdr:to>
    <xdr:sp macro="" textlink="">
      <xdr:nvSpPr>
        <xdr:cNvPr id="630" name="楕円 629"/>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631"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33"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類似団体と比較して有形固定資産減価償却率が高くなっている施設は公営住宅、学校施設、公民館であり、その中で償却率が高いのは、公営住宅と公民館となる。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昭和４０年代以前に建設されたものが多くあり、既に耐用年数を経過しているものや耐用年数のほとんどを経過しつつあるため減価償却率が高くなっている。対策としては、特に老朽化の著しい住宅については、戸別に建設されているものを一カ所に集約して建て替えを行い、また、その他の住宅についても長寿命化計画を策定し適切な維持管理に努め住環境の整備を図っていく。また、今後は、将来的な人口の推移や民営の賃貸住宅の普及状況を考慮しながら、公営住宅の適正配置について検討していく。</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昭和５０年代に建築されたものが多くあることから減価償却率が高くなっている。公民館は、公民館機能の他にも地域づくりの拠点としての位置づけもあるため、地域づくりの在り方も含めた中で他の施設との複合化等の今後の方向性について検討するとともに、長期的な活用も考慮した維持計画を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64589</xdr:rowOff>
    </xdr:from>
    <xdr:to>
      <xdr:col>15</xdr:col>
      <xdr:colOff>101600</xdr:colOff>
      <xdr:row>35</xdr:row>
      <xdr:rowOff>166189</xdr:rowOff>
    </xdr:to>
    <xdr:sp macro="" textlink="">
      <xdr:nvSpPr>
        <xdr:cNvPr id="73" name="楕円 72"/>
        <xdr:cNvSpPr/>
      </xdr:nvSpPr>
      <xdr:spPr>
        <a:xfrm>
          <a:off x="2857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11266</xdr:rowOff>
    </xdr:from>
    <xdr:ext cx="405111" cy="259045"/>
    <xdr:sp macro="" textlink="">
      <xdr:nvSpPr>
        <xdr:cNvPr id="74" name="n_2mainValue【図書館】&#10;有形固定資産減価償却率"/>
        <xdr:cNvSpPr txBox="1"/>
      </xdr:nvSpPr>
      <xdr:spPr>
        <a:xfrm>
          <a:off x="2705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16" name="楕円 115"/>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118127</xdr:rowOff>
    </xdr:from>
    <xdr:ext cx="469744" cy="259045"/>
    <xdr:sp macro="" textlink="">
      <xdr:nvSpPr>
        <xdr:cNvPr id="117"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48"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38354</xdr:rowOff>
    </xdr:from>
    <xdr:to>
      <xdr:col>15</xdr:col>
      <xdr:colOff>101600</xdr:colOff>
      <xdr:row>62</xdr:row>
      <xdr:rowOff>139954</xdr:rowOff>
    </xdr:to>
    <xdr:sp macro="" textlink="">
      <xdr:nvSpPr>
        <xdr:cNvPr id="156" name="楕円 155"/>
        <xdr:cNvSpPr/>
      </xdr:nvSpPr>
      <xdr:spPr>
        <a:xfrm>
          <a:off x="2857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131081</xdr:rowOff>
    </xdr:from>
    <xdr:ext cx="405111" cy="259045"/>
    <xdr:sp macro="" textlink="">
      <xdr:nvSpPr>
        <xdr:cNvPr id="157" name="n_2mainValue【体育館・プール】&#10;有形固定資産減価償却率"/>
        <xdr:cNvSpPr txBox="1"/>
      </xdr:nvSpPr>
      <xdr:spPr>
        <a:xfrm>
          <a:off x="2705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114300</xdr:rowOff>
    </xdr:from>
    <xdr:to>
      <xdr:col>46</xdr:col>
      <xdr:colOff>38100</xdr:colOff>
      <xdr:row>63</xdr:row>
      <xdr:rowOff>44450</xdr:rowOff>
    </xdr:to>
    <xdr:sp macro="" textlink="">
      <xdr:nvSpPr>
        <xdr:cNvPr id="197" name="楕円 196"/>
        <xdr:cNvSpPr/>
      </xdr:nvSpPr>
      <xdr:spPr>
        <a:xfrm>
          <a:off x="8699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35577</xdr:rowOff>
    </xdr:from>
    <xdr:ext cx="469744" cy="259045"/>
    <xdr:sp macro="" textlink="">
      <xdr:nvSpPr>
        <xdr:cNvPr id="198" name="n_2mainValue【体育館・プール】&#10;一人当たり面積"/>
        <xdr:cNvSpPr txBox="1"/>
      </xdr:nvSpPr>
      <xdr:spPr>
        <a:xfrm>
          <a:off x="8515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40" name="直線コネクタ 239"/>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41"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2" name="直線コネクタ 241"/>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3"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4" name="直線コネクタ 243"/>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45"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46" name="フローチャート: 判断 245"/>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7" name="フローチャート: 判断 246"/>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248"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49" name="フローチャート: 判断 24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118127</xdr:rowOff>
    </xdr:from>
    <xdr:ext cx="405111" cy="259045"/>
    <xdr:sp macro="" textlink="">
      <xdr:nvSpPr>
        <xdr:cNvPr id="25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13970</xdr:rowOff>
    </xdr:from>
    <xdr:to>
      <xdr:col>15</xdr:col>
      <xdr:colOff>101600</xdr:colOff>
      <xdr:row>100</xdr:row>
      <xdr:rowOff>115570</xdr:rowOff>
    </xdr:to>
    <xdr:sp macro="" textlink="">
      <xdr:nvSpPr>
        <xdr:cNvPr id="256" name="楕円 255"/>
        <xdr:cNvSpPr/>
      </xdr:nvSpPr>
      <xdr:spPr>
        <a:xfrm>
          <a:off x="2857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98</xdr:row>
      <xdr:rowOff>132097</xdr:rowOff>
    </xdr:from>
    <xdr:ext cx="405111" cy="259045"/>
    <xdr:sp macro="" textlink="">
      <xdr:nvSpPr>
        <xdr:cNvPr id="257" name="n_2mainValue【市民会館】&#10;有形固定資産減価償却率"/>
        <xdr:cNvSpPr txBox="1"/>
      </xdr:nvSpPr>
      <xdr:spPr>
        <a:xfrm>
          <a:off x="2705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8" name="直線コネクタ 26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9" name="テキスト ボックス 26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0" name="直線コネクタ 26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1" name="テキスト ボックス 27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2" name="直線コネクタ 27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3" name="テキスト ボックス 27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4" name="直線コネクタ 27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5" name="テキスト ボックス 27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6" name="直線コネクタ 27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7" name="テキスト ボックス 27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81" name="直線コネクタ 280"/>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8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83" name="直線コネクタ 28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84"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85" name="直線コネクタ 284"/>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86"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7" name="フローチャート: 判断 286"/>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8" name="フローチャート: 判断 287"/>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289"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90" name="フローチャート: 判断 289"/>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91"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25400</xdr:rowOff>
    </xdr:from>
    <xdr:to>
      <xdr:col>46</xdr:col>
      <xdr:colOff>38100</xdr:colOff>
      <xdr:row>108</xdr:row>
      <xdr:rowOff>127000</xdr:rowOff>
    </xdr:to>
    <xdr:sp macro="" textlink="">
      <xdr:nvSpPr>
        <xdr:cNvPr id="297" name="楕円 296"/>
        <xdr:cNvSpPr/>
      </xdr:nvSpPr>
      <xdr:spPr>
        <a:xfrm>
          <a:off x="869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118127</xdr:rowOff>
    </xdr:from>
    <xdr:ext cx="469744" cy="259045"/>
    <xdr:sp macro="" textlink="">
      <xdr:nvSpPr>
        <xdr:cNvPr id="298" name="n_2mainValue【市民会館】&#10;一人当たり面積"/>
        <xdr:cNvSpPr txBox="1"/>
      </xdr:nvSpPr>
      <xdr:spPr>
        <a:xfrm>
          <a:off x="851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2" name="テキスト ボックス 3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2" name="テキスト ボックス 3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4" name="テキスト ボックス 3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356" name="直線コネクタ 355"/>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357"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358" name="直線コネクタ 357"/>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359"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360" name="直線コネクタ 359"/>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361"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362" name="フローチャート: 判断 361"/>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363" name="フローチャート: 判断 362"/>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364"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365" name="フローチャート: 判断 36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1650</xdr:rowOff>
    </xdr:from>
    <xdr:ext cx="405111" cy="259045"/>
    <xdr:sp macro="" textlink="">
      <xdr:nvSpPr>
        <xdr:cNvPr id="366"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7" name="テキスト ボックス 3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113030</xdr:rowOff>
    </xdr:from>
    <xdr:to>
      <xdr:col>76</xdr:col>
      <xdr:colOff>165100</xdr:colOff>
      <xdr:row>80</xdr:row>
      <xdr:rowOff>43180</xdr:rowOff>
    </xdr:to>
    <xdr:sp macro="" textlink="">
      <xdr:nvSpPr>
        <xdr:cNvPr id="372" name="楕円 371"/>
        <xdr:cNvSpPr/>
      </xdr:nvSpPr>
      <xdr:spPr>
        <a:xfrm>
          <a:off x="1454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59707</xdr:rowOff>
    </xdr:from>
    <xdr:ext cx="405111" cy="259045"/>
    <xdr:sp macro="" textlink="">
      <xdr:nvSpPr>
        <xdr:cNvPr id="373" name="n_2mainValue【消防施設】&#10;有形固定資産減価償却率"/>
        <xdr:cNvSpPr txBox="1"/>
      </xdr:nvSpPr>
      <xdr:spPr>
        <a:xfrm>
          <a:off x="14389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4" name="直線コネクタ 3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5" name="テキスト ボックス 3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6" name="直線コネクタ 3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7" name="テキスト ボックス 3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8" name="直線コネクタ 3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9" name="テキスト ボックス 3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0" name="直線コネクタ 3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1" name="テキスト ボックス 3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2" name="直線コネクタ 3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3" name="テキスト ボックス 3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395" name="直線コネクタ 394"/>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39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397" name="直線コネクタ 39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398"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399" name="直線コネクタ 398"/>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400"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401" name="フローチャート: 判断 400"/>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402" name="フローチャート: 判断 401"/>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403"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404" name="フローチャート: 判断 403"/>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405"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6" name="テキスト ボックス 4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7" name="テキスト ボックス 4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8" name="テキスト ボックス 4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9" name="テキスト ボックス 4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0" name="テキスト ボックス 4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12446</xdr:rowOff>
    </xdr:from>
    <xdr:to>
      <xdr:col>107</xdr:col>
      <xdr:colOff>101600</xdr:colOff>
      <xdr:row>85</xdr:row>
      <xdr:rowOff>114046</xdr:rowOff>
    </xdr:to>
    <xdr:sp macro="" textlink="">
      <xdr:nvSpPr>
        <xdr:cNvPr id="411" name="楕円 410"/>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105173</xdr:rowOff>
    </xdr:from>
    <xdr:ext cx="469744" cy="259045"/>
    <xdr:sp macro="" textlink="">
      <xdr:nvSpPr>
        <xdr:cNvPr id="412" name="n_2mainValue【消防施設】&#10;一人当たり面積"/>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4" name="正方形/長方形 4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5" name="正方形/長方形 4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6" name="正方形/長方形 4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7" name="正方形/長方形 4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8" name="正方形/長方形 4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9" name="正方形/長方形 4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正方形/長方形 4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1" name="テキスト ボックス 4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2" name="直線コネクタ 4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3" name="直線コネクタ 4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4" name="テキスト ボックス 4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5" name="直線コネクタ 4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6" name="テキスト ボックス 4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7" name="直線コネクタ 4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8" name="テキスト ボックス 4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9" name="直線コネクタ 4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0" name="テキスト ボックス 4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1" name="直線コネクタ 4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2" name="テキスト ボックス 4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3" name="直線コネクタ 4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4" name="テキスト ボックス 4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5" name="直線コネクタ 4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6" name="テキスト ボックス 4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438" name="直線コネクタ 437"/>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439"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440" name="直線コネクタ 439"/>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441"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442" name="直線コネクタ 441"/>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443"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444" name="フローチャート: 判断 443"/>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445" name="フローチャート: 判断 444"/>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446"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447" name="フローチャート: 判断 44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448"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9" name="テキスト ボックス 4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61323</xdr:rowOff>
    </xdr:from>
    <xdr:to>
      <xdr:col>76</xdr:col>
      <xdr:colOff>165100</xdr:colOff>
      <xdr:row>100</xdr:row>
      <xdr:rowOff>162923</xdr:rowOff>
    </xdr:to>
    <xdr:sp macro="" textlink="">
      <xdr:nvSpPr>
        <xdr:cNvPr id="454" name="楕円 453"/>
        <xdr:cNvSpPr/>
      </xdr:nvSpPr>
      <xdr:spPr>
        <a:xfrm>
          <a:off x="14541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8000</xdr:rowOff>
    </xdr:from>
    <xdr:ext cx="405111" cy="259045"/>
    <xdr:sp macro="" textlink="">
      <xdr:nvSpPr>
        <xdr:cNvPr id="455" name="n_2mainValue【庁舎】&#10;有形固定資産減価償却率"/>
        <xdr:cNvSpPr txBox="1"/>
      </xdr:nvSpPr>
      <xdr:spPr>
        <a:xfrm>
          <a:off x="14389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6" name="直線コネクタ 4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7" name="テキスト ボックス 4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8" name="直線コネクタ 4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9" name="テキスト ボックス 4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0" name="直線コネクタ 4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1" name="テキスト ボックス 4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2" name="直線コネクタ 4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3" name="テキスト ボックス 4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4" name="直線コネクタ 4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5" name="テキスト ボックス 4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477" name="直線コネクタ 476"/>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478"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479" name="直線コネクタ 478"/>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480"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481" name="直線コネクタ 480"/>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482"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483" name="フローチャート: 判断 482"/>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484" name="フローチャート: 判断 483"/>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485"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486" name="フローチャート: 判断 485"/>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487"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8" name="テキスト ボックス 4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9" name="テキスト ボックス 4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0" name="テキスト ボックス 4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1" name="テキスト ボックス 4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2" name="テキスト ボックス 4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119126</xdr:rowOff>
    </xdr:from>
    <xdr:to>
      <xdr:col>107</xdr:col>
      <xdr:colOff>101600</xdr:colOff>
      <xdr:row>108</xdr:row>
      <xdr:rowOff>49276</xdr:rowOff>
    </xdr:to>
    <xdr:sp macro="" textlink="">
      <xdr:nvSpPr>
        <xdr:cNvPr id="493" name="楕円 492"/>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40403</xdr:rowOff>
    </xdr:from>
    <xdr:ext cx="469744" cy="259045"/>
    <xdr:sp macro="" textlink="">
      <xdr:nvSpPr>
        <xdr:cNvPr id="494" name="n_2mainValue【庁舎】&#10;一人当たり面積"/>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5" name="正方形/長方形 4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6" name="正方形/長方形 4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7" name="テキスト ボックス 4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類似団体と比較すると、体育館・プール以外は有形固定資産減価償却率が高くなっている。その中でも特に減価償却率が高いのは庁舎と市民会館となる。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分庁制のほとんどの庁舎が建築後４０年以上経過していたこともあり、減価償却率が高くなっていたが、平成２９年度に新庁舎が完成したため、今後は減価償却率は大幅に低下すること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市民会館については、昭和５０年代に建築されたものがほとんどであり、耐用年数のほとんどを経過しつつあるため、減価償却率が高くなっている。今後は、利用状況が地域での利用に限られているものについては地域への無償譲渡等、維持管理費用が減少するような取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組みを検討していく。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市内企業の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景気回復傾向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個人・法人関係税の増収などから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と類似平均団体を上回っている。しかしながら、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決して高い値とは言えないため、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緊急に必要な事業を峻別し、投資的経費を抑制する等、歳出の徹底的な見直しを実施するとともに、税収の徴収率向上対策を中心とする歳入確保に努める。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95" name="テキスト ボックス 94"/>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97" name="テキスト ボックス 96"/>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に基づいた地方債の削減や職員定数管理計画に基づいた計画的な職員人件費の圧縮など経常的な経費を削減してきたことで類似団体平均を下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交付税が減少（前年度比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億円減）した影響で、前年度比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ポイント悪化した。今後も事務事業の優先度を見極め、優先度の低い事業の廃止・縮小を進めるなど、経常経費の削減を図り、歳入に見合った健全な財政運営に努める。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46990</xdr:rowOff>
    </xdr:to>
    <xdr:cxnSp macro="">
      <xdr:nvCxnSpPr>
        <xdr:cNvPr id="130" name="直線コネクタ 129"/>
        <xdr:cNvCxnSpPr/>
      </xdr:nvCxnSpPr>
      <xdr:spPr>
        <a:xfrm>
          <a:off x="4114800" y="104330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60</xdr:row>
      <xdr:rowOff>146050</xdr:rowOff>
    </xdr:to>
    <xdr:cxnSp macro="">
      <xdr:nvCxnSpPr>
        <xdr:cNvPr id="133" name="直線コネクタ 132"/>
        <xdr:cNvCxnSpPr/>
      </xdr:nvCxnSpPr>
      <xdr:spPr>
        <a:xfrm>
          <a:off x="3225800" y="102544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60</xdr:row>
      <xdr:rowOff>155702</xdr:rowOff>
    </xdr:to>
    <xdr:cxnSp macro="">
      <xdr:nvCxnSpPr>
        <xdr:cNvPr id="136" name="直線コネクタ 135"/>
        <xdr:cNvCxnSpPr/>
      </xdr:nvCxnSpPr>
      <xdr:spPr>
        <a:xfrm flipV="1">
          <a:off x="2336800" y="1025448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61</xdr:row>
      <xdr:rowOff>56642</xdr:rowOff>
    </xdr:to>
    <xdr:cxnSp macro="">
      <xdr:nvCxnSpPr>
        <xdr:cNvPr id="139" name="直線コネクタ 138"/>
        <xdr:cNvCxnSpPr/>
      </xdr:nvCxnSpPr>
      <xdr:spPr>
        <a:xfrm flipV="1">
          <a:off x="1447800" y="104427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88138</xdr:rowOff>
    </xdr:from>
    <xdr:to>
      <xdr:col>15</xdr:col>
      <xdr:colOff>133350</xdr:colOff>
      <xdr:row>60</xdr:row>
      <xdr:rowOff>18288</xdr:rowOff>
    </xdr:to>
    <xdr:sp macro="" textlink="">
      <xdr:nvSpPr>
        <xdr:cNvPr id="153" name="楕円 152"/>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28465</xdr:rowOff>
    </xdr:from>
    <xdr:ext cx="762000" cy="259045"/>
    <xdr:sp macro="" textlink="">
      <xdr:nvSpPr>
        <xdr:cNvPr id="154" name="テキスト ボックス 153"/>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5" name="楕円 154"/>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19829</xdr:rowOff>
    </xdr:from>
    <xdr:ext cx="762000" cy="259045"/>
    <xdr:sp macro="" textlink="">
      <xdr:nvSpPr>
        <xdr:cNvPr id="156" name="テキスト ボックス 155"/>
        <xdr:cNvSpPr txBox="1"/>
      </xdr:nvSpPr>
      <xdr:spPr>
        <a:xfrm>
          <a:off x="19558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92219</xdr:rowOff>
    </xdr:from>
    <xdr:ext cx="762000" cy="259045"/>
    <xdr:sp macro="" textlink="">
      <xdr:nvSpPr>
        <xdr:cNvPr id="158" name="テキスト ボックス 157"/>
        <xdr:cNvSpPr txBox="1"/>
      </xdr:nvSpPr>
      <xdr:spPr>
        <a:xfrm>
          <a:off x="1066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職員定数管理計画に基づき、計画的に職員数を削減していることで、減少している。一方、職員数削減策として、民間委託を推進してきたことで物件費が増加し、学校施設を中心に施設の老朽化により維持補修費も増加しているため、総額は類似団体平均よりも低い金額ではあるが年々増加傾向にある。今後は公共施設等総合管理計画に基づき、施設の更新・統廃合・長寿命化を計画的に行っていくことで維持補修費の圧縮を中心としたコスト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12185</xdr:rowOff>
    </xdr:from>
    <xdr:to>
      <xdr:col>23</xdr:col>
      <xdr:colOff>133350</xdr:colOff>
      <xdr:row>81</xdr:row>
      <xdr:rowOff>21504</xdr:rowOff>
    </xdr:to>
    <xdr:cxnSp macro="">
      <xdr:nvCxnSpPr>
        <xdr:cNvPr id="193" name="直線コネクタ 192"/>
        <xdr:cNvCxnSpPr/>
      </xdr:nvCxnSpPr>
      <xdr:spPr>
        <a:xfrm>
          <a:off x="4114800" y="13899635"/>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6281</xdr:rowOff>
    </xdr:from>
    <xdr:ext cx="762000" cy="259045"/>
    <xdr:sp macro="" textlink="">
      <xdr:nvSpPr>
        <xdr:cNvPr id="194" name="人件費・物件費等の状況平均値テキスト"/>
        <xdr:cNvSpPr txBox="1"/>
      </xdr:nvSpPr>
      <xdr:spPr>
        <a:xfrm>
          <a:off x="5041900" y="13893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10119</xdr:rowOff>
    </xdr:from>
    <xdr:to>
      <xdr:col>19</xdr:col>
      <xdr:colOff>133350</xdr:colOff>
      <xdr:row>81</xdr:row>
      <xdr:rowOff>12185</xdr:rowOff>
    </xdr:to>
    <xdr:cxnSp macro="">
      <xdr:nvCxnSpPr>
        <xdr:cNvPr id="196" name="直線コネクタ 195"/>
        <xdr:cNvCxnSpPr/>
      </xdr:nvCxnSpPr>
      <xdr:spPr>
        <a:xfrm>
          <a:off x="3225800" y="13897569"/>
          <a:ext cx="8890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169921</xdr:rowOff>
    </xdr:from>
    <xdr:to>
      <xdr:col>15</xdr:col>
      <xdr:colOff>82550</xdr:colOff>
      <xdr:row>81</xdr:row>
      <xdr:rowOff>10119</xdr:rowOff>
    </xdr:to>
    <xdr:cxnSp macro="">
      <xdr:nvCxnSpPr>
        <xdr:cNvPr id="199" name="直線コネクタ 198"/>
        <xdr:cNvCxnSpPr/>
      </xdr:nvCxnSpPr>
      <xdr:spPr>
        <a:xfrm>
          <a:off x="2336800" y="13885921"/>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157403</xdr:rowOff>
    </xdr:from>
    <xdr:to>
      <xdr:col>11</xdr:col>
      <xdr:colOff>31750</xdr:colOff>
      <xdr:row>80</xdr:row>
      <xdr:rowOff>169921</xdr:rowOff>
    </xdr:to>
    <xdr:cxnSp macro="">
      <xdr:nvCxnSpPr>
        <xdr:cNvPr id="202" name="直線コネクタ 201"/>
        <xdr:cNvCxnSpPr/>
      </xdr:nvCxnSpPr>
      <xdr:spPr>
        <a:xfrm>
          <a:off x="1447800" y="13873403"/>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142154</xdr:rowOff>
    </xdr:from>
    <xdr:to>
      <xdr:col>23</xdr:col>
      <xdr:colOff>184150</xdr:colOff>
      <xdr:row>81</xdr:row>
      <xdr:rowOff>72304</xdr:rowOff>
    </xdr:to>
    <xdr:sp macro="" textlink="">
      <xdr:nvSpPr>
        <xdr:cNvPr id="212" name="楕円 211"/>
        <xdr:cNvSpPr/>
      </xdr:nvSpPr>
      <xdr:spPr>
        <a:xfrm>
          <a:off x="4902200" y="138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63431</xdr:rowOff>
    </xdr:from>
    <xdr:ext cx="762000" cy="259045"/>
    <xdr:sp macro="" textlink="">
      <xdr:nvSpPr>
        <xdr:cNvPr id="213" name="人件費・物件費等の状況該当値テキスト"/>
        <xdr:cNvSpPr txBox="1"/>
      </xdr:nvSpPr>
      <xdr:spPr>
        <a:xfrm>
          <a:off x="5041900" y="1377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132835</xdr:rowOff>
    </xdr:from>
    <xdr:to>
      <xdr:col>19</xdr:col>
      <xdr:colOff>184150</xdr:colOff>
      <xdr:row>81</xdr:row>
      <xdr:rowOff>62985</xdr:rowOff>
    </xdr:to>
    <xdr:sp macro="" textlink="">
      <xdr:nvSpPr>
        <xdr:cNvPr id="214" name="楕円 213"/>
        <xdr:cNvSpPr/>
      </xdr:nvSpPr>
      <xdr:spPr>
        <a:xfrm>
          <a:off x="4064000" y="138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73162</xdr:rowOff>
    </xdr:from>
    <xdr:ext cx="736600" cy="259045"/>
    <xdr:sp macro="" textlink="">
      <xdr:nvSpPr>
        <xdr:cNvPr id="215" name="テキスト ボックス 214"/>
        <xdr:cNvSpPr txBox="1"/>
      </xdr:nvSpPr>
      <xdr:spPr>
        <a:xfrm>
          <a:off x="3733800" y="1361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130769</xdr:rowOff>
    </xdr:from>
    <xdr:to>
      <xdr:col>15</xdr:col>
      <xdr:colOff>133350</xdr:colOff>
      <xdr:row>81</xdr:row>
      <xdr:rowOff>60919</xdr:rowOff>
    </xdr:to>
    <xdr:sp macro="" textlink="">
      <xdr:nvSpPr>
        <xdr:cNvPr id="216" name="楕円 215"/>
        <xdr:cNvSpPr/>
      </xdr:nvSpPr>
      <xdr:spPr>
        <a:xfrm>
          <a:off x="3175000" y="138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71096</xdr:rowOff>
    </xdr:from>
    <xdr:ext cx="762000" cy="259045"/>
    <xdr:sp macro="" textlink="">
      <xdr:nvSpPr>
        <xdr:cNvPr id="217" name="テキスト ボックス 216"/>
        <xdr:cNvSpPr txBox="1"/>
      </xdr:nvSpPr>
      <xdr:spPr>
        <a:xfrm>
          <a:off x="2844800" y="1361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119121</xdr:rowOff>
    </xdr:from>
    <xdr:to>
      <xdr:col>11</xdr:col>
      <xdr:colOff>82550</xdr:colOff>
      <xdr:row>81</xdr:row>
      <xdr:rowOff>49271</xdr:rowOff>
    </xdr:to>
    <xdr:sp macro="" textlink="">
      <xdr:nvSpPr>
        <xdr:cNvPr id="218" name="楕円 217"/>
        <xdr:cNvSpPr/>
      </xdr:nvSpPr>
      <xdr:spPr>
        <a:xfrm>
          <a:off x="2286000" y="138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59448</xdr:rowOff>
    </xdr:from>
    <xdr:ext cx="762000" cy="259045"/>
    <xdr:sp macro="" textlink="">
      <xdr:nvSpPr>
        <xdr:cNvPr id="219" name="テキスト ボックス 218"/>
        <xdr:cNvSpPr txBox="1"/>
      </xdr:nvSpPr>
      <xdr:spPr>
        <a:xfrm>
          <a:off x="1955800" y="1360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106603</xdr:rowOff>
    </xdr:from>
    <xdr:to>
      <xdr:col>7</xdr:col>
      <xdr:colOff>31750</xdr:colOff>
      <xdr:row>81</xdr:row>
      <xdr:rowOff>36753</xdr:rowOff>
    </xdr:to>
    <xdr:sp macro="" textlink="">
      <xdr:nvSpPr>
        <xdr:cNvPr id="220" name="楕円 219"/>
        <xdr:cNvSpPr/>
      </xdr:nvSpPr>
      <xdr:spPr>
        <a:xfrm>
          <a:off x="1397000" y="138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46930</xdr:rowOff>
    </xdr:from>
    <xdr:ext cx="762000" cy="259045"/>
    <xdr:sp macro="" textlink="">
      <xdr:nvSpPr>
        <xdr:cNvPr id="221" name="テキスト ボックス 220"/>
        <xdr:cNvSpPr txBox="1"/>
      </xdr:nvSpPr>
      <xdr:spPr>
        <a:xfrm>
          <a:off x="1066800" y="1359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全国市平均は下回っているが、類似団体平均と比較すると、乖離幅は減少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傾向にはあるものの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、なお高い状況であることから、今後も地域民間企業の平均給与や近隣市町村の状況、国の制度を踏まえ、給与の適正化に努める。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年度の数値を引用している。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5" name="直線コネクタ 254"/>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64205</xdr:rowOff>
    </xdr:to>
    <xdr:cxnSp macro="">
      <xdr:nvCxnSpPr>
        <xdr:cNvPr id="258" name="直線コネクタ 257"/>
        <xdr:cNvCxnSpPr/>
      </xdr:nvCxnSpPr>
      <xdr:spPr>
        <a:xfrm flipV="1">
          <a:off x="15290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1" name="直線コネクタ 260"/>
        <xdr:cNvCxnSpPr/>
      </xdr:nvCxnSpPr>
      <xdr:spPr>
        <a:xfrm>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64" name="直線コネクタ 263"/>
        <xdr:cNvCxnSpPr/>
      </xdr:nvCxnSpPr>
      <xdr:spPr>
        <a:xfrm>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5" name="フローチャート: 判断 264"/>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66" name="テキスト ボックス 265"/>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68" name="テキスト ボックス 267"/>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職員定数管理計画を策定し、計画的に職員数の削減を図った結果、類似団体平均を下回る値で推移している。今後も将来の人口減少を見込んだコンパクトな組織となるよう、適正な職員定数の管理に努める。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年度の数値を引用している。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60</xdr:row>
      <xdr:rowOff>133985</xdr:rowOff>
    </xdr:to>
    <xdr:cxnSp macro="">
      <xdr:nvCxnSpPr>
        <xdr:cNvPr id="320" name="直線コネクタ 319"/>
        <xdr:cNvCxnSpPr/>
      </xdr:nvCxnSpPr>
      <xdr:spPr>
        <a:xfrm>
          <a:off x="16179800" y="1041236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87449</xdr:rowOff>
    </xdr:from>
    <xdr:to>
      <xdr:col>77</xdr:col>
      <xdr:colOff>44450</xdr:colOff>
      <xdr:row>60</xdr:row>
      <xdr:rowOff>125367</xdr:rowOff>
    </xdr:to>
    <xdr:cxnSp macro="">
      <xdr:nvCxnSpPr>
        <xdr:cNvPr id="323" name="直線コネクタ 322"/>
        <xdr:cNvCxnSpPr/>
      </xdr:nvCxnSpPr>
      <xdr:spPr>
        <a:xfrm>
          <a:off x="15290800" y="1037444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94343</xdr:rowOff>
    </xdr:to>
    <xdr:cxnSp macro="">
      <xdr:nvCxnSpPr>
        <xdr:cNvPr id="326" name="直線コネクタ 325"/>
        <xdr:cNvCxnSpPr/>
      </xdr:nvCxnSpPr>
      <xdr:spPr>
        <a:xfrm flipV="1">
          <a:off x="14401800" y="103744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94343</xdr:rowOff>
    </xdr:to>
    <xdr:cxnSp macro="">
      <xdr:nvCxnSpPr>
        <xdr:cNvPr id="329" name="直線コネクタ 328"/>
        <xdr:cNvCxnSpPr/>
      </xdr:nvCxnSpPr>
      <xdr:spPr>
        <a:xfrm>
          <a:off x="13512800" y="1036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0" name="フローチャート: 判断 329"/>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31" name="テキスト ボックス 330"/>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32" name="フローチャート: 判断 331"/>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33" name="テキスト ボックス 332"/>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0"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74567</xdr:rowOff>
    </xdr:from>
    <xdr:to>
      <xdr:col>77</xdr:col>
      <xdr:colOff>95250</xdr:colOff>
      <xdr:row>61</xdr:row>
      <xdr:rowOff>4717</xdr:rowOff>
    </xdr:to>
    <xdr:sp macro="" textlink="">
      <xdr:nvSpPr>
        <xdr:cNvPr id="341" name="楕円 340"/>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14894</xdr:rowOff>
    </xdr:from>
    <xdr:ext cx="736600" cy="259045"/>
    <xdr:sp macro="" textlink="">
      <xdr:nvSpPr>
        <xdr:cNvPr id="342" name="テキスト ボックス 341"/>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3" name="楕円 342"/>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44" name="テキスト ボックス 343"/>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6" name="テキスト ボックス 345"/>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合併以後、「新規起債の抑制」、「返済額以上の借入をしない」、「高利の地方債は繰上返済や借換をする」などの方針のもと、地方債の削減に努めてきた結果、年々改善してきており、平成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においては類似団体平均を下回っている。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年度においては市庁舎の建替え等、公共施設の老朽化に伴った起債が増大し横ばいとなっている。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今後はごみ焼却施設延命化事業などの大規模事業に係る地方債の借入により、地方債残高は上昇してくることから、今後も事業実施の適正化を図り、健全な財政運営に努める。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39</xdr:row>
      <xdr:rowOff>169756</xdr:rowOff>
    </xdr:to>
    <xdr:cxnSp macro="">
      <xdr:nvCxnSpPr>
        <xdr:cNvPr id="382" name="直線コネクタ 381"/>
        <xdr:cNvCxnSpPr/>
      </xdr:nvCxnSpPr>
      <xdr:spPr>
        <a:xfrm>
          <a:off x="16179800" y="6856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54610</xdr:rowOff>
    </xdr:to>
    <xdr:cxnSp macro="">
      <xdr:nvCxnSpPr>
        <xdr:cNvPr id="385" name="直線コネクタ 384"/>
        <xdr:cNvCxnSpPr/>
      </xdr:nvCxnSpPr>
      <xdr:spPr>
        <a:xfrm flipV="1">
          <a:off x="15290800" y="68563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88" name="直線コネクタ 387"/>
        <xdr:cNvCxnSpPr/>
      </xdr:nvCxnSpPr>
      <xdr:spPr>
        <a:xfrm flipV="1">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151130</xdr:rowOff>
    </xdr:to>
    <xdr:cxnSp macro="">
      <xdr:nvCxnSpPr>
        <xdr:cNvPr id="391" name="直線コネクタ 390"/>
        <xdr:cNvCxnSpPr/>
      </xdr:nvCxnSpPr>
      <xdr:spPr>
        <a:xfrm flipV="1">
          <a:off x="13512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4" name="フローチャート: 判断 393"/>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395" name="テキスト ボックス 394"/>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3" name="楕円 402"/>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4" name="テキスト ボックス 403"/>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5" name="楕円 404"/>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6" name="テキスト ボックス 405"/>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7" name="楕円 406"/>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08" name="テキスト ボックス 407"/>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10" name="テキスト ボックス 409"/>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下回っている。主な要因としては、公営企業や一部事務組合などにおける大規模事業に係る地方債や高利の地方債の償還終了、職員数削減に伴う退職手当負担見込額の減、充当可能財源としての基金が十分に確保できていることなどがあげられる。しかし、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ごみ焼却施設延命化事業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などの大規模事業に係る地方債の借入により、地方債残高は上昇してくることから、今後も事業実施の適正化を図り、健全な財政運営に努める。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165947</xdr:rowOff>
    </xdr:from>
    <xdr:to>
      <xdr:col>68</xdr:col>
      <xdr:colOff>152400</xdr:colOff>
      <xdr:row>14</xdr:row>
      <xdr:rowOff>63669</xdr:rowOff>
    </xdr:to>
    <xdr:cxnSp macro="">
      <xdr:nvCxnSpPr>
        <xdr:cNvPr id="444" name="直線コネクタ 443"/>
        <xdr:cNvCxnSpPr/>
      </xdr:nvCxnSpPr>
      <xdr:spPr>
        <a:xfrm flipV="1">
          <a:off x="13512800" y="2394797"/>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7" name="フローチャート: 判断 446"/>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8" name="テキスト ボックス 447"/>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9" name="フローチャート: 判断 448"/>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0" name="テキスト ボックス 449"/>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1" name="フローチャート: 判断 450"/>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2" name="テキスト ボックス 451"/>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3" name="フローチャート: 判断 452"/>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166683</xdr:rowOff>
    </xdr:from>
    <xdr:ext cx="762000" cy="259045"/>
    <xdr:sp macro="" textlink="">
      <xdr:nvSpPr>
        <xdr:cNvPr id="454" name="テキスト ボックス 453"/>
        <xdr:cNvSpPr txBox="1"/>
      </xdr:nvSpPr>
      <xdr:spPr>
        <a:xfrm>
          <a:off x="13131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60" name="楕円 459"/>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55474</xdr:rowOff>
    </xdr:from>
    <xdr:ext cx="762000" cy="259045"/>
    <xdr:sp macro="" textlink="">
      <xdr:nvSpPr>
        <xdr:cNvPr id="461" name="テキスト ボックス 460"/>
        <xdr:cNvSpPr txBox="1"/>
      </xdr:nvSpPr>
      <xdr:spPr>
        <a:xfrm>
          <a:off x="14020800" y="211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12869</xdr:rowOff>
    </xdr:from>
    <xdr:to>
      <xdr:col>64</xdr:col>
      <xdr:colOff>152400</xdr:colOff>
      <xdr:row>14</xdr:row>
      <xdr:rowOff>114469</xdr:rowOff>
    </xdr:to>
    <xdr:sp macro="" textlink="">
      <xdr:nvSpPr>
        <xdr:cNvPr id="462" name="楕円 461"/>
        <xdr:cNvSpPr/>
      </xdr:nvSpPr>
      <xdr:spPr>
        <a:xfrm>
          <a:off x="13462000" y="24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124646</xdr:rowOff>
    </xdr:from>
    <xdr:ext cx="762000" cy="259045"/>
    <xdr:sp macro="" textlink="">
      <xdr:nvSpPr>
        <xdr:cNvPr id="463" name="テキスト ボックス 462"/>
        <xdr:cNvSpPr txBox="1"/>
      </xdr:nvSpPr>
      <xdr:spPr>
        <a:xfrm>
          <a:off x="13131800" y="218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定数管理計画などに基づき、計画的に職員数を削減し、職員人件費の圧縮を図っていることから、類似団体平均を下回っている。今後も将来の人口減少を見込みながら、職員定数を管理し、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85090</xdr:rowOff>
    </xdr:to>
    <xdr:cxnSp macro="">
      <xdr:nvCxnSpPr>
        <xdr:cNvPr id="66" name="直線コネクタ 65"/>
        <xdr:cNvCxnSpPr/>
      </xdr:nvCxnSpPr>
      <xdr:spPr>
        <a:xfrm flipV="1">
          <a:off x="3987800" y="6024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85090</xdr:rowOff>
    </xdr:to>
    <xdr:cxnSp macro="">
      <xdr:nvCxnSpPr>
        <xdr:cNvPr id="69" name="直線コネクタ 68"/>
        <xdr:cNvCxnSpPr/>
      </xdr:nvCxnSpPr>
      <xdr:spPr>
        <a:xfrm>
          <a:off x="3098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153670</xdr:rowOff>
    </xdr:to>
    <xdr:cxnSp macro="">
      <xdr:nvCxnSpPr>
        <xdr:cNvPr id="72" name="直線コネクタ 71"/>
        <xdr:cNvCxnSpPr/>
      </xdr:nvCxnSpPr>
      <xdr:spPr>
        <a:xfrm flipV="1">
          <a:off x="2209800" y="602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111760</xdr:rowOff>
    </xdr:to>
    <xdr:cxnSp macro="">
      <xdr:nvCxnSpPr>
        <xdr:cNvPr id="75" name="直線コネクタ 74"/>
        <xdr:cNvCxnSpPr/>
      </xdr:nvCxnSpPr>
      <xdr:spPr>
        <a:xfrm flipV="1">
          <a:off x="1320800" y="6154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を上回っているのは、職員数削減策として、業務の民間委託化を推進し、職員人件費から委託料（物件費）へのシフトが起きているためである。今後も職員定数管理の一環として必要に応じ業務の民間委託化を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7257</xdr:rowOff>
    </xdr:to>
    <xdr:cxnSp macro="">
      <xdr:nvCxnSpPr>
        <xdr:cNvPr id="129" name="直線コネクタ 128"/>
        <xdr:cNvCxnSpPr/>
      </xdr:nvCxnSpPr>
      <xdr:spPr>
        <a:xfrm>
          <a:off x="15671800" y="3006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17</xdr:row>
      <xdr:rowOff>91621</xdr:rowOff>
    </xdr:to>
    <xdr:cxnSp macro="">
      <xdr:nvCxnSpPr>
        <xdr:cNvPr id="132" name="直線コネクタ 131"/>
        <xdr:cNvCxnSpPr/>
      </xdr:nvCxnSpPr>
      <xdr:spPr>
        <a:xfrm>
          <a:off x="14782800" y="2799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17</xdr:row>
      <xdr:rowOff>135164</xdr:rowOff>
    </xdr:to>
    <xdr:cxnSp macro="">
      <xdr:nvCxnSpPr>
        <xdr:cNvPr id="135" name="直線コネクタ 134"/>
        <xdr:cNvCxnSpPr/>
      </xdr:nvCxnSpPr>
      <xdr:spPr>
        <a:xfrm flipV="1">
          <a:off x="13893800" y="27994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135164</xdr:rowOff>
    </xdr:to>
    <xdr:cxnSp macro="">
      <xdr:nvCxnSpPr>
        <xdr:cNvPr id="138" name="直線コネクタ 137"/>
        <xdr:cNvCxnSpPr/>
      </xdr:nvCxnSpPr>
      <xdr:spPr>
        <a:xfrm>
          <a:off x="13004800" y="3038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39" name="フローチャート: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41" name="フローチャート: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2" name="楕円 151"/>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91820</xdr:rowOff>
    </xdr:from>
    <xdr:ext cx="762000" cy="259045"/>
    <xdr:sp macro="" textlink="">
      <xdr:nvSpPr>
        <xdr:cNvPr id="153" name="テキスト ボックス 152"/>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は、平成２６年度以後年々増加傾向にある。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悪化した要因としては、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生活保護費の増加を始め、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施設型給付及び地域型保育給付委託料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の増加が挙げられる。また、類似団体平均値を上回った値で推移しているため、扶助費の支給内容の必要性の検証と見直しを図り、財政を圧迫する上昇傾向に歯止めをかけるように努める。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76200</xdr:rowOff>
    </xdr:to>
    <xdr:cxnSp macro="">
      <xdr:nvCxnSpPr>
        <xdr:cNvPr id="190" name="直線コネクタ 189"/>
        <xdr:cNvCxnSpPr/>
      </xdr:nvCxnSpPr>
      <xdr:spPr>
        <a:xfrm>
          <a:off x="3987800" y="9969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25400</xdr:rowOff>
    </xdr:to>
    <xdr:cxnSp macro="">
      <xdr:nvCxnSpPr>
        <xdr:cNvPr id="193" name="直線コネクタ 192"/>
        <xdr:cNvCxnSpPr/>
      </xdr:nvCxnSpPr>
      <xdr:spPr>
        <a:xfrm>
          <a:off x="3098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107950</xdr:rowOff>
    </xdr:to>
    <xdr:cxnSp macro="">
      <xdr:nvCxnSpPr>
        <xdr:cNvPr id="196" name="直線コネクタ 195"/>
        <xdr:cNvCxnSpPr/>
      </xdr:nvCxnSpPr>
      <xdr:spPr>
        <a:xfrm>
          <a:off x="2209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flipV="1">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3" name="テキスト ボックス 20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上昇傾向にあるのは、学校施設を中心に施設の老朽化が進み、維持補修費が増加していることと、社会保障関係経費の増加により、各特別会計への繰出金が多額となっていることがあげられる。今後は、施設の更新・統廃合・長寿命化を計画的に行うことで維持修繕費の圧縮や、各特別会計の適正化を図り普通会計の負担額を減らす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54610</xdr:rowOff>
    </xdr:to>
    <xdr:cxnSp macro="">
      <xdr:nvCxnSpPr>
        <xdr:cNvPr id="251" name="直線コネクタ 250"/>
        <xdr:cNvCxnSpPr/>
      </xdr:nvCxnSpPr>
      <xdr:spPr>
        <a:xfrm>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54610</xdr:rowOff>
    </xdr:to>
    <xdr:cxnSp macro="">
      <xdr:nvCxnSpPr>
        <xdr:cNvPr id="254" name="直線コネクタ 253"/>
        <xdr:cNvCxnSpPr/>
      </xdr:nvCxnSpPr>
      <xdr:spPr>
        <a:xfrm flipV="1">
          <a:off x="14782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54610</xdr:rowOff>
    </xdr:to>
    <xdr:cxnSp macro="">
      <xdr:nvCxnSpPr>
        <xdr:cNvPr id="257" name="直線コネクタ 256"/>
        <xdr:cNvCxnSpPr/>
      </xdr:nvCxnSpPr>
      <xdr:spPr>
        <a:xfrm>
          <a:off x="13893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96520</xdr:rowOff>
    </xdr:to>
    <xdr:cxnSp macro="">
      <xdr:nvCxnSpPr>
        <xdr:cNvPr id="260" name="直線コネクタ 259"/>
        <xdr:cNvCxnSpPr/>
      </xdr:nvCxnSpPr>
      <xdr:spPr>
        <a:xfrm>
          <a:off x="13004800" y="9591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61" name="フローチャート: 判断 260"/>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2" name="テキスト ボックス 26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3" name="フローチャート: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0" name="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5" name="テキスト ボックス 27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132097</xdr:rowOff>
    </xdr:from>
    <xdr:ext cx="762000" cy="259045"/>
    <xdr:sp macro="" textlink="">
      <xdr:nvSpPr>
        <xdr:cNvPr id="277" name="テキスト ボックス 27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各種団体への補助金・負担金などが多額となっているためである。引き続き、現在支給している補助金・負担金の必要性や補助内容などを精査し、必要性の低い補助金や負担金の見直し・廃止を行う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309" name="直線コネクタ 308"/>
        <xdr:cNvCxnSpPr/>
      </xdr:nvCxnSpPr>
      <xdr:spPr>
        <a:xfrm>
          <a:off x="15671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2" name="直線コネクタ 311"/>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5" name="直線コネクタ 314"/>
        <xdr:cNvCxnSpPr/>
      </xdr:nvCxnSpPr>
      <xdr:spPr>
        <a:xfrm flipV="1">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8" name="直線コネクタ 317"/>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9"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0" name="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1" name="テキスト ボックス 330"/>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2" name="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合併以後、「新規起債の抑制」、「返済額以上の借入をしない」、「高利の地方債は繰上返済や借換をする」などの方針に基づき、地方債の削減に努めてき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結果、公債費に係る経常収支比率は改善し、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類似団体平均を下回っている値で推移して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きた。しかしながら、平成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年度より新庁舎建設などの大規模事業に伴う借入が増大し、増加に転じた。　今後も、同様に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の老朽化に伴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施設の更新が多く予想されるが、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し、必要最小限の借入とすることで公債費の抑制に努める。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35560</xdr:rowOff>
    </xdr:to>
    <xdr:cxnSp macro="">
      <xdr:nvCxnSpPr>
        <xdr:cNvPr id="370" name="直線コネクタ 369"/>
        <xdr:cNvCxnSpPr/>
      </xdr:nvCxnSpPr>
      <xdr:spPr>
        <a:xfrm flipV="1">
          <a:off x="3987800" y="12700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35560</xdr:rowOff>
    </xdr:to>
    <xdr:cxnSp macro="">
      <xdr:nvCxnSpPr>
        <xdr:cNvPr id="373" name="直線コネクタ 372"/>
        <xdr:cNvCxnSpPr/>
      </xdr:nvCxnSpPr>
      <xdr:spPr>
        <a:xfrm>
          <a:off x="3098800" y="12677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74</xdr:row>
      <xdr:rowOff>104140</xdr:rowOff>
    </xdr:to>
    <xdr:cxnSp macro="">
      <xdr:nvCxnSpPr>
        <xdr:cNvPr id="376" name="直線コネクタ 375"/>
        <xdr:cNvCxnSpPr/>
      </xdr:nvCxnSpPr>
      <xdr:spPr>
        <a:xfrm flipV="1">
          <a:off x="2209800" y="12677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75</xdr:row>
      <xdr:rowOff>24130</xdr:rowOff>
    </xdr:to>
    <xdr:cxnSp macro="">
      <xdr:nvCxnSpPr>
        <xdr:cNvPr id="379" name="直線コネクタ 378"/>
        <xdr:cNvCxnSpPr/>
      </xdr:nvCxnSpPr>
      <xdr:spPr>
        <a:xfrm flipV="1">
          <a:off x="1320800" y="12791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87630</xdr:rowOff>
    </xdr:from>
    <xdr:to>
      <xdr:col>11</xdr:col>
      <xdr:colOff>60325</xdr:colOff>
      <xdr:row>76</xdr:row>
      <xdr:rowOff>17780</xdr:rowOff>
    </xdr:to>
    <xdr:sp macro="" textlink="">
      <xdr:nvSpPr>
        <xdr:cNvPr id="380" name="フローチャート: 判断 379"/>
        <xdr:cNvSpPr/>
      </xdr:nvSpPr>
      <xdr:spPr>
        <a:xfrm>
          <a:off x="2159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2557</xdr:rowOff>
    </xdr:from>
    <xdr:ext cx="762000" cy="259045"/>
    <xdr:sp macro="" textlink="">
      <xdr:nvSpPr>
        <xdr:cNvPr id="381" name="テキスト ボックス 380"/>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2" name="フローチャート: 判断 381"/>
        <xdr:cNvSpPr/>
      </xdr:nvSpPr>
      <xdr:spPr>
        <a:xfrm>
          <a:off x="1270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33038</xdr:rowOff>
    </xdr:from>
    <xdr:ext cx="762000" cy="259045"/>
    <xdr:sp macro="" textlink="">
      <xdr:nvSpPr>
        <xdr:cNvPr id="383" name="テキスト ボックス 382"/>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89" name="楕円 388"/>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90"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1" name="楕円 390"/>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2" name="テキスト ボックス 391"/>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3" name="楕円 392"/>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4" name="テキスト ボックス 393"/>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5" name="楕円 394"/>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6" name="テキスト ボックス 395"/>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7" name="楕円 396"/>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8" name="テキスト ボックス 397"/>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公債費以外に係る経常収支比率が類似団体平均を上回っているのは、物件費、扶助費、補助費が平均を上回っていることが要因である。今年度は物件費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と補助費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の経常収支比率が影響し、前年度比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ポイント悪化し平均との差も広がってしまった。今後も行財政改革を推進し、経常経費の削減に努める。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138430</xdr:rowOff>
    </xdr:to>
    <xdr:cxnSp macro="">
      <xdr:nvCxnSpPr>
        <xdr:cNvPr id="429" name="直線コネクタ 428"/>
        <xdr:cNvCxnSpPr/>
      </xdr:nvCxnSpPr>
      <xdr:spPr>
        <a:xfrm>
          <a:off x="15671800" y="13257785"/>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56135</xdr:rowOff>
    </xdr:to>
    <xdr:cxnSp macro="">
      <xdr:nvCxnSpPr>
        <xdr:cNvPr id="432" name="直線コネクタ 431"/>
        <xdr:cNvCxnSpPr/>
      </xdr:nvCxnSpPr>
      <xdr:spPr>
        <a:xfrm>
          <a:off x="14782800" y="131160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24130</xdr:rowOff>
    </xdr:to>
    <xdr:cxnSp macro="">
      <xdr:nvCxnSpPr>
        <xdr:cNvPr id="435" name="直線コネクタ 434"/>
        <xdr:cNvCxnSpPr/>
      </xdr:nvCxnSpPr>
      <xdr:spPr>
        <a:xfrm flipV="1">
          <a:off x="13893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37846</xdr:rowOff>
    </xdr:to>
    <xdr:cxnSp macro="">
      <xdr:nvCxnSpPr>
        <xdr:cNvPr id="438" name="直線コネクタ 437"/>
        <xdr:cNvCxnSpPr/>
      </xdr:nvCxnSpPr>
      <xdr:spPr>
        <a:xfrm flipV="1">
          <a:off x="13004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9" name="フローチャート: 判断 438"/>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0" name="テキスト ボックス 439"/>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41" name="フローチャート: 判断 44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42" name="テキスト ボックス 44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8" name="楕円 447"/>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9"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0" name="楕円 449"/>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1" name="テキスト ボックス 450"/>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2" name="楕円 451"/>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53" name="テキスト ボックス 452"/>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5" name="テキスト ボックス 454"/>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6" name="楕円 455"/>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7" name="テキスト ボックス 456"/>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35084</xdr:rowOff>
    </xdr:from>
    <xdr:to>
      <xdr:col>29</xdr:col>
      <xdr:colOff>127000</xdr:colOff>
      <xdr:row>16</xdr:row>
      <xdr:rowOff>35160</xdr:rowOff>
    </xdr:to>
    <xdr:cxnSp macro="">
      <xdr:nvCxnSpPr>
        <xdr:cNvPr id="50" name="直線コネクタ 49"/>
        <xdr:cNvCxnSpPr/>
      </xdr:nvCxnSpPr>
      <xdr:spPr bwMode="auto">
        <a:xfrm flipV="1">
          <a:off x="5003800" y="2825909"/>
          <a:ext cx="6477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22720</xdr:rowOff>
    </xdr:from>
    <xdr:to>
      <xdr:col>26</xdr:col>
      <xdr:colOff>50800</xdr:colOff>
      <xdr:row>16</xdr:row>
      <xdr:rowOff>35160</xdr:rowOff>
    </xdr:to>
    <xdr:cxnSp macro="">
      <xdr:nvCxnSpPr>
        <xdr:cNvPr id="53" name="直線コネクタ 52"/>
        <xdr:cNvCxnSpPr/>
      </xdr:nvCxnSpPr>
      <xdr:spPr bwMode="auto">
        <a:xfrm>
          <a:off x="4305300" y="2813545"/>
          <a:ext cx="698500" cy="12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16834</xdr:rowOff>
    </xdr:from>
    <xdr:to>
      <xdr:col>22</xdr:col>
      <xdr:colOff>114300</xdr:colOff>
      <xdr:row>16</xdr:row>
      <xdr:rowOff>22720</xdr:rowOff>
    </xdr:to>
    <xdr:cxnSp macro="">
      <xdr:nvCxnSpPr>
        <xdr:cNvPr id="56" name="直線コネクタ 55"/>
        <xdr:cNvCxnSpPr/>
      </xdr:nvCxnSpPr>
      <xdr:spPr bwMode="auto">
        <a:xfrm>
          <a:off x="3606800" y="2807659"/>
          <a:ext cx="698500" cy="5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4432</xdr:rowOff>
    </xdr:from>
    <xdr:to>
      <xdr:col>18</xdr:col>
      <xdr:colOff>177800</xdr:colOff>
      <xdr:row>16</xdr:row>
      <xdr:rowOff>16834</xdr:rowOff>
    </xdr:to>
    <xdr:cxnSp macro="">
      <xdr:nvCxnSpPr>
        <xdr:cNvPr id="59" name="直線コネクタ 58"/>
        <xdr:cNvCxnSpPr/>
      </xdr:nvCxnSpPr>
      <xdr:spPr bwMode="auto">
        <a:xfrm>
          <a:off x="2908300" y="2795257"/>
          <a:ext cx="698500" cy="1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155734</xdr:rowOff>
    </xdr:from>
    <xdr:to>
      <xdr:col>29</xdr:col>
      <xdr:colOff>177800</xdr:colOff>
      <xdr:row>16</xdr:row>
      <xdr:rowOff>85884</xdr:rowOff>
    </xdr:to>
    <xdr:sp macro="" textlink="">
      <xdr:nvSpPr>
        <xdr:cNvPr id="69" name="楕円 68"/>
        <xdr:cNvSpPr/>
      </xdr:nvSpPr>
      <xdr:spPr bwMode="auto">
        <a:xfrm>
          <a:off x="5600700" y="277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127811</xdr:rowOff>
    </xdr:from>
    <xdr:ext cx="762000" cy="259045"/>
    <xdr:sp macro="" textlink="">
      <xdr:nvSpPr>
        <xdr:cNvPr id="70" name="人口1人当たり決算額の推移該当値テキスト130"/>
        <xdr:cNvSpPr txBox="1"/>
      </xdr:nvSpPr>
      <xdr:spPr>
        <a:xfrm>
          <a:off x="5740400" y="274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155810</xdr:rowOff>
    </xdr:from>
    <xdr:to>
      <xdr:col>26</xdr:col>
      <xdr:colOff>101600</xdr:colOff>
      <xdr:row>16</xdr:row>
      <xdr:rowOff>85960</xdr:rowOff>
    </xdr:to>
    <xdr:sp macro="" textlink="">
      <xdr:nvSpPr>
        <xdr:cNvPr id="71" name="楕円 70"/>
        <xdr:cNvSpPr/>
      </xdr:nvSpPr>
      <xdr:spPr bwMode="auto">
        <a:xfrm>
          <a:off x="4953000" y="277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70737</xdr:rowOff>
    </xdr:from>
    <xdr:ext cx="736600" cy="259045"/>
    <xdr:sp macro="" textlink="">
      <xdr:nvSpPr>
        <xdr:cNvPr id="72" name="テキスト ボックス 71"/>
        <xdr:cNvSpPr txBox="1"/>
      </xdr:nvSpPr>
      <xdr:spPr>
        <a:xfrm>
          <a:off x="4622800" y="286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143370</xdr:rowOff>
    </xdr:from>
    <xdr:to>
      <xdr:col>22</xdr:col>
      <xdr:colOff>165100</xdr:colOff>
      <xdr:row>16</xdr:row>
      <xdr:rowOff>73520</xdr:rowOff>
    </xdr:to>
    <xdr:sp macro="" textlink="">
      <xdr:nvSpPr>
        <xdr:cNvPr id="73" name="楕円 72"/>
        <xdr:cNvSpPr/>
      </xdr:nvSpPr>
      <xdr:spPr bwMode="auto">
        <a:xfrm>
          <a:off x="4254500" y="276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58297</xdr:rowOff>
    </xdr:from>
    <xdr:ext cx="762000" cy="259045"/>
    <xdr:sp macro="" textlink="">
      <xdr:nvSpPr>
        <xdr:cNvPr id="74" name="テキスト ボックス 73"/>
        <xdr:cNvSpPr txBox="1"/>
      </xdr:nvSpPr>
      <xdr:spPr>
        <a:xfrm>
          <a:off x="3924300" y="28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137484</xdr:rowOff>
    </xdr:from>
    <xdr:to>
      <xdr:col>19</xdr:col>
      <xdr:colOff>38100</xdr:colOff>
      <xdr:row>16</xdr:row>
      <xdr:rowOff>67634</xdr:rowOff>
    </xdr:to>
    <xdr:sp macro="" textlink="">
      <xdr:nvSpPr>
        <xdr:cNvPr id="75" name="楕円 74"/>
        <xdr:cNvSpPr/>
      </xdr:nvSpPr>
      <xdr:spPr bwMode="auto">
        <a:xfrm>
          <a:off x="3556000" y="275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77811</xdr:rowOff>
    </xdr:from>
    <xdr:ext cx="762000" cy="259045"/>
    <xdr:sp macro="" textlink="">
      <xdr:nvSpPr>
        <xdr:cNvPr id="76" name="テキスト ボックス 75"/>
        <xdr:cNvSpPr txBox="1"/>
      </xdr:nvSpPr>
      <xdr:spPr>
        <a:xfrm>
          <a:off x="3225800" y="252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125082</xdr:rowOff>
    </xdr:from>
    <xdr:to>
      <xdr:col>15</xdr:col>
      <xdr:colOff>101600</xdr:colOff>
      <xdr:row>16</xdr:row>
      <xdr:rowOff>55232</xdr:rowOff>
    </xdr:to>
    <xdr:sp macro="" textlink="">
      <xdr:nvSpPr>
        <xdr:cNvPr id="77" name="楕円 76"/>
        <xdr:cNvSpPr/>
      </xdr:nvSpPr>
      <xdr:spPr bwMode="auto">
        <a:xfrm>
          <a:off x="2857500" y="274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65409</xdr:rowOff>
    </xdr:from>
    <xdr:ext cx="762000" cy="259045"/>
    <xdr:sp macro="" textlink="">
      <xdr:nvSpPr>
        <xdr:cNvPr id="78" name="テキスト ボックス 77"/>
        <xdr:cNvSpPr txBox="1"/>
      </xdr:nvSpPr>
      <xdr:spPr>
        <a:xfrm>
          <a:off x="2527300" y="251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104415</xdr:rowOff>
    </xdr:from>
    <xdr:to>
      <xdr:col>29</xdr:col>
      <xdr:colOff>127000</xdr:colOff>
      <xdr:row>36</xdr:row>
      <xdr:rowOff>140373</xdr:rowOff>
    </xdr:to>
    <xdr:cxnSp macro="">
      <xdr:nvCxnSpPr>
        <xdr:cNvPr id="110" name="直線コネクタ 109"/>
        <xdr:cNvCxnSpPr/>
      </xdr:nvCxnSpPr>
      <xdr:spPr bwMode="auto">
        <a:xfrm flipV="1">
          <a:off x="5003800" y="7057665"/>
          <a:ext cx="647700" cy="35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114930</xdr:rowOff>
    </xdr:from>
    <xdr:to>
      <xdr:col>26</xdr:col>
      <xdr:colOff>50800</xdr:colOff>
      <xdr:row>36</xdr:row>
      <xdr:rowOff>140373</xdr:rowOff>
    </xdr:to>
    <xdr:cxnSp macro="">
      <xdr:nvCxnSpPr>
        <xdr:cNvPr id="113" name="直線コネクタ 112"/>
        <xdr:cNvCxnSpPr/>
      </xdr:nvCxnSpPr>
      <xdr:spPr bwMode="auto">
        <a:xfrm>
          <a:off x="4305300" y="7068180"/>
          <a:ext cx="698500" cy="2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114930</xdr:rowOff>
    </xdr:from>
    <xdr:to>
      <xdr:col>22</xdr:col>
      <xdr:colOff>114300</xdr:colOff>
      <xdr:row>36</xdr:row>
      <xdr:rowOff>116462</xdr:rowOff>
    </xdr:to>
    <xdr:cxnSp macro="">
      <xdr:nvCxnSpPr>
        <xdr:cNvPr id="116" name="直線コネクタ 115"/>
        <xdr:cNvCxnSpPr/>
      </xdr:nvCxnSpPr>
      <xdr:spPr bwMode="auto">
        <a:xfrm flipV="1">
          <a:off x="3606800" y="7068180"/>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36154</xdr:rowOff>
    </xdr:from>
    <xdr:to>
      <xdr:col>18</xdr:col>
      <xdr:colOff>177800</xdr:colOff>
      <xdr:row>36</xdr:row>
      <xdr:rowOff>116462</xdr:rowOff>
    </xdr:to>
    <xdr:cxnSp macro="">
      <xdr:nvCxnSpPr>
        <xdr:cNvPr id="119" name="直線コネクタ 118"/>
        <xdr:cNvCxnSpPr/>
      </xdr:nvCxnSpPr>
      <xdr:spPr bwMode="auto">
        <a:xfrm>
          <a:off x="2908300" y="6989404"/>
          <a:ext cx="698500" cy="8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93436</xdr:rowOff>
    </xdr:from>
    <xdr:to>
      <xdr:col>19</xdr:col>
      <xdr:colOff>38100</xdr:colOff>
      <xdr:row>37</xdr:row>
      <xdr:rowOff>23586</xdr:rowOff>
    </xdr:to>
    <xdr:sp macro="" textlink="">
      <xdr:nvSpPr>
        <xdr:cNvPr id="120" name="フローチャート: 判断 119"/>
        <xdr:cNvSpPr/>
      </xdr:nvSpPr>
      <xdr:spPr bwMode="auto">
        <a:xfrm>
          <a:off x="35560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8363</xdr:rowOff>
    </xdr:from>
    <xdr:ext cx="762000" cy="259045"/>
    <xdr:sp macro="" textlink="">
      <xdr:nvSpPr>
        <xdr:cNvPr id="121" name="テキスト ボックス 120"/>
        <xdr:cNvSpPr txBox="1"/>
      </xdr:nvSpPr>
      <xdr:spPr>
        <a:xfrm>
          <a:off x="32258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31052</xdr:rowOff>
    </xdr:from>
    <xdr:to>
      <xdr:col>15</xdr:col>
      <xdr:colOff>101600</xdr:colOff>
      <xdr:row>36</xdr:row>
      <xdr:rowOff>132652</xdr:rowOff>
    </xdr:to>
    <xdr:sp macro="" textlink="">
      <xdr:nvSpPr>
        <xdr:cNvPr id="122" name="フローチャート: 判断 121"/>
        <xdr:cNvSpPr/>
      </xdr:nvSpPr>
      <xdr:spPr bwMode="auto">
        <a:xfrm>
          <a:off x="28575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117429</xdr:rowOff>
    </xdr:from>
    <xdr:ext cx="762000" cy="259045"/>
    <xdr:sp macro="" textlink="">
      <xdr:nvSpPr>
        <xdr:cNvPr id="123" name="テキスト ボックス 122"/>
        <xdr:cNvSpPr txBox="1"/>
      </xdr:nvSpPr>
      <xdr:spPr>
        <a:xfrm>
          <a:off x="25273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53615</xdr:rowOff>
    </xdr:from>
    <xdr:to>
      <xdr:col>29</xdr:col>
      <xdr:colOff>177800</xdr:colOff>
      <xdr:row>36</xdr:row>
      <xdr:rowOff>155215</xdr:rowOff>
    </xdr:to>
    <xdr:sp macro="" textlink="">
      <xdr:nvSpPr>
        <xdr:cNvPr id="129" name="楕円 128"/>
        <xdr:cNvSpPr/>
      </xdr:nvSpPr>
      <xdr:spPr bwMode="auto">
        <a:xfrm>
          <a:off x="56007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25692</xdr:rowOff>
    </xdr:from>
    <xdr:ext cx="762000" cy="259045"/>
    <xdr:sp macro="" textlink="">
      <xdr:nvSpPr>
        <xdr:cNvPr id="130" name="人口1人当たり決算額の推移該当値テキスト445"/>
        <xdr:cNvSpPr txBox="1"/>
      </xdr:nvSpPr>
      <xdr:spPr>
        <a:xfrm>
          <a:off x="5740400" y="697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89573</xdr:rowOff>
    </xdr:from>
    <xdr:to>
      <xdr:col>26</xdr:col>
      <xdr:colOff>101600</xdr:colOff>
      <xdr:row>37</xdr:row>
      <xdr:rowOff>19723</xdr:rowOff>
    </xdr:to>
    <xdr:sp macro="" textlink="">
      <xdr:nvSpPr>
        <xdr:cNvPr id="131" name="楕円 130"/>
        <xdr:cNvSpPr/>
      </xdr:nvSpPr>
      <xdr:spPr bwMode="auto">
        <a:xfrm>
          <a:off x="4953000" y="704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4500</xdr:rowOff>
    </xdr:from>
    <xdr:ext cx="736600" cy="259045"/>
    <xdr:sp macro="" textlink="">
      <xdr:nvSpPr>
        <xdr:cNvPr id="132" name="テキスト ボックス 131"/>
        <xdr:cNvSpPr txBox="1"/>
      </xdr:nvSpPr>
      <xdr:spPr>
        <a:xfrm>
          <a:off x="4622800" y="712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64130</xdr:rowOff>
    </xdr:from>
    <xdr:to>
      <xdr:col>22</xdr:col>
      <xdr:colOff>165100</xdr:colOff>
      <xdr:row>36</xdr:row>
      <xdr:rowOff>165730</xdr:rowOff>
    </xdr:to>
    <xdr:sp macro="" textlink="">
      <xdr:nvSpPr>
        <xdr:cNvPr id="133" name="楕円 132"/>
        <xdr:cNvSpPr/>
      </xdr:nvSpPr>
      <xdr:spPr bwMode="auto">
        <a:xfrm>
          <a:off x="4254500" y="701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150507</xdr:rowOff>
    </xdr:from>
    <xdr:ext cx="762000" cy="259045"/>
    <xdr:sp macro="" textlink="">
      <xdr:nvSpPr>
        <xdr:cNvPr id="134" name="テキスト ボックス 133"/>
        <xdr:cNvSpPr txBox="1"/>
      </xdr:nvSpPr>
      <xdr:spPr>
        <a:xfrm>
          <a:off x="3924300" y="71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65662</xdr:rowOff>
    </xdr:from>
    <xdr:to>
      <xdr:col>19</xdr:col>
      <xdr:colOff>38100</xdr:colOff>
      <xdr:row>36</xdr:row>
      <xdr:rowOff>167262</xdr:rowOff>
    </xdr:to>
    <xdr:sp macro="" textlink="">
      <xdr:nvSpPr>
        <xdr:cNvPr id="135" name="楕円 134"/>
        <xdr:cNvSpPr/>
      </xdr:nvSpPr>
      <xdr:spPr bwMode="auto">
        <a:xfrm>
          <a:off x="3556000" y="701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177439</xdr:rowOff>
    </xdr:from>
    <xdr:ext cx="762000" cy="259045"/>
    <xdr:sp macro="" textlink="">
      <xdr:nvSpPr>
        <xdr:cNvPr id="136" name="テキスト ボックス 135"/>
        <xdr:cNvSpPr txBox="1"/>
      </xdr:nvSpPr>
      <xdr:spPr>
        <a:xfrm>
          <a:off x="3225800" y="678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328254</xdr:rowOff>
    </xdr:from>
    <xdr:to>
      <xdr:col>15</xdr:col>
      <xdr:colOff>101600</xdr:colOff>
      <xdr:row>36</xdr:row>
      <xdr:rowOff>86954</xdr:rowOff>
    </xdr:to>
    <xdr:sp macro="" textlink="">
      <xdr:nvSpPr>
        <xdr:cNvPr id="137" name="楕円 136"/>
        <xdr:cNvSpPr/>
      </xdr:nvSpPr>
      <xdr:spPr bwMode="auto">
        <a:xfrm>
          <a:off x="2857500" y="693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97131</xdr:rowOff>
    </xdr:from>
    <xdr:ext cx="762000" cy="259045"/>
    <xdr:sp macro="" textlink="">
      <xdr:nvSpPr>
        <xdr:cNvPr id="138" name="テキスト ボックス 137"/>
        <xdr:cNvSpPr txBox="1"/>
      </xdr:nvSpPr>
      <xdr:spPr>
        <a:xfrm>
          <a:off x="2527300" y="670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72644</xdr:rowOff>
    </xdr:from>
    <xdr:to>
      <xdr:col>24</xdr:col>
      <xdr:colOff>63500</xdr:colOff>
      <xdr:row>37</xdr:row>
      <xdr:rowOff>94342</xdr:rowOff>
    </xdr:to>
    <xdr:cxnSp macro="">
      <xdr:nvCxnSpPr>
        <xdr:cNvPr id="61" name="直線コネクタ 60"/>
        <xdr:cNvCxnSpPr/>
      </xdr:nvCxnSpPr>
      <xdr:spPr>
        <a:xfrm>
          <a:off x="3797300" y="6416294"/>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168923</xdr:rowOff>
    </xdr:from>
    <xdr:to>
      <xdr:col>19</xdr:col>
      <xdr:colOff>177800</xdr:colOff>
      <xdr:row>37</xdr:row>
      <xdr:rowOff>72644</xdr:rowOff>
    </xdr:to>
    <xdr:cxnSp macro="">
      <xdr:nvCxnSpPr>
        <xdr:cNvPr id="64" name="直線コネクタ 63"/>
        <xdr:cNvCxnSpPr/>
      </xdr:nvCxnSpPr>
      <xdr:spPr>
        <a:xfrm>
          <a:off x="2908300" y="6341123"/>
          <a:ext cx="8890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168923</xdr:rowOff>
    </xdr:from>
    <xdr:to>
      <xdr:col>15</xdr:col>
      <xdr:colOff>50800</xdr:colOff>
      <xdr:row>37</xdr:row>
      <xdr:rowOff>16180</xdr:rowOff>
    </xdr:to>
    <xdr:cxnSp macro="">
      <xdr:nvCxnSpPr>
        <xdr:cNvPr id="67" name="直線コネクタ 66"/>
        <xdr:cNvCxnSpPr/>
      </xdr:nvCxnSpPr>
      <xdr:spPr>
        <a:xfrm flipV="1">
          <a:off x="2019300" y="6341123"/>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10122</xdr:rowOff>
    </xdr:from>
    <xdr:to>
      <xdr:col>10</xdr:col>
      <xdr:colOff>114300</xdr:colOff>
      <xdr:row>37</xdr:row>
      <xdr:rowOff>16180</xdr:rowOff>
    </xdr:to>
    <xdr:cxnSp macro="">
      <xdr:nvCxnSpPr>
        <xdr:cNvPr id="70" name="直線コネクタ 69"/>
        <xdr:cNvCxnSpPr/>
      </xdr:nvCxnSpPr>
      <xdr:spPr>
        <a:xfrm>
          <a:off x="1130300" y="635377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9499</xdr:rowOff>
    </xdr:from>
    <xdr:to>
      <xdr:col>10</xdr:col>
      <xdr:colOff>165100</xdr:colOff>
      <xdr:row>36</xdr:row>
      <xdr:rowOff>111099</xdr:rowOff>
    </xdr:to>
    <xdr:sp macro="" textlink="">
      <xdr:nvSpPr>
        <xdr:cNvPr id="71" name="フローチャート: 判断 70"/>
        <xdr:cNvSpPr/>
      </xdr:nvSpPr>
      <xdr:spPr>
        <a:xfrm>
          <a:off x="1968500" y="61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127626</xdr:rowOff>
    </xdr:from>
    <xdr:ext cx="534377" cy="259045"/>
    <xdr:sp macro="" textlink="">
      <xdr:nvSpPr>
        <xdr:cNvPr id="72" name="テキスト ボックス 71"/>
        <xdr:cNvSpPr txBox="1"/>
      </xdr:nvSpPr>
      <xdr:spPr>
        <a:xfrm>
          <a:off x="1752111" y="5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22644</xdr:rowOff>
    </xdr:from>
    <xdr:to>
      <xdr:col>6</xdr:col>
      <xdr:colOff>38100</xdr:colOff>
      <xdr:row>36</xdr:row>
      <xdr:rowOff>124244</xdr:rowOff>
    </xdr:to>
    <xdr:sp macro="" textlink="">
      <xdr:nvSpPr>
        <xdr:cNvPr id="73" name="フローチャート: 判断 72"/>
        <xdr:cNvSpPr/>
      </xdr:nvSpPr>
      <xdr:spPr>
        <a:xfrm>
          <a:off x="1079500" y="619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140771</xdr:rowOff>
    </xdr:from>
    <xdr:ext cx="534377" cy="259045"/>
    <xdr:sp macro="" textlink="">
      <xdr:nvSpPr>
        <xdr:cNvPr id="74" name="テキスト ボックス 73"/>
        <xdr:cNvSpPr txBox="1"/>
      </xdr:nvSpPr>
      <xdr:spPr>
        <a:xfrm>
          <a:off x="863111" y="59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43542</xdr:rowOff>
    </xdr:from>
    <xdr:to>
      <xdr:col>24</xdr:col>
      <xdr:colOff>114300</xdr:colOff>
      <xdr:row>37</xdr:row>
      <xdr:rowOff>145142</xdr:rowOff>
    </xdr:to>
    <xdr:sp macro="" textlink="">
      <xdr:nvSpPr>
        <xdr:cNvPr id="80" name="楕円 79"/>
        <xdr:cNvSpPr/>
      </xdr:nvSpPr>
      <xdr:spPr>
        <a:xfrm>
          <a:off x="4584700" y="63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21969</xdr:rowOff>
    </xdr:from>
    <xdr:ext cx="534377" cy="259045"/>
    <xdr:sp macro="" textlink="">
      <xdr:nvSpPr>
        <xdr:cNvPr id="81" name="人件費該当値テキスト"/>
        <xdr:cNvSpPr txBox="1"/>
      </xdr:nvSpPr>
      <xdr:spPr>
        <a:xfrm>
          <a:off x="4686300" y="63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21844</xdr:rowOff>
    </xdr:from>
    <xdr:to>
      <xdr:col>20</xdr:col>
      <xdr:colOff>38100</xdr:colOff>
      <xdr:row>37</xdr:row>
      <xdr:rowOff>123444</xdr:rowOff>
    </xdr:to>
    <xdr:sp macro="" textlink="">
      <xdr:nvSpPr>
        <xdr:cNvPr id="82" name="楕円 81"/>
        <xdr:cNvSpPr/>
      </xdr:nvSpPr>
      <xdr:spPr>
        <a:xfrm>
          <a:off x="3746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114571</xdr:rowOff>
    </xdr:from>
    <xdr:ext cx="534377" cy="259045"/>
    <xdr:sp macro="" textlink="">
      <xdr:nvSpPr>
        <xdr:cNvPr id="83" name="テキスト ボックス 82"/>
        <xdr:cNvSpPr txBox="1"/>
      </xdr:nvSpPr>
      <xdr:spPr>
        <a:xfrm>
          <a:off x="3530111" y="6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118123</xdr:rowOff>
    </xdr:from>
    <xdr:to>
      <xdr:col>15</xdr:col>
      <xdr:colOff>101600</xdr:colOff>
      <xdr:row>37</xdr:row>
      <xdr:rowOff>48273</xdr:rowOff>
    </xdr:to>
    <xdr:sp macro="" textlink="">
      <xdr:nvSpPr>
        <xdr:cNvPr id="84" name="楕円 83"/>
        <xdr:cNvSpPr/>
      </xdr:nvSpPr>
      <xdr:spPr>
        <a:xfrm>
          <a:off x="2857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39400</xdr:rowOff>
    </xdr:from>
    <xdr:ext cx="534377" cy="259045"/>
    <xdr:sp macro="" textlink="">
      <xdr:nvSpPr>
        <xdr:cNvPr id="85" name="テキスト ボックス 84"/>
        <xdr:cNvSpPr txBox="1"/>
      </xdr:nvSpPr>
      <xdr:spPr>
        <a:xfrm>
          <a:off x="2641111"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136830</xdr:rowOff>
    </xdr:from>
    <xdr:to>
      <xdr:col>10</xdr:col>
      <xdr:colOff>165100</xdr:colOff>
      <xdr:row>37</xdr:row>
      <xdr:rowOff>66980</xdr:rowOff>
    </xdr:to>
    <xdr:sp macro="" textlink="">
      <xdr:nvSpPr>
        <xdr:cNvPr id="86" name="楕円 85"/>
        <xdr:cNvSpPr/>
      </xdr:nvSpPr>
      <xdr:spPr>
        <a:xfrm>
          <a:off x="1968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58107</xdr:rowOff>
    </xdr:from>
    <xdr:ext cx="534377" cy="259045"/>
    <xdr:sp macro="" textlink="">
      <xdr:nvSpPr>
        <xdr:cNvPr id="87" name="テキスト ボックス 86"/>
        <xdr:cNvSpPr txBox="1"/>
      </xdr:nvSpPr>
      <xdr:spPr>
        <a:xfrm>
          <a:off x="1752111" y="64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130772</xdr:rowOff>
    </xdr:from>
    <xdr:to>
      <xdr:col>6</xdr:col>
      <xdr:colOff>38100</xdr:colOff>
      <xdr:row>37</xdr:row>
      <xdr:rowOff>60922</xdr:rowOff>
    </xdr:to>
    <xdr:sp macro="" textlink="">
      <xdr:nvSpPr>
        <xdr:cNvPr id="88" name="楕円 87"/>
        <xdr:cNvSpPr/>
      </xdr:nvSpPr>
      <xdr:spPr>
        <a:xfrm>
          <a:off x="1079500" y="63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52049</xdr:rowOff>
    </xdr:from>
    <xdr:ext cx="534377" cy="259045"/>
    <xdr:sp macro="" textlink="">
      <xdr:nvSpPr>
        <xdr:cNvPr id="89" name="テキスト ボックス 88"/>
        <xdr:cNvSpPr txBox="1"/>
      </xdr:nvSpPr>
      <xdr:spPr>
        <a:xfrm>
          <a:off x="863111" y="63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119484</xdr:rowOff>
    </xdr:from>
    <xdr:to>
      <xdr:col>24</xdr:col>
      <xdr:colOff>63500</xdr:colOff>
      <xdr:row>57</xdr:row>
      <xdr:rowOff>127764</xdr:rowOff>
    </xdr:to>
    <xdr:cxnSp macro="">
      <xdr:nvCxnSpPr>
        <xdr:cNvPr id="118" name="直線コネクタ 117"/>
        <xdr:cNvCxnSpPr/>
      </xdr:nvCxnSpPr>
      <xdr:spPr>
        <a:xfrm flipV="1">
          <a:off x="3797300" y="9892134"/>
          <a:ext cx="8382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127764</xdr:rowOff>
    </xdr:from>
    <xdr:to>
      <xdr:col>19</xdr:col>
      <xdr:colOff>177800</xdr:colOff>
      <xdr:row>57</xdr:row>
      <xdr:rowOff>153816</xdr:rowOff>
    </xdr:to>
    <xdr:cxnSp macro="">
      <xdr:nvCxnSpPr>
        <xdr:cNvPr id="121" name="直線コネクタ 120"/>
        <xdr:cNvCxnSpPr/>
      </xdr:nvCxnSpPr>
      <xdr:spPr>
        <a:xfrm flipV="1">
          <a:off x="2908300" y="9900414"/>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148082</xdr:rowOff>
    </xdr:from>
    <xdr:to>
      <xdr:col>15</xdr:col>
      <xdr:colOff>50800</xdr:colOff>
      <xdr:row>57</xdr:row>
      <xdr:rowOff>153816</xdr:rowOff>
    </xdr:to>
    <xdr:cxnSp macro="">
      <xdr:nvCxnSpPr>
        <xdr:cNvPr id="124" name="直線コネクタ 123"/>
        <xdr:cNvCxnSpPr/>
      </xdr:nvCxnSpPr>
      <xdr:spPr>
        <a:xfrm>
          <a:off x="2019300" y="9920732"/>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148082</xdr:rowOff>
    </xdr:from>
    <xdr:to>
      <xdr:col>10</xdr:col>
      <xdr:colOff>114300</xdr:colOff>
      <xdr:row>57</xdr:row>
      <xdr:rowOff>162057</xdr:rowOff>
    </xdr:to>
    <xdr:cxnSp macro="">
      <xdr:nvCxnSpPr>
        <xdr:cNvPr id="127" name="直線コネクタ 126"/>
        <xdr:cNvCxnSpPr/>
      </xdr:nvCxnSpPr>
      <xdr:spPr>
        <a:xfrm flipV="1">
          <a:off x="1130300" y="9920732"/>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8" name="フローチャート: 判断 127"/>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9" name="テキスト ボックス 128"/>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30" name="フローチャート: 判断 129"/>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31" name="テキスト ボックス 130"/>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68684</xdr:rowOff>
    </xdr:from>
    <xdr:to>
      <xdr:col>24</xdr:col>
      <xdr:colOff>114300</xdr:colOff>
      <xdr:row>57</xdr:row>
      <xdr:rowOff>170284</xdr:rowOff>
    </xdr:to>
    <xdr:sp macro="" textlink="">
      <xdr:nvSpPr>
        <xdr:cNvPr id="137" name="楕円 136"/>
        <xdr:cNvSpPr/>
      </xdr:nvSpPr>
      <xdr:spPr>
        <a:xfrm>
          <a:off x="4584700" y="98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76964</xdr:rowOff>
    </xdr:from>
    <xdr:to>
      <xdr:col>20</xdr:col>
      <xdr:colOff>38100</xdr:colOff>
      <xdr:row>58</xdr:row>
      <xdr:rowOff>7114</xdr:rowOff>
    </xdr:to>
    <xdr:sp macro="" textlink="">
      <xdr:nvSpPr>
        <xdr:cNvPr id="139" name="楕円 138"/>
        <xdr:cNvSpPr/>
      </xdr:nvSpPr>
      <xdr:spPr>
        <a:xfrm>
          <a:off x="3746500" y="98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169691</xdr:rowOff>
    </xdr:from>
    <xdr:ext cx="534377" cy="259045"/>
    <xdr:sp macro="" textlink="">
      <xdr:nvSpPr>
        <xdr:cNvPr id="140" name="テキスト ボックス 139"/>
        <xdr:cNvSpPr txBox="1"/>
      </xdr:nvSpPr>
      <xdr:spPr>
        <a:xfrm>
          <a:off x="3530111" y="99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103016</xdr:rowOff>
    </xdr:from>
    <xdr:to>
      <xdr:col>15</xdr:col>
      <xdr:colOff>101600</xdr:colOff>
      <xdr:row>58</xdr:row>
      <xdr:rowOff>33166</xdr:rowOff>
    </xdr:to>
    <xdr:sp macro="" textlink="">
      <xdr:nvSpPr>
        <xdr:cNvPr id="141" name="楕円 140"/>
        <xdr:cNvSpPr/>
      </xdr:nvSpPr>
      <xdr:spPr>
        <a:xfrm>
          <a:off x="2857500" y="98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24293</xdr:rowOff>
    </xdr:from>
    <xdr:ext cx="534377" cy="259045"/>
    <xdr:sp macro="" textlink="">
      <xdr:nvSpPr>
        <xdr:cNvPr id="142" name="テキスト ボックス 141"/>
        <xdr:cNvSpPr txBox="1"/>
      </xdr:nvSpPr>
      <xdr:spPr>
        <a:xfrm>
          <a:off x="2641111" y="9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97282</xdr:rowOff>
    </xdr:from>
    <xdr:to>
      <xdr:col>10</xdr:col>
      <xdr:colOff>165100</xdr:colOff>
      <xdr:row>58</xdr:row>
      <xdr:rowOff>27432</xdr:rowOff>
    </xdr:to>
    <xdr:sp macro="" textlink="">
      <xdr:nvSpPr>
        <xdr:cNvPr id="143" name="楕円 142"/>
        <xdr:cNvSpPr/>
      </xdr:nvSpPr>
      <xdr:spPr>
        <a:xfrm>
          <a:off x="1968500" y="9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18559</xdr:rowOff>
    </xdr:from>
    <xdr:ext cx="534377" cy="259045"/>
    <xdr:sp macro="" textlink="">
      <xdr:nvSpPr>
        <xdr:cNvPr id="144" name="テキスト ボックス 143"/>
        <xdr:cNvSpPr txBox="1"/>
      </xdr:nvSpPr>
      <xdr:spPr>
        <a:xfrm>
          <a:off x="1752111" y="9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111257</xdr:rowOff>
    </xdr:from>
    <xdr:to>
      <xdr:col>6</xdr:col>
      <xdr:colOff>38100</xdr:colOff>
      <xdr:row>58</xdr:row>
      <xdr:rowOff>41407</xdr:rowOff>
    </xdr:to>
    <xdr:sp macro="" textlink="">
      <xdr:nvSpPr>
        <xdr:cNvPr id="145" name="楕円 144"/>
        <xdr:cNvSpPr/>
      </xdr:nvSpPr>
      <xdr:spPr>
        <a:xfrm>
          <a:off x="1079500" y="98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32534</xdr:rowOff>
    </xdr:from>
    <xdr:ext cx="534377" cy="259045"/>
    <xdr:sp macro="" textlink="">
      <xdr:nvSpPr>
        <xdr:cNvPr id="146" name="テキスト ボックス 145"/>
        <xdr:cNvSpPr txBox="1"/>
      </xdr:nvSpPr>
      <xdr:spPr>
        <a:xfrm>
          <a:off x="863111" y="99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116611</xdr:rowOff>
    </xdr:from>
    <xdr:to>
      <xdr:col>24</xdr:col>
      <xdr:colOff>63500</xdr:colOff>
      <xdr:row>78</xdr:row>
      <xdr:rowOff>117951</xdr:rowOff>
    </xdr:to>
    <xdr:cxnSp macro="">
      <xdr:nvCxnSpPr>
        <xdr:cNvPr id="177" name="直線コネクタ 176"/>
        <xdr:cNvCxnSpPr/>
      </xdr:nvCxnSpPr>
      <xdr:spPr>
        <a:xfrm flipV="1">
          <a:off x="3797300" y="13489711"/>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159262</xdr:rowOff>
    </xdr:from>
    <xdr:to>
      <xdr:col>19</xdr:col>
      <xdr:colOff>177800</xdr:colOff>
      <xdr:row>78</xdr:row>
      <xdr:rowOff>117951</xdr:rowOff>
    </xdr:to>
    <xdr:cxnSp macro="">
      <xdr:nvCxnSpPr>
        <xdr:cNvPr id="180" name="直線コネクタ 179"/>
        <xdr:cNvCxnSpPr/>
      </xdr:nvCxnSpPr>
      <xdr:spPr>
        <a:xfrm>
          <a:off x="2908300" y="13360912"/>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159262</xdr:rowOff>
    </xdr:from>
    <xdr:to>
      <xdr:col>15</xdr:col>
      <xdr:colOff>50800</xdr:colOff>
      <xdr:row>78</xdr:row>
      <xdr:rowOff>111485</xdr:rowOff>
    </xdr:to>
    <xdr:cxnSp macro="">
      <xdr:nvCxnSpPr>
        <xdr:cNvPr id="183" name="直線コネクタ 182"/>
        <xdr:cNvCxnSpPr/>
      </xdr:nvCxnSpPr>
      <xdr:spPr>
        <a:xfrm flipV="1">
          <a:off x="2019300" y="13360912"/>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88134</xdr:rowOff>
    </xdr:from>
    <xdr:to>
      <xdr:col>10</xdr:col>
      <xdr:colOff>114300</xdr:colOff>
      <xdr:row>78</xdr:row>
      <xdr:rowOff>111485</xdr:rowOff>
    </xdr:to>
    <xdr:cxnSp macro="">
      <xdr:nvCxnSpPr>
        <xdr:cNvPr id="186" name="直線コネクタ 185"/>
        <xdr:cNvCxnSpPr/>
      </xdr:nvCxnSpPr>
      <xdr:spPr>
        <a:xfrm>
          <a:off x="1130300" y="13461234"/>
          <a:ext cx="8890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48112</xdr:rowOff>
    </xdr:from>
    <xdr:to>
      <xdr:col>10</xdr:col>
      <xdr:colOff>165100</xdr:colOff>
      <xdr:row>78</xdr:row>
      <xdr:rowOff>149712</xdr:rowOff>
    </xdr:to>
    <xdr:sp macro="" textlink="">
      <xdr:nvSpPr>
        <xdr:cNvPr id="187" name="フローチャート: 判断 186"/>
        <xdr:cNvSpPr/>
      </xdr:nvSpPr>
      <xdr:spPr>
        <a:xfrm>
          <a:off x="1968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166239</xdr:rowOff>
    </xdr:from>
    <xdr:ext cx="469744" cy="259045"/>
    <xdr:sp macro="" textlink="">
      <xdr:nvSpPr>
        <xdr:cNvPr id="188" name="テキスト ボックス 187"/>
        <xdr:cNvSpPr txBox="1"/>
      </xdr:nvSpPr>
      <xdr:spPr>
        <a:xfrm>
          <a:off x="1784428" y="131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65549</xdr:rowOff>
    </xdr:from>
    <xdr:to>
      <xdr:col>6</xdr:col>
      <xdr:colOff>38100</xdr:colOff>
      <xdr:row>78</xdr:row>
      <xdr:rowOff>167149</xdr:rowOff>
    </xdr:to>
    <xdr:sp macro="" textlink="">
      <xdr:nvSpPr>
        <xdr:cNvPr id="189" name="フローチャート: 判断 188"/>
        <xdr:cNvSpPr/>
      </xdr:nvSpPr>
      <xdr:spPr>
        <a:xfrm>
          <a:off x="1079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158276</xdr:rowOff>
    </xdr:from>
    <xdr:ext cx="469744" cy="259045"/>
    <xdr:sp macro="" textlink="">
      <xdr:nvSpPr>
        <xdr:cNvPr id="190" name="テキスト ボックス 189"/>
        <xdr:cNvSpPr txBox="1"/>
      </xdr:nvSpPr>
      <xdr:spPr>
        <a:xfrm>
          <a:off x="895428"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65811</xdr:rowOff>
    </xdr:from>
    <xdr:to>
      <xdr:col>24</xdr:col>
      <xdr:colOff>114300</xdr:colOff>
      <xdr:row>78</xdr:row>
      <xdr:rowOff>167411</xdr:rowOff>
    </xdr:to>
    <xdr:sp macro="" textlink="">
      <xdr:nvSpPr>
        <xdr:cNvPr id="196" name="楕円 195"/>
        <xdr:cNvSpPr/>
      </xdr:nvSpPr>
      <xdr:spPr>
        <a:xfrm>
          <a:off x="45847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44238</xdr:rowOff>
    </xdr:from>
    <xdr:ext cx="469744" cy="259045"/>
    <xdr:sp macro="" textlink="">
      <xdr:nvSpPr>
        <xdr:cNvPr id="197" name="維持補修費該当値テキスト"/>
        <xdr:cNvSpPr txBox="1"/>
      </xdr:nvSpPr>
      <xdr:spPr>
        <a:xfrm>
          <a:off x="4686300"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67151</xdr:rowOff>
    </xdr:from>
    <xdr:to>
      <xdr:col>20</xdr:col>
      <xdr:colOff>38100</xdr:colOff>
      <xdr:row>78</xdr:row>
      <xdr:rowOff>168751</xdr:rowOff>
    </xdr:to>
    <xdr:sp macro="" textlink="">
      <xdr:nvSpPr>
        <xdr:cNvPr id="198" name="楕円 197"/>
        <xdr:cNvSpPr/>
      </xdr:nvSpPr>
      <xdr:spPr>
        <a:xfrm>
          <a:off x="3746500" y="13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159878</xdr:rowOff>
    </xdr:from>
    <xdr:ext cx="469744" cy="259045"/>
    <xdr:sp macro="" textlink="">
      <xdr:nvSpPr>
        <xdr:cNvPr id="199" name="テキスト ボックス 198"/>
        <xdr:cNvSpPr txBox="1"/>
      </xdr:nvSpPr>
      <xdr:spPr>
        <a:xfrm>
          <a:off x="3562428" y="135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108462</xdr:rowOff>
    </xdr:from>
    <xdr:to>
      <xdr:col>15</xdr:col>
      <xdr:colOff>101600</xdr:colOff>
      <xdr:row>78</xdr:row>
      <xdr:rowOff>38612</xdr:rowOff>
    </xdr:to>
    <xdr:sp macro="" textlink="">
      <xdr:nvSpPr>
        <xdr:cNvPr id="200" name="楕円 199"/>
        <xdr:cNvSpPr/>
      </xdr:nvSpPr>
      <xdr:spPr>
        <a:xfrm>
          <a:off x="2857500" y="133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55139</xdr:rowOff>
    </xdr:from>
    <xdr:ext cx="469744" cy="259045"/>
    <xdr:sp macro="" textlink="">
      <xdr:nvSpPr>
        <xdr:cNvPr id="201" name="テキスト ボックス 200"/>
        <xdr:cNvSpPr txBox="1"/>
      </xdr:nvSpPr>
      <xdr:spPr>
        <a:xfrm>
          <a:off x="2673428" y="1308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60685</xdr:rowOff>
    </xdr:from>
    <xdr:to>
      <xdr:col>10</xdr:col>
      <xdr:colOff>165100</xdr:colOff>
      <xdr:row>78</xdr:row>
      <xdr:rowOff>162285</xdr:rowOff>
    </xdr:to>
    <xdr:sp macro="" textlink="">
      <xdr:nvSpPr>
        <xdr:cNvPr id="202" name="楕円 201"/>
        <xdr:cNvSpPr/>
      </xdr:nvSpPr>
      <xdr:spPr>
        <a:xfrm>
          <a:off x="1968500" y="134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153412</xdr:rowOff>
    </xdr:from>
    <xdr:ext cx="469744" cy="259045"/>
    <xdr:sp macro="" textlink="">
      <xdr:nvSpPr>
        <xdr:cNvPr id="203" name="テキスト ボックス 202"/>
        <xdr:cNvSpPr txBox="1"/>
      </xdr:nvSpPr>
      <xdr:spPr>
        <a:xfrm>
          <a:off x="1784428" y="1352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37334</xdr:rowOff>
    </xdr:from>
    <xdr:to>
      <xdr:col>6</xdr:col>
      <xdr:colOff>38100</xdr:colOff>
      <xdr:row>78</xdr:row>
      <xdr:rowOff>138934</xdr:rowOff>
    </xdr:to>
    <xdr:sp macro="" textlink="">
      <xdr:nvSpPr>
        <xdr:cNvPr id="204" name="楕円 203"/>
        <xdr:cNvSpPr/>
      </xdr:nvSpPr>
      <xdr:spPr>
        <a:xfrm>
          <a:off x="1079500" y="134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155461</xdr:rowOff>
    </xdr:from>
    <xdr:ext cx="469744" cy="259045"/>
    <xdr:sp macro="" textlink="">
      <xdr:nvSpPr>
        <xdr:cNvPr id="205" name="テキスト ボックス 204"/>
        <xdr:cNvSpPr txBox="1"/>
      </xdr:nvSpPr>
      <xdr:spPr>
        <a:xfrm>
          <a:off x="895428" y="1318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56547</xdr:rowOff>
    </xdr:from>
    <xdr:to>
      <xdr:col>24</xdr:col>
      <xdr:colOff>63500</xdr:colOff>
      <xdr:row>94</xdr:row>
      <xdr:rowOff>97923</xdr:rowOff>
    </xdr:to>
    <xdr:cxnSp macro="">
      <xdr:nvCxnSpPr>
        <xdr:cNvPr id="235" name="直線コネクタ 234"/>
        <xdr:cNvCxnSpPr/>
      </xdr:nvCxnSpPr>
      <xdr:spPr>
        <a:xfrm flipV="1">
          <a:off x="3797300" y="16172847"/>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97923</xdr:rowOff>
    </xdr:from>
    <xdr:to>
      <xdr:col>19</xdr:col>
      <xdr:colOff>177800</xdr:colOff>
      <xdr:row>95</xdr:row>
      <xdr:rowOff>84779</xdr:rowOff>
    </xdr:to>
    <xdr:cxnSp macro="">
      <xdr:nvCxnSpPr>
        <xdr:cNvPr id="238" name="直線コネクタ 237"/>
        <xdr:cNvCxnSpPr/>
      </xdr:nvCxnSpPr>
      <xdr:spPr>
        <a:xfrm flipV="1">
          <a:off x="2908300" y="16214223"/>
          <a:ext cx="889000" cy="15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84779</xdr:rowOff>
    </xdr:from>
    <xdr:to>
      <xdr:col>15</xdr:col>
      <xdr:colOff>50800</xdr:colOff>
      <xdr:row>95</xdr:row>
      <xdr:rowOff>118630</xdr:rowOff>
    </xdr:to>
    <xdr:cxnSp macro="">
      <xdr:nvCxnSpPr>
        <xdr:cNvPr id="241" name="直線コネクタ 240"/>
        <xdr:cNvCxnSpPr/>
      </xdr:nvCxnSpPr>
      <xdr:spPr>
        <a:xfrm flipV="1">
          <a:off x="2019300" y="16372529"/>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118630</xdr:rowOff>
    </xdr:from>
    <xdr:to>
      <xdr:col>10</xdr:col>
      <xdr:colOff>114300</xdr:colOff>
      <xdr:row>96</xdr:row>
      <xdr:rowOff>37364</xdr:rowOff>
    </xdr:to>
    <xdr:cxnSp macro="">
      <xdr:nvCxnSpPr>
        <xdr:cNvPr id="244" name="直線コネクタ 243"/>
        <xdr:cNvCxnSpPr/>
      </xdr:nvCxnSpPr>
      <xdr:spPr>
        <a:xfrm flipV="1">
          <a:off x="1130300" y="16406380"/>
          <a:ext cx="889000" cy="9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126715</xdr:rowOff>
    </xdr:from>
    <xdr:to>
      <xdr:col>10</xdr:col>
      <xdr:colOff>165100</xdr:colOff>
      <xdr:row>96</xdr:row>
      <xdr:rowOff>56865</xdr:rowOff>
    </xdr:to>
    <xdr:sp macro="" textlink="">
      <xdr:nvSpPr>
        <xdr:cNvPr id="245" name="フローチャート: 判断 244"/>
        <xdr:cNvSpPr/>
      </xdr:nvSpPr>
      <xdr:spPr>
        <a:xfrm>
          <a:off x="1968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47992</xdr:rowOff>
    </xdr:from>
    <xdr:ext cx="534377" cy="259045"/>
    <xdr:sp macro="" textlink="">
      <xdr:nvSpPr>
        <xdr:cNvPr id="246" name="テキスト ボックス 245"/>
        <xdr:cNvSpPr txBox="1"/>
      </xdr:nvSpPr>
      <xdr:spPr>
        <a:xfrm>
          <a:off x="1752111" y="1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39960</xdr:rowOff>
    </xdr:from>
    <xdr:to>
      <xdr:col>6</xdr:col>
      <xdr:colOff>38100</xdr:colOff>
      <xdr:row>96</xdr:row>
      <xdr:rowOff>141560</xdr:rowOff>
    </xdr:to>
    <xdr:sp macro="" textlink="">
      <xdr:nvSpPr>
        <xdr:cNvPr id="247" name="フローチャート: 判断 246"/>
        <xdr:cNvSpPr/>
      </xdr:nvSpPr>
      <xdr:spPr>
        <a:xfrm>
          <a:off x="1079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132687</xdr:rowOff>
    </xdr:from>
    <xdr:ext cx="534377" cy="259045"/>
    <xdr:sp macro="" textlink="">
      <xdr:nvSpPr>
        <xdr:cNvPr id="248" name="テキスト ボックス 247"/>
        <xdr:cNvSpPr txBox="1"/>
      </xdr:nvSpPr>
      <xdr:spPr>
        <a:xfrm>
          <a:off x="863111" y="165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5747</xdr:rowOff>
    </xdr:from>
    <xdr:to>
      <xdr:col>24</xdr:col>
      <xdr:colOff>114300</xdr:colOff>
      <xdr:row>94</xdr:row>
      <xdr:rowOff>107347</xdr:rowOff>
    </xdr:to>
    <xdr:sp macro="" textlink="">
      <xdr:nvSpPr>
        <xdr:cNvPr id="254" name="楕円 253"/>
        <xdr:cNvSpPr/>
      </xdr:nvSpPr>
      <xdr:spPr>
        <a:xfrm>
          <a:off x="4584700" y="161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28624</xdr:rowOff>
    </xdr:from>
    <xdr:ext cx="534377" cy="259045"/>
    <xdr:sp macro="" textlink="">
      <xdr:nvSpPr>
        <xdr:cNvPr id="255" name="扶助費該当値テキスト"/>
        <xdr:cNvSpPr txBox="1"/>
      </xdr:nvSpPr>
      <xdr:spPr>
        <a:xfrm>
          <a:off x="4686300" y="159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47123</xdr:rowOff>
    </xdr:from>
    <xdr:to>
      <xdr:col>20</xdr:col>
      <xdr:colOff>38100</xdr:colOff>
      <xdr:row>94</xdr:row>
      <xdr:rowOff>148723</xdr:rowOff>
    </xdr:to>
    <xdr:sp macro="" textlink="">
      <xdr:nvSpPr>
        <xdr:cNvPr id="256" name="楕円 255"/>
        <xdr:cNvSpPr/>
      </xdr:nvSpPr>
      <xdr:spPr>
        <a:xfrm>
          <a:off x="3746500" y="161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165250</xdr:rowOff>
    </xdr:from>
    <xdr:ext cx="534377" cy="259045"/>
    <xdr:sp macro="" textlink="">
      <xdr:nvSpPr>
        <xdr:cNvPr id="257" name="テキスト ボックス 256"/>
        <xdr:cNvSpPr txBox="1"/>
      </xdr:nvSpPr>
      <xdr:spPr>
        <a:xfrm>
          <a:off x="3530111" y="159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33979</xdr:rowOff>
    </xdr:from>
    <xdr:to>
      <xdr:col>15</xdr:col>
      <xdr:colOff>101600</xdr:colOff>
      <xdr:row>95</xdr:row>
      <xdr:rowOff>135579</xdr:rowOff>
    </xdr:to>
    <xdr:sp macro="" textlink="">
      <xdr:nvSpPr>
        <xdr:cNvPr id="258" name="楕円 257"/>
        <xdr:cNvSpPr/>
      </xdr:nvSpPr>
      <xdr:spPr>
        <a:xfrm>
          <a:off x="2857500" y="163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126706</xdr:rowOff>
    </xdr:from>
    <xdr:ext cx="534377" cy="259045"/>
    <xdr:sp macro="" textlink="">
      <xdr:nvSpPr>
        <xdr:cNvPr id="259" name="テキスト ボックス 258"/>
        <xdr:cNvSpPr txBox="1"/>
      </xdr:nvSpPr>
      <xdr:spPr>
        <a:xfrm>
          <a:off x="2641111" y="164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67830</xdr:rowOff>
    </xdr:from>
    <xdr:to>
      <xdr:col>10</xdr:col>
      <xdr:colOff>165100</xdr:colOff>
      <xdr:row>95</xdr:row>
      <xdr:rowOff>169430</xdr:rowOff>
    </xdr:to>
    <xdr:sp macro="" textlink="">
      <xdr:nvSpPr>
        <xdr:cNvPr id="260" name="楕円 259"/>
        <xdr:cNvSpPr/>
      </xdr:nvSpPr>
      <xdr:spPr>
        <a:xfrm>
          <a:off x="1968500" y="1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14507</xdr:rowOff>
    </xdr:from>
    <xdr:ext cx="534377" cy="259045"/>
    <xdr:sp macro="" textlink="">
      <xdr:nvSpPr>
        <xdr:cNvPr id="261" name="テキスト ボックス 260"/>
        <xdr:cNvSpPr txBox="1"/>
      </xdr:nvSpPr>
      <xdr:spPr>
        <a:xfrm>
          <a:off x="1752111"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158014</xdr:rowOff>
    </xdr:from>
    <xdr:to>
      <xdr:col>6</xdr:col>
      <xdr:colOff>38100</xdr:colOff>
      <xdr:row>96</xdr:row>
      <xdr:rowOff>88164</xdr:rowOff>
    </xdr:to>
    <xdr:sp macro="" textlink="">
      <xdr:nvSpPr>
        <xdr:cNvPr id="262" name="楕円 261"/>
        <xdr:cNvSpPr/>
      </xdr:nvSpPr>
      <xdr:spPr>
        <a:xfrm>
          <a:off x="1079500" y="16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104691</xdr:rowOff>
    </xdr:from>
    <xdr:ext cx="534377" cy="259045"/>
    <xdr:sp macro="" textlink="">
      <xdr:nvSpPr>
        <xdr:cNvPr id="263" name="テキスト ボックス 262"/>
        <xdr:cNvSpPr txBox="1"/>
      </xdr:nvSpPr>
      <xdr:spPr>
        <a:xfrm>
          <a:off x="863111" y="162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149248</xdr:rowOff>
    </xdr:from>
    <xdr:to>
      <xdr:col>55</xdr:col>
      <xdr:colOff>0</xdr:colOff>
      <xdr:row>37</xdr:row>
      <xdr:rowOff>92342</xdr:rowOff>
    </xdr:to>
    <xdr:cxnSp macro="">
      <xdr:nvCxnSpPr>
        <xdr:cNvPr id="292" name="直線コネクタ 291"/>
        <xdr:cNvCxnSpPr/>
      </xdr:nvCxnSpPr>
      <xdr:spPr>
        <a:xfrm flipV="1">
          <a:off x="9639300" y="6321448"/>
          <a:ext cx="838200" cy="1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75219</xdr:rowOff>
    </xdr:from>
    <xdr:to>
      <xdr:col>50</xdr:col>
      <xdr:colOff>114300</xdr:colOff>
      <xdr:row>37</xdr:row>
      <xdr:rowOff>92342</xdr:rowOff>
    </xdr:to>
    <xdr:cxnSp macro="">
      <xdr:nvCxnSpPr>
        <xdr:cNvPr id="295" name="直線コネクタ 294"/>
        <xdr:cNvCxnSpPr/>
      </xdr:nvCxnSpPr>
      <xdr:spPr>
        <a:xfrm>
          <a:off x="8750300" y="6418869"/>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51506</xdr:rowOff>
    </xdr:from>
    <xdr:to>
      <xdr:col>45</xdr:col>
      <xdr:colOff>177800</xdr:colOff>
      <xdr:row>37</xdr:row>
      <xdr:rowOff>75219</xdr:rowOff>
    </xdr:to>
    <xdr:cxnSp macro="">
      <xdr:nvCxnSpPr>
        <xdr:cNvPr id="298" name="直線コネクタ 297"/>
        <xdr:cNvCxnSpPr/>
      </xdr:nvCxnSpPr>
      <xdr:spPr>
        <a:xfrm>
          <a:off x="7861300" y="6395156"/>
          <a:ext cx="889000" cy="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51506</xdr:rowOff>
    </xdr:from>
    <xdr:to>
      <xdr:col>41</xdr:col>
      <xdr:colOff>50800</xdr:colOff>
      <xdr:row>37</xdr:row>
      <xdr:rowOff>67508</xdr:rowOff>
    </xdr:to>
    <xdr:cxnSp macro="">
      <xdr:nvCxnSpPr>
        <xdr:cNvPr id="301" name="直線コネクタ 300"/>
        <xdr:cNvCxnSpPr/>
      </xdr:nvCxnSpPr>
      <xdr:spPr>
        <a:xfrm flipV="1">
          <a:off x="6972300" y="63951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133713</xdr:rowOff>
    </xdr:from>
    <xdr:to>
      <xdr:col>41</xdr:col>
      <xdr:colOff>101600</xdr:colOff>
      <xdr:row>37</xdr:row>
      <xdr:rowOff>63863</xdr:rowOff>
    </xdr:to>
    <xdr:sp macro="" textlink="">
      <xdr:nvSpPr>
        <xdr:cNvPr id="302" name="フローチャート: 判断 301"/>
        <xdr:cNvSpPr/>
      </xdr:nvSpPr>
      <xdr:spPr>
        <a:xfrm>
          <a:off x="7810500" y="630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80390</xdr:rowOff>
    </xdr:from>
    <xdr:ext cx="534377" cy="259045"/>
    <xdr:sp macro="" textlink="">
      <xdr:nvSpPr>
        <xdr:cNvPr id="303" name="テキスト ボックス 302"/>
        <xdr:cNvSpPr txBox="1"/>
      </xdr:nvSpPr>
      <xdr:spPr>
        <a:xfrm>
          <a:off x="7594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133790</xdr:rowOff>
    </xdr:from>
    <xdr:to>
      <xdr:col>36</xdr:col>
      <xdr:colOff>165100</xdr:colOff>
      <xdr:row>37</xdr:row>
      <xdr:rowOff>63940</xdr:rowOff>
    </xdr:to>
    <xdr:sp macro="" textlink="">
      <xdr:nvSpPr>
        <xdr:cNvPr id="304" name="フローチャート: 判断 303"/>
        <xdr:cNvSpPr/>
      </xdr:nvSpPr>
      <xdr:spPr>
        <a:xfrm>
          <a:off x="6921500" y="630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80467</xdr:rowOff>
    </xdr:from>
    <xdr:ext cx="534377" cy="259045"/>
    <xdr:sp macro="" textlink="">
      <xdr:nvSpPr>
        <xdr:cNvPr id="305" name="テキスト ボックス 304"/>
        <xdr:cNvSpPr txBox="1"/>
      </xdr:nvSpPr>
      <xdr:spPr>
        <a:xfrm>
          <a:off x="6705111" y="60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98448</xdr:rowOff>
    </xdr:from>
    <xdr:to>
      <xdr:col>55</xdr:col>
      <xdr:colOff>50800</xdr:colOff>
      <xdr:row>37</xdr:row>
      <xdr:rowOff>28598</xdr:rowOff>
    </xdr:to>
    <xdr:sp macro="" textlink="">
      <xdr:nvSpPr>
        <xdr:cNvPr id="311" name="楕円 310"/>
        <xdr:cNvSpPr/>
      </xdr:nvSpPr>
      <xdr:spPr>
        <a:xfrm>
          <a:off x="10426700" y="62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76875</xdr:rowOff>
    </xdr:from>
    <xdr:ext cx="534377" cy="259045"/>
    <xdr:sp macro="" textlink="">
      <xdr:nvSpPr>
        <xdr:cNvPr id="312" name="補助費等該当値テキスト"/>
        <xdr:cNvSpPr txBox="1"/>
      </xdr:nvSpPr>
      <xdr:spPr>
        <a:xfrm>
          <a:off x="10528300" y="624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41542</xdr:rowOff>
    </xdr:from>
    <xdr:to>
      <xdr:col>50</xdr:col>
      <xdr:colOff>165100</xdr:colOff>
      <xdr:row>37</xdr:row>
      <xdr:rowOff>143142</xdr:rowOff>
    </xdr:to>
    <xdr:sp macro="" textlink="">
      <xdr:nvSpPr>
        <xdr:cNvPr id="313" name="楕円 312"/>
        <xdr:cNvSpPr/>
      </xdr:nvSpPr>
      <xdr:spPr>
        <a:xfrm>
          <a:off x="9588500" y="63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134269</xdr:rowOff>
    </xdr:from>
    <xdr:ext cx="534377" cy="259045"/>
    <xdr:sp macro="" textlink="">
      <xdr:nvSpPr>
        <xdr:cNvPr id="314" name="テキスト ボックス 313"/>
        <xdr:cNvSpPr txBox="1"/>
      </xdr:nvSpPr>
      <xdr:spPr>
        <a:xfrm>
          <a:off x="9372111" y="64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24419</xdr:rowOff>
    </xdr:from>
    <xdr:to>
      <xdr:col>46</xdr:col>
      <xdr:colOff>38100</xdr:colOff>
      <xdr:row>37</xdr:row>
      <xdr:rowOff>126019</xdr:rowOff>
    </xdr:to>
    <xdr:sp macro="" textlink="">
      <xdr:nvSpPr>
        <xdr:cNvPr id="315" name="楕円 314"/>
        <xdr:cNvSpPr/>
      </xdr:nvSpPr>
      <xdr:spPr>
        <a:xfrm>
          <a:off x="8699500" y="6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117146</xdr:rowOff>
    </xdr:from>
    <xdr:ext cx="534377" cy="259045"/>
    <xdr:sp macro="" textlink="">
      <xdr:nvSpPr>
        <xdr:cNvPr id="316" name="テキスト ボックス 315"/>
        <xdr:cNvSpPr txBox="1"/>
      </xdr:nvSpPr>
      <xdr:spPr>
        <a:xfrm>
          <a:off x="8483111" y="64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xdr:rowOff>
    </xdr:from>
    <xdr:to>
      <xdr:col>41</xdr:col>
      <xdr:colOff>101600</xdr:colOff>
      <xdr:row>37</xdr:row>
      <xdr:rowOff>102306</xdr:rowOff>
    </xdr:to>
    <xdr:sp macro="" textlink="">
      <xdr:nvSpPr>
        <xdr:cNvPr id="317" name="楕円 316"/>
        <xdr:cNvSpPr/>
      </xdr:nvSpPr>
      <xdr:spPr>
        <a:xfrm>
          <a:off x="7810500" y="6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93433</xdr:rowOff>
    </xdr:from>
    <xdr:ext cx="534377" cy="259045"/>
    <xdr:sp macro="" textlink="">
      <xdr:nvSpPr>
        <xdr:cNvPr id="318" name="テキスト ボックス 317"/>
        <xdr:cNvSpPr txBox="1"/>
      </xdr:nvSpPr>
      <xdr:spPr>
        <a:xfrm>
          <a:off x="7594111" y="64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16708</xdr:rowOff>
    </xdr:from>
    <xdr:to>
      <xdr:col>36</xdr:col>
      <xdr:colOff>165100</xdr:colOff>
      <xdr:row>37</xdr:row>
      <xdr:rowOff>118308</xdr:rowOff>
    </xdr:to>
    <xdr:sp macro="" textlink="">
      <xdr:nvSpPr>
        <xdr:cNvPr id="319" name="楕円 318"/>
        <xdr:cNvSpPr/>
      </xdr:nvSpPr>
      <xdr:spPr>
        <a:xfrm>
          <a:off x="69215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109435</xdr:rowOff>
    </xdr:from>
    <xdr:ext cx="534377" cy="259045"/>
    <xdr:sp macro="" textlink="">
      <xdr:nvSpPr>
        <xdr:cNvPr id="320" name="テキスト ボックス 319"/>
        <xdr:cNvSpPr txBox="1"/>
      </xdr:nvSpPr>
      <xdr:spPr>
        <a:xfrm>
          <a:off x="6705111"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44975</xdr:rowOff>
    </xdr:from>
    <xdr:to>
      <xdr:col>55</xdr:col>
      <xdr:colOff>0</xdr:colOff>
      <xdr:row>58</xdr:row>
      <xdr:rowOff>111643</xdr:rowOff>
    </xdr:to>
    <xdr:cxnSp macro="">
      <xdr:nvCxnSpPr>
        <xdr:cNvPr id="351" name="直線コネクタ 350"/>
        <xdr:cNvCxnSpPr/>
      </xdr:nvCxnSpPr>
      <xdr:spPr>
        <a:xfrm flipV="1">
          <a:off x="9639300" y="9989075"/>
          <a:ext cx="838200" cy="6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111643</xdr:rowOff>
    </xdr:from>
    <xdr:to>
      <xdr:col>50</xdr:col>
      <xdr:colOff>114300</xdr:colOff>
      <xdr:row>58</xdr:row>
      <xdr:rowOff>165765</xdr:rowOff>
    </xdr:to>
    <xdr:cxnSp macro="">
      <xdr:nvCxnSpPr>
        <xdr:cNvPr id="354" name="直線コネクタ 353"/>
        <xdr:cNvCxnSpPr/>
      </xdr:nvCxnSpPr>
      <xdr:spPr>
        <a:xfrm flipV="1">
          <a:off x="8750300" y="10055743"/>
          <a:ext cx="889000" cy="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165765</xdr:rowOff>
    </xdr:from>
    <xdr:to>
      <xdr:col>45</xdr:col>
      <xdr:colOff>177800</xdr:colOff>
      <xdr:row>59</xdr:row>
      <xdr:rowOff>35922</xdr:rowOff>
    </xdr:to>
    <xdr:cxnSp macro="">
      <xdr:nvCxnSpPr>
        <xdr:cNvPr id="357" name="直線コネクタ 356"/>
        <xdr:cNvCxnSpPr/>
      </xdr:nvCxnSpPr>
      <xdr:spPr>
        <a:xfrm flipV="1">
          <a:off x="7861300" y="10109865"/>
          <a:ext cx="889000" cy="4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151960</xdr:rowOff>
    </xdr:from>
    <xdr:to>
      <xdr:col>41</xdr:col>
      <xdr:colOff>50800</xdr:colOff>
      <xdr:row>59</xdr:row>
      <xdr:rowOff>35922</xdr:rowOff>
    </xdr:to>
    <xdr:cxnSp macro="">
      <xdr:nvCxnSpPr>
        <xdr:cNvPr id="360" name="直線コネクタ 359"/>
        <xdr:cNvCxnSpPr/>
      </xdr:nvCxnSpPr>
      <xdr:spPr>
        <a:xfrm>
          <a:off x="6972300" y="10096060"/>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111779</xdr:rowOff>
    </xdr:from>
    <xdr:to>
      <xdr:col>41</xdr:col>
      <xdr:colOff>101600</xdr:colOff>
      <xdr:row>59</xdr:row>
      <xdr:rowOff>41929</xdr:rowOff>
    </xdr:to>
    <xdr:sp macro="" textlink="">
      <xdr:nvSpPr>
        <xdr:cNvPr id="361" name="フローチャート: 判断 360"/>
        <xdr:cNvSpPr/>
      </xdr:nvSpPr>
      <xdr:spPr>
        <a:xfrm>
          <a:off x="7810500" y="100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58456</xdr:rowOff>
    </xdr:from>
    <xdr:ext cx="534377" cy="259045"/>
    <xdr:sp macro="" textlink="">
      <xdr:nvSpPr>
        <xdr:cNvPr id="362" name="テキスト ボックス 361"/>
        <xdr:cNvSpPr txBox="1"/>
      </xdr:nvSpPr>
      <xdr:spPr>
        <a:xfrm>
          <a:off x="7594111" y="98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105947</xdr:rowOff>
    </xdr:from>
    <xdr:to>
      <xdr:col>36</xdr:col>
      <xdr:colOff>165100</xdr:colOff>
      <xdr:row>59</xdr:row>
      <xdr:rowOff>36097</xdr:rowOff>
    </xdr:to>
    <xdr:sp macro="" textlink="">
      <xdr:nvSpPr>
        <xdr:cNvPr id="363" name="フローチャート: 判断 362"/>
        <xdr:cNvSpPr/>
      </xdr:nvSpPr>
      <xdr:spPr>
        <a:xfrm>
          <a:off x="6921500" y="1005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27224</xdr:rowOff>
    </xdr:from>
    <xdr:ext cx="534377" cy="259045"/>
    <xdr:sp macro="" textlink="">
      <xdr:nvSpPr>
        <xdr:cNvPr id="364" name="テキスト ボックス 363"/>
        <xdr:cNvSpPr txBox="1"/>
      </xdr:nvSpPr>
      <xdr:spPr>
        <a:xfrm>
          <a:off x="6705111" y="101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165625</xdr:rowOff>
    </xdr:from>
    <xdr:to>
      <xdr:col>55</xdr:col>
      <xdr:colOff>50800</xdr:colOff>
      <xdr:row>58</xdr:row>
      <xdr:rowOff>95775</xdr:rowOff>
    </xdr:to>
    <xdr:sp macro="" textlink="">
      <xdr:nvSpPr>
        <xdr:cNvPr id="370" name="楕円 369"/>
        <xdr:cNvSpPr/>
      </xdr:nvSpPr>
      <xdr:spPr>
        <a:xfrm>
          <a:off x="10426700" y="99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17052</xdr:rowOff>
    </xdr:from>
    <xdr:ext cx="599010" cy="259045"/>
    <xdr:sp macro="" textlink="">
      <xdr:nvSpPr>
        <xdr:cNvPr id="371" name="普通建設事業費該当値テキスト"/>
        <xdr:cNvSpPr txBox="1"/>
      </xdr:nvSpPr>
      <xdr:spPr>
        <a:xfrm>
          <a:off x="10528300" y="978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60843</xdr:rowOff>
    </xdr:from>
    <xdr:to>
      <xdr:col>50</xdr:col>
      <xdr:colOff>165100</xdr:colOff>
      <xdr:row>58</xdr:row>
      <xdr:rowOff>162443</xdr:rowOff>
    </xdr:to>
    <xdr:sp macro="" textlink="">
      <xdr:nvSpPr>
        <xdr:cNvPr id="372" name="楕円 371"/>
        <xdr:cNvSpPr/>
      </xdr:nvSpPr>
      <xdr:spPr>
        <a:xfrm>
          <a:off x="9588500" y="100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7520</xdr:rowOff>
    </xdr:from>
    <xdr:ext cx="534377" cy="259045"/>
    <xdr:sp macro="" textlink="">
      <xdr:nvSpPr>
        <xdr:cNvPr id="373" name="テキスト ボックス 372"/>
        <xdr:cNvSpPr txBox="1"/>
      </xdr:nvSpPr>
      <xdr:spPr>
        <a:xfrm>
          <a:off x="9372111" y="97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114965</xdr:rowOff>
    </xdr:from>
    <xdr:to>
      <xdr:col>46</xdr:col>
      <xdr:colOff>38100</xdr:colOff>
      <xdr:row>59</xdr:row>
      <xdr:rowOff>45115</xdr:rowOff>
    </xdr:to>
    <xdr:sp macro="" textlink="">
      <xdr:nvSpPr>
        <xdr:cNvPr id="374" name="楕円 373"/>
        <xdr:cNvSpPr/>
      </xdr:nvSpPr>
      <xdr:spPr>
        <a:xfrm>
          <a:off x="8699500" y="100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36242</xdr:rowOff>
    </xdr:from>
    <xdr:ext cx="534377" cy="259045"/>
    <xdr:sp macro="" textlink="">
      <xdr:nvSpPr>
        <xdr:cNvPr id="375" name="テキスト ボックス 374"/>
        <xdr:cNvSpPr txBox="1"/>
      </xdr:nvSpPr>
      <xdr:spPr>
        <a:xfrm>
          <a:off x="8483111" y="101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156572</xdr:rowOff>
    </xdr:from>
    <xdr:to>
      <xdr:col>41</xdr:col>
      <xdr:colOff>101600</xdr:colOff>
      <xdr:row>59</xdr:row>
      <xdr:rowOff>86722</xdr:rowOff>
    </xdr:to>
    <xdr:sp macro="" textlink="">
      <xdr:nvSpPr>
        <xdr:cNvPr id="376" name="楕円 375"/>
        <xdr:cNvSpPr/>
      </xdr:nvSpPr>
      <xdr:spPr>
        <a:xfrm>
          <a:off x="7810500" y="101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77849</xdr:rowOff>
    </xdr:from>
    <xdr:ext cx="534377" cy="259045"/>
    <xdr:sp macro="" textlink="">
      <xdr:nvSpPr>
        <xdr:cNvPr id="377" name="テキスト ボックス 376"/>
        <xdr:cNvSpPr txBox="1"/>
      </xdr:nvSpPr>
      <xdr:spPr>
        <a:xfrm>
          <a:off x="7594111" y="101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101160</xdr:rowOff>
    </xdr:from>
    <xdr:to>
      <xdr:col>36</xdr:col>
      <xdr:colOff>165100</xdr:colOff>
      <xdr:row>59</xdr:row>
      <xdr:rowOff>31310</xdr:rowOff>
    </xdr:to>
    <xdr:sp macro="" textlink="">
      <xdr:nvSpPr>
        <xdr:cNvPr id="378" name="楕円 377"/>
        <xdr:cNvSpPr/>
      </xdr:nvSpPr>
      <xdr:spPr>
        <a:xfrm>
          <a:off x="6921500" y="100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47837</xdr:rowOff>
    </xdr:from>
    <xdr:ext cx="534377" cy="259045"/>
    <xdr:sp macro="" textlink="">
      <xdr:nvSpPr>
        <xdr:cNvPr id="379" name="テキスト ボックス 378"/>
        <xdr:cNvSpPr txBox="1"/>
      </xdr:nvSpPr>
      <xdr:spPr>
        <a:xfrm>
          <a:off x="6705111" y="98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37026</xdr:rowOff>
    </xdr:from>
    <xdr:to>
      <xdr:col>55</xdr:col>
      <xdr:colOff>0</xdr:colOff>
      <xdr:row>79</xdr:row>
      <xdr:rowOff>38587</xdr:rowOff>
    </xdr:to>
    <xdr:cxnSp macro="">
      <xdr:nvCxnSpPr>
        <xdr:cNvPr id="408" name="直線コネクタ 407"/>
        <xdr:cNvCxnSpPr/>
      </xdr:nvCxnSpPr>
      <xdr:spPr>
        <a:xfrm flipV="1">
          <a:off x="9639300" y="13581576"/>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160131</xdr:rowOff>
    </xdr:from>
    <xdr:to>
      <xdr:col>50</xdr:col>
      <xdr:colOff>114300</xdr:colOff>
      <xdr:row>79</xdr:row>
      <xdr:rowOff>38587</xdr:rowOff>
    </xdr:to>
    <xdr:cxnSp macro="">
      <xdr:nvCxnSpPr>
        <xdr:cNvPr id="411" name="直線コネクタ 410"/>
        <xdr:cNvCxnSpPr/>
      </xdr:nvCxnSpPr>
      <xdr:spPr>
        <a:xfrm>
          <a:off x="8750300" y="13533231"/>
          <a:ext cx="889000" cy="4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160131</xdr:rowOff>
    </xdr:from>
    <xdr:to>
      <xdr:col>45</xdr:col>
      <xdr:colOff>177800</xdr:colOff>
      <xdr:row>79</xdr:row>
      <xdr:rowOff>17250</xdr:rowOff>
    </xdr:to>
    <xdr:cxnSp macro="">
      <xdr:nvCxnSpPr>
        <xdr:cNvPr id="414" name="直線コネクタ 413"/>
        <xdr:cNvCxnSpPr/>
      </xdr:nvCxnSpPr>
      <xdr:spPr>
        <a:xfrm flipV="1">
          <a:off x="7861300" y="13533231"/>
          <a:ext cx="889000" cy="2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113373</xdr:rowOff>
    </xdr:from>
    <xdr:to>
      <xdr:col>41</xdr:col>
      <xdr:colOff>101600</xdr:colOff>
      <xdr:row>79</xdr:row>
      <xdr:rowOff>43523</xdr:rowOff>
    </xdr:to>
    <xdr:sp macro="" textlink="">
      <xdr:nvSpPr>
        <xdr:cNvPr id="417" name="フローチャート: 判断 416"/>
        <xdr:cNvSpPr/>
      </xdr:nvSpPr>
      <xdr:spPr>
        <a:xfrm>
          <a:off x="7810500" y="1348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60050</xdr:rowOff>
    </xdr:from>
    <xdr:ext cx="534377" cy="259045"/>
    <xdr:sp macro="" textlink="">
      <xdr:nvSpPr>
        <xdr:cNvPr id="418" name="テキスト ボックス 417"/>
        <xdr:cNvSpPr txBox="1"/>
      </xdr:nvSpPr>
      <xdr:spPr>
        <a:xfrm>
          <a:off x="7594111" y="132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157676</xdr:rowOff>
    </xdr:from>
    <xdr:to>
      <xdr:col>55</xdr:col>
      <xdr:colOff>50800</xdr:colOff>
      <xdr:row>79</xdr:row>
      <xdr:rowOff>87826</xdr:rowOff>
    </xdr:to>
    <xdr:sp macro="" textlink="">
      <xdr:nvSpPr>
        <xdr:cNvPr id="424" name="楕円 423"/>
        <xdr:cNvSpPr/>
      </xdr:nvSpPr>
      <xdr:spPr>
        <a:xfrm>
          <a:off x="10426700" y="135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159237</xdr:rowOff>
    </xdr:from>
    <xdr:to>
      <xdr:col>50</xdr:col>
      <xdr:colOff>165100</xdr:colOff>
      <xdr:row>79</xdr:row>
      <xdr:rowOff>89387</xdr:rowOff>
    </xdr:to>
    <xdr:sp macro="" textlink="">
      <xdr:nvSpPr>
        <xdr:cNvPr id="426" name="楕円 425"/>
        <xdr:cNvSpPr/>
      </xdr:nvSpPr>
      <xdr:spPr>
        <a:xfrm>
          <a:off x="9588500" y="135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80514</xdr:rowOff>
    </xdr:from>
    <xdr:ext cx="469744" cy="259045"/>
    <xdr:sp macro="" textlink="">
      <xdr:nvSpPr>
        <xdr:cNvPr id="427" name="テキスト ボックス 426"/>
        <xdr:cNvSpPr txBox="1"/>
      </xdr:nvSpPr>
      <xdr:spPr>
        <a:xfrm>
          <a:off x="9404428" y="1362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109331</xdr:rowOff>
    </xdr:from>
    <xdr:to>
      <xdr:col>46</xdr:col>
      <xdr:colOff>38100</xdr:colOff>
      <xdr:row>79</xdr:row>
      <xdr:rowOff>39481</xdr:rowOff>
    </xdr:to>
    <xdr:sp macro="" textlink="">
      <xdr:nvSpPr>
        <xdr:cNvPr id="428" name="楕円 427"/>
        <xdr:cNvSpPr/>
      </xdr:nvSpPr>
      <xdr:spPr>
        <a:xfrm>
          <a:off x="8699500" y="134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30608</xdr:rowOff>
    </xdr:from>
    <xdr:ext cx="534377" cy="259045"/>
    <xdr:sp macro="" textlink="">
      <xdr:nvSpPr>
        <xdr:cNvPr id="429" name="テキスト ボックス 428"/>
        <xdr:cNvSpPr txBox="1"/>
      </xdr:nvSpPr>
      <xdr:spPr>
        <a:xfrm>
          <a:off x="8483111" y="135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137900</xdr:rowOff>
    </xdr:from>
    <xdr:to>
      <xdr:col>41</xdr:col>
      <xdr:colOff>101600</xdr:colOff>
      <xdr:row>79</xdr:row>
      <xdr:rowOff>68050</xdr:rowOff>
    </xdr:to>
    <xdr:sp macro="" textlink="">
      <xdr:nvSpPr>
        <xdr:cNvPr id="430" name="楕円 429"/>
        <xdr:cNvSpPr/>
      </xdr:nvSpPr>
      <xdr:spPr>
        <a:xfrm>
          <a:off x="7810500" y="135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59177</xdr:rowOff>
    </xdr:from>
    <xdr:ext cx="534377" cy="259045"/>
    <xdr:sp macro="" textlink="">
      <xdr:nvSpPr>
        <xdr:cNvPr id="431" name="テキスト ボックス 430"/>
        <xdr:cNvSpPr txBox="1"/>
      </xdr:nvSpPr>
      <xdr:spPr>
        <a:xfrm>
          <a:off x="7594111" y="136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92329</xdr:rowOff>
    </xdr:from>
    <xdr:to>
      <xdr:col>55</xdr:col>
      <xdr:colOff>0</xdr:colOff>
      <xdr:row>92</xdr:row>
      <xdr:rowOff>156820</xdr:rowOff>
    </xdr:to>
    <xdr:cxnSp macro="">
      <xdr:nvCxnSpPr>
        <xdr:cNvPr id="460" name="直線コネクタ 459"/>
        <xdr:cNvCxnSpPr/>
      </xdr:nvCxnSpPr>
      <xdr:spPr>
        <a:xfrm flipV="1">
          <a:off x="9639300" y="15522829"/>
          <a:ext cx="838200" cy="40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156820</xdr:rowOff>
    </xdr:from>
    <xdr:to>
      <xdr:col>50</xdr:col>
      <xdr:colOff>114300</xdr:colOff>
      <xdr:row>98</xdr:row>
      <xdr:rowOff>143166</xdr:rowOff>
    </xdr:to>
    <xdr:cxnSp macro="">
      <xdr:nvCxnSpPr>
        <xdr:cNvPr id="463" name="直線コネクタ 462"/>
        <xdr:cNvCxnSpPr/>
      </xdr:nvCxnSpPr>
      <xdr:spPr>
        <a:xfrm flipV="1">
          <a:off x="8750300" y="15930220"/>
          <a:ext cx="889000" cy="10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139078</xdr:rowOff>
    </xdr:from>
    <xdr:to>
      <xdr:col>45</xdr:col>
      <xdr:colOff>177800</xdr:colOff>
      <xdr:row>98</xdr:row>
      <xdr:rowOff>143166</xdr:rowOff>
    </xdr:to>
    <xdr:cxnSp macro="">
      <xdr:nvCxnSpPr>
        <xdr:cNvPr id="466" name="直線コネクタ 465"/>
        <xdr:cNvCxnSpPr/>
      </xdr:nvCxnSpPr>
      <xdr:spPr>
        <a:xfrm>
          <a:off x="7861300" y="16769728"/>
          <a:ext cx="889000" cy="17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149822</xdr:rowOff>
    </xdr:from>
    <xdr:to>
      <xdr:col>41</xdr:col>
      <xdr:colOff>101600</xdr:colOff>
      <xdr:row>97</xdr:row>
      <xdr:rowOff>79972</xdr:rowOff>
    </xdr:to>
    <xdr:sp macro="" textlink="">
      <xdr:nvSpPr>
        <xdr:cNvPr id="469" name="フローチャート: 判断 468"/>
        <xdr:cNvSpPr/>
      </xdr:nvSpPr>
      <xdr:spPr>
        <a:xfrm>
          <a:off x="7810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96499</xdr:rowOff>
    </xdr:from>
    <xdr:ext cx="534377" cy="259045"/>
    <xdr:sp macro="" textlink="">
      <xdr:nvSpPr>
        <xdr:cNvPr id="470" name="テキスト ボックス 469"/>
        <xdr:cNvSpPr txBox="1"/>
      </xdr:nvSpPr>
      <xdr:spPr>
        <a:xfrm>
          <a:off x="7594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41529</xdr:rowOff>
    </xdr:from>
    <xdr:to>
      <xdr:col>55</xdr:col>
      <xdr:colOff>50800</xdr:colOff>
      <xdr:row>90</xdr:row>
      <xdr:rowOff>143129</xdr:rowOff>
    </xdr:to>
    <xdr:sp macro="" textlink="">
      <xdr:nvSpPr>
        <xdr:cNvPr id="476" name="楕円 475"/>
        <xdr:cNvSpPr/>
      </xdr:nvSpPr>
      <xdr:spPr>
        <a:xfrm>
          <a:off x="10426700" y="154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166006</xdr:rowOff>
    </xdr:from>
    <xdr:ext cx="599010" cy="259045"/>
    <xdr:sp macro="" textlink="">
      <xdr:nvSpPr>
        <xdr:cNvPr id="477" name="普通建設事業費 （ うち更新整備　）該当値テキスト"/>
        <xdr:cNvSpPr txBox="1"/>
      </xdr:nvSpPr>
      <xdr:spPr>
        <a:xfrm>
          <a:off x="10528300" y="1542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106020</xdr:rowOff>
    </xdr:from>
    <xdr:to>
      <xdr:col>50</xdr:col>
      <xdr:colOff>165100</xdr:colOff>
      <xdr:row>93</xdr:row>
      <xdr:rowOff>36170</xdr:rowOff>
    </xdr:to>
    <xdr:sp macro="" textlink="">
      <xdr:nvSpPr>
        <xdr:cNvPr id="478" name="楕円 477"/>
        <xdr:cNvSpPr/>
      </xdr:nvSpPr>
      <xdr:spPr>
        <a:xfrm>
          <a:off x="9588500" y="158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52697</xdr:rowOff>
    </xdr:from>
    <xdr:ext cx="534377" cy="259045"/>
    <xdr:sp macro="" textlink="">
      <xdr:nvSpPr>
        <xdr:cNvPr id="479" name="テキスト ボックス 478"/>
        <xdr:cNvSpPr txBox="1"/>
      </xdr:nvSpPr>
      <xdr:spPr>
        <a:xfrm>
          <a:off x="9372111" y="156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92366</xdr:rowOff>
    </xdr:from>
    <xdr:to>
      <xdr:col>46</xdr:col>
      <xdr:colOff>38100</xdr:colOff>
      <xdr:row>99</xdr:row>
      <xdr:rowOff>22516</xdr:rowOff>
    </xdr:to>
    <xdr:sp macro="" textlink="">
      <xdr:nvSpPr>
        <xdr:cNvPr id="480" name="楕円 479"/>
        <xdr:cNvSpPr/>
      </xdr:nvSpPr>
      <xdr:spPr>
        <a:xfrm>
          <a:off x="8699500" y="168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13643</xdr:rowOff>
    </xdr:from>
    <xdr:ext cx="469744" cy="259045"/>
    <xdr:sp macro="" textlink="">
      <xdr:nvSpPr>
        <xdr:cNvPr id="481" name="テキスト ボックス 480"/>
        <xdr:cNvSpPr txBox="1"/>
      </xdr:nvSpPr>
      <xdr:spPr>
        <a:xfrm>
          <a:off x="8515428" y="169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88278</xdr:rowOff>
    </xdr:from>
    <xdr:to>
      <xdr:col>41</xdr:col>
      <xdr:colOff>101600</xdr:colOff>
      <xdr:row>98</xdr:row>
      <xdr:rowOff>18428</xdr:rowOff>
    </xdr:to>
    <xdr:sp macro="" textlink="">
      <xdr:nvSpPr>
        <xdr:cNvPr id="482" name="楕円 481"/>
        <xdr:cNvSpPr/>
      </xdr:nvSpPr>
      <xdr:spPr>
        <a:xfrm>
          <a:off x="7810500" y="167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9555</xdr:rowOff>
    </xdr:from>
    <xdr:ext cx="534377" cy="259045"/>
    <xdr:sp macro="" textlink="">
      <xdr:nvSpPr>
        <xdr:cNvPr id="483" name="テキスト ボックス 482"/>
        <xdr:cNvSpPr txBox="1"/>
      </xdr:nvSpPr>
      <xdr:spPr>
        <a:xfrm>
          <a:off x="7594111" y="168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24046</xdr:rowOff>
    </xdr:from>
    <xdr:to>
      <xdr:col>85</xdr:col>
      <xdr:colOff>127000</xdr:colOff>
      <xdr:row>38</xdr:row>
      <xdr:rowOff>24343</xdr:rowOff>
    </xdr:to>
    <xdr:cxnSp macro="">
      <xdr:nvCxnSpPr>
        <xdr:cNvPr id="508" name="直線コネクタ 507"/>
        <xdr:cNvCxnSpPr/>
      </xdr:nvCxnSpPr>
      <xdr:spPr>
        <a:xfrm flipV="1">
          <a:off x="15481300" y="6539146"/>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17656</xdr:rowOff>
    </xdr:from>
    <xdr:to>
      <xdr:col>81</xdr:col>
      <xdr:colOff>50800</xdr:colOff>
      <xdr:row>38</xdr:row>
      <xdr:rowOff>24343</xdr:rowOff>
    </xdr:to>
    <xdr:cxnSp macro="">
      <xdr:nvCxnSpPr>
        <xdr:cNvPr id="511" name="直線コネクタ 510"/>
        <xdr:cNvCxnSpPr/>
      </xdr:nvCxnSpPr>
      <xdr:spPr>
        <a:xfrm>
          <a:off x="14592300" y="6532756"/>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14987</xdr:rowOff>
    </xdr:from>
    <xdr:to>
      <xdr:col>76</xdr:col>
      <xdr:colOff>114300</xdr:colOff>
      <xdr:row>38</xdr:row>
      <xdr:rowOff>17656</xdr:rowOff>
    </xdr:to>
    <xdr:cxnSp macro="">
      <xdr:nvCxnSpPr>
        <xdr:cNvPr id="514" name="直線コネクタ 513"/>
        <xdr:cNvCxnSpPr/>
      </xdr:nvCxnSpPr>
      <xdr:spPr>
        <a:xfrm>
          <a:off x="13703300" y="6530087"/>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14987</xdr:rowOff>
    </xdr:from>
    <xdr:to>
      <xdr:col>71</xdr:col>
      <xdr:colOff>177800</xdr:colOff>
      <xdr:row>38</xdr:row>
      <xdr:rowOff>24217</xdr:rowOff>
    </xdr:to>
    <xdr:cxnSp macro="">
      <xdr:nvCxnSpPr>
        <xdr:cNvPr id="517" name="直線コネクタ 516"/>
        <xdr:cNvCxnSpPr/>
      </xdr:nvCxnSpPr>
      <xdr:spPr>
        <a:xfrm flipV="1">
          <a:off x="12814300" y="6530087"/>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121578</xdr:rowOff>
    </xdr:from>
    <xdr:to>
      <xdr:col>72</xdr:col>
      <xdr:colOff>38100</xdr:colOff>
      <xdr:row>38</xdr:row>
      <xdr:rowOff>51729</xdr:rowOff>
    </xdr:to>
    <xdr:sp macro="" textlink="">
      <xdr:nvSpPr>
        <xdr:cNvPr id="518" name="フローチャート: 判断 517"/>
        <xdr:cNvSpPr/>
      </xdr:nvSpPr>
      <xdr:spPr>
        <a:xfrm>
          <a:off x="13652500" y="64652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68255</xdr:rowOff>
    </xdr:from>
    <xdr:ext cx="469744" cy="259045"/>
    <xdr:sp macro="" textlink="">
      <xdr:nvSpPr>
        <xdr:cNvPr id="519" name="テキスト ボックス 518"/>
        <xdr:cNvSpPr txBox="1"/>
      </xdr:nvSpPr>
      <xdr:spPr>
        <a:xfrm>
          <a:off x="13468428" y="624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99970</xdr:rowOff>
    </xdr:from>
    <xdr:to>
      <xdr:col>67</xdr:col>
      <xdr:colOff>101600</xdr:colOff>
      <xdr:row>38</xdr:row>
      <xdr:rowOff>30120</xdr:rowOff>
    </xdr:to>
    <xdr:sp macro="" textlink="">
      <xdr:nvSpPr>
        <xdr:cNvPr id="520" name="フローチャート: 判断 519"/>
        <xdr:cNvSpPr/>
      </xdr:nvSpPr>
      <xdr:spPr>
        <a:xfrm>
          <a:off x="12763500" y="644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46647</xdr:rowOff>
    </xdr:from>
    <xdr:ext cx="469744" cy="259045"/>
    <xdr:sp macro="" textlink="">
      <xdr:nvSpPr>
        <xdr:cNvPr id="521" name="テキスト ボックス 520"/>
        <xdr:cNvSpPr txBox="1"/>
      </xdr:nvSpPr>
      <xdr:spPr>
        <a:xfrm>
          <a:off x="12579428" y="621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144695</xdr:rowOff>
    </xdr:from>
    <xdr:to>
      <xdr:col>85</xdr:col>
      <xdr:colOff>177800</xdr:colOff>
      <xdr:row>38</xdr:row>
      <xdr:rowOff>74845</xdr:rowOff>
    </xdr:to>
    <xdr:sp macro="" textlink="">
      <xdr:nvSpPr>
        <xdr:cNvPr id="527" name="楕円 526"/>
        <xdr:cNvSpPr/>
      </xdr:nvSpPr>
      <xdr:spPr>
        <a:xfrm>
          <a:off x="16268700" y="648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98427</xdr:rowOff>
    </xdr:from>
    <xdr:ext cx="378565" cy="259045"/>
    <xdr:sp macro="" textlink="">
      <xdr:nvSpPr>
        <xdr:cNvPr id="528" name="災害復旧事業費該当値テキスト"/>
        <xdr:cNvSpPr txBox="1"/>
      </xdr:nvSpPr>
      <xdr:spPr>
        <a:xfrm>
          <a:off x="16370300" y="644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144993</xdr:rowOff>
    </xdr:from>
    <xdr:to>
      <xdr:col>81</xdr:col>
      <xdr:colOff>101600</xdr:colOff>
      <xdr:row>38</xdr:row>
      <xdr:rowOff>75143</xdr:rowOff>
    </xdr:to>
    <xdr:sp macro="" textlink="">
      <xdr:nvSpPr>
        <xdr:cNvPr id="529" name="楕円 528"/>
        <xdr:cNvSpPr/>
      </xdr:nvSpPr>
      <xdr:spPr>
        <a:xfrm>
          <a:off x="15430500" y="64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66270</xdr:rowOff>
    </xdr:from>
    <xdr:ext cx="378565" cy="259045"/>
    <xdr:sp macro="" textlink="">
      <xdr:nvSpPr>
        <xdr:cNvPr id="530" name="テキスト ボックス 529"/>
        <xdr:cNvSpPr txBox="1"/>
      </xdr:nvSpPr>
      <xdr:spPr>
        <a:xfrm>
          <a:off x="15292017" y="658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138306</xdr:rowOff>
    </xdr:from>
    <xdr:to>
      <xdr:col>76</xdr:col>
      <xdr:colOff>165100</xdr:colOff>
      <xdr:row>38</xdr:row>
      <xdr:rowOff>68456</xdr:rowOff>
    </xdr:to>
    <xdr:sp macro="" textlink="">
      <xdr:nvSpPr>
        <xdr:cNvPr id="531" name="楕円 530"/>
        <xdr:cNvSpPr/>
      </xdr:nvSpPr>
      <xdr:spPr>
        <a:xfrm>
          <a:off x="14541500" y="648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59583</xdr:rowOff>
    </xdr:from>
    <xdr:ext cx="469744" cy="259045"/>
    <xdr:sp macro="" textlink="">
      <xdr:nvSpPr>
        <xdr:cNvPr id="532" name="テキスト ボックス 531"/>
        <xdr:cNvSpPr txBox="1"/>
      </xdr:nvSpPr>
      <xdr:spPr>
        <a:xfrm>
          <a:off x="14357428" y="65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135637</xdr:rowOff>
    </xdr:from>
    <xdr:to>
      <xdr:col>72</xdr:col>
      <xdr:colOff>38100</xdr:colOff>
      <xdr:row>38</xdr:row>
      <xdr:rowOff>65787</xdr:rowOff>
    </xdr:to>
    <xdr:sp macro="" textlink="">
      <xdr:nvSpPr>
        <xdr:cNvPr id="533" name="楕円 532"/>
        <xdr:cNvSpPr/>
      </xdr:nvSpPr>
      <xdr:spPr>
        <a:xfrm>
          <a:off x="13652500" y="64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56914</xdr:rowOff>
    </xdr:from>
    <xdr:ext cx="469744" cy="259045"/>
    <xdr:sp macro="" textlink="">
      <xdr:nvSpPr>
        <xdr:cNvPr id="534" name="テキスト ボックス 533"/>
        <xdr:cNvSpPr txBox="1"/>
      </xdr:nvSpPr>
      <xdr:spPr>
        <a:xfrm>
          <a:off x="13468428" y="65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144867</xdr:rowOff>
    </xdr:from>
    <xdr:to>
      <xdr:col>67</xdr:col>
      <xdr:colOff>101600</xdr:colOff>
      <xdr:row>38</xdr:row>
      <xdr:rowOff>75017</xdr:rowOff>
    </xdr:to>
    <xdr:sp macro="" textlink="">
      <xdr:nvSpPr>
        <xdr:cNvPr id="535" name="楕円 534"/>
        <xdr:cNvSpPr/>
      </xdr:nvSpPr>
      <xdr:spPr>
        <a:xfrm>
          <a:off x="12763500" y="64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66144</xdr:rowOff>
    </xdr:from>
    <xdr:ext cx="378565" cy="259045"/>
    <xdr:sp macro="" textlink="">
      <xdr:nvSpPr>
        <xdr:cNvPr id="536" name="テキスト ボックス 535"/>
        <xdr:cNvSpPr txBox="1"/>
      </xdr:nvSpPr>
      <xdr:spPr>
        <a:xfrm>
          <a:off x="12625017" y="658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162458</xdr:rowOff>
    </xdr:from>
    <xdr:to>
      <xdr:col>85</xdr:col>
      <xdr:colOff>127000</xdr:colOff>
      <xdr:row>76</xdr:row>
      <xdr:rowOff>167945</xdr:rowOff>
    </xdr:to>
    <xdr:cxnSp macro="">
      <xdr:nvCxnSpPr>
        <xdr:cNvPr id="614" name="直線コネクタ 613"/>
        <xdr:cNvCxnSpPr/>
      </xdr:nvCxnSpPr>
      <xdr:spPr>
        <a:xfrm>
          <a:off x="15481300" y="1319265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150267</xdr:rowOff>
    </xdr:from>
    <xdr:to>
      <xdr:col>81</xdr:col>
      <xdr:colOff>50800</xdr:colOff>
      <xdr:row>76</xdr:row>
      <xdr:rowOff>162458</xdr:rowOff>
    </xdr:to>
    <xdr:cxnSp macro="">
      <xdr:nvCxnSpPr>
        <xdr:cNvPr id="617" name="直線コネクタ 616"/>
        <xdr:cNvCxnSpPr/>
      </xdr:nvCxnSpPr>
      <xdr:spPr>
        <a:xfrm>
          <a:off x="14592300" y="131804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130747</xdr:rowOff>
    </xdr:from>
    <xdr:to>
      <xdr:col>76</xdr:col>
      <xdr:colOff>114300</xdr:colOff>
      <xdr:row>76</xdr:row>
      <xdr:rowOff>150267</xdr:rowOff>
    </xdr:to>
    <xdr:cxnSp macro="">
      <xdr:nvCxnSpPr>
        <xdr:cNvPr id="620" name="直線コネクタ 619"/>
        <xdr:cNvCxnSpPr/>
      </xdr:nvCxnSpPr>
      <xdr:spPr>
        <a:xfrm>
          <a:off x="13703300" y="13160947"/>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96825</xdr:rowOff>
    </xdr:from>
    <xdr:to>
      <xdr:col>71</xdr:col>
      <xdr:colOff>177800</xdr:colOff>
      <xdr:row>76</xdr:row>
      <xdr:rowOff>130747</xdr:rowOff>
    </xdr:to>
    <xdr:cxnSp macro="">
      <xdr:nvCxnSpPr>
        <xdr:cNvPr id="623" name="直線コネクタ 622"/>
        <xdr:cNvCxnSpPr/>
      </xdr:nvCxnSpPr>
      <xdr:spPr>
        <a:xfrm>
          <a:off x="12814300" y="13127025"/>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24" name="フローチャート: 判断 623"/>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25" name="テキスト ボックス 624"/>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26" name="フローチャート: 判断 625"/>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27" name="テキスト ボックス 626"/>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117145</xdr:rowOff>
    </xdr:from>
    <xdr:to>
      <xdr:col>85</xdr:col>
      <xdr:colOff>177800</xdr:colOff>
      <xdr:row>77</xdr:row>
      <xdr:rowOff>47295</xdr:rowOff>
    </xdr:to>
    <xdr:sp macro="" textlink="">
      <xdr:nvSpPr>
        <xdr:cNvPr id="633" name="楕円 632"/>
        <xdr:cNvSpPr/>
      </xdr:nvSpPr>
      <xdr:spPr>
        <a:xfrm>
          <a:off x="16268700" y="131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95572</xdr:rowOff>
    </xdr:from>
    <xdr:ext cx="534377" cy="259045"/>
    <xdr:sp macro="" textlink="">
      <xdr:nvSpPr>
        <xdr:cNvPr id="634" name="公債費該当値テキスト"/>
        <xdr:cNvSpPr txBox="1"/>
      </xdr:nvSpPr>
      <xdr:spPr>
        <a:xfrm>
          <a:off x="16370300" y="131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111658</xdr:rowOff>
    </xdr:from>
    <xdr:to>
      <xdr:col>81</xdr:col>
      <xdr:colOff>101600</xdr:colOff>
      <xdr:row>77</xdr:row>
      <xdr:rowOff>41808</xdr:rowOff>
    </xdr:to>
    <xdr:sp macro="" textlink="">
      <xdr:nvSpPr>
        <xdr:cNvPr id="635" name="楕円 634"/>
        <xdr:cNvSpPr/>
      </xdr:nvSpPr>
      <xdr:spPr>
        <a:xfrm>
          <a:off x="15430500" y="131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32935</xdr:rowOff>
    </xdr:from>
    <xdr:ext cx="534377" cy="259045"/>
    <xdr:sp macro="" textlink="">
      <xdr:nvSpPr>
        <xdr:cNvPr id="636" name="テキスト ボックス 635"/>
        <xdr:cNvSpPr txBox="1"/>
      </xdr:nvSpPr>
      <xdr:spPr>
        <a:xfrm>
          <a:off x="15214111" y="132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99467</xdr:rowOff>
    </xdr:from>
    <xdr:to>
      <xdr:col>76</xdr:col>
      <xdr:colOff>165100</xdr:colOff>
      <xdr:row>77</xdr:row>
      <xdr:rowOff>29617</xdr:rowOff>
    </xdr:to>
    <xdr:sp macro="" textlink="">
      <xdr:nvSpPr>
        <xdr:cNvPr id="637" name="楕円 636"/>
        <xdr:cNvSpPr/>
      </xdr:nvSpPr>
      <xdr:spPr>
        <a:xfrm>
          <a:off x="14541500" y="13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20744</xdr:rowOff>
    </xdr:from>
    <xdr:ext cx="534377" cy="259045"/>
    <xdr:sp macro="" textlink="">
      <xdr:nvSpPr>
        <xdr:cNvPr id="638" name="テキスト ボックス 637"/>
        <xdr:cNvSpPr txBox="1"/>
      </xdr:nvSpPr>
      <xdr:spPr>
        <a:xfrm>
          <a:off x="14325111" y="13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79947</xdr:rowOff>
    </xdr:from>
    <xdr:to>
      <xdr:col>72</xdr:col>
      <xdr:colOff>38100</xdr:colOff>
      <xdr:row>77</xdr:row>
      <xdr:rowOff>10097</xdr:rowOff>
    </xdr:to>
    <xdr:sp macro="" textlink="">
      <xdr:nvSpPr>
        <xdr:cNvPr id="639" name="楕円 638"/>
        <xdr:cNvSpPr/>
      </xdr:nvSpPr>
      <xdr:spPr>
        <a:xfrm>
          <a:off x="13652500" y="131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xdr:rowOff>
    </xdr:from>
    <xdr:ext cx="534377" cy="259045"/>
    <xdr:sp macro="" textlink="">
      <xdr:nvSpPr>
        <xdr:cNvPr id="640" name="テキスト ボックス 639"/>
        <xdr:cNvSpPr txBox="1"/>
      </xdr:nvSpPr>
      <xdr:spPr>
        <a:xfrm>
          <a:off x="13436111" y="132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46025</xdr:rowOff>
    </xdr:from>
    <xdr:to>
      <xdr:col>67</xdr:col>
      <xdr:colOff>101600</xdr:colOff>
      <xdr:row>76</xdr:row>
      <xdr:rowOff>147625</xdr:rowOff>
    </xdr:to>
    <xdr:sp macro="" textlink="">
      <xdr:nvSpPr>
        <xdr:cNvPr id="641" name="楕円 640"/>
        <xdr:cNvSpPr/>
      </xdr:nvSpPr>
      <xdr:spPr>
        <a:xfrm>
          <a:off x="12763500" y="130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138752</xdr:rowOff>
    </xdr:from>
    <xdr:ext cx="534377" cy="259045"/>
    <xdr:sp macro="" textlink="">
      <xdr:nvSpPr>
        <xdr:cNvPr id="642" name="テキスト ボックス 641"/>
        <xdr:cNvSpPr txBox="1"/>
      </xdr:nvSpPr>
      <xdr:spPr>
        <a:xfrm>
          <a:off x="12547111" y="131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138244</xdr:rowOff>
    </xdr:from>
    <xdr:to>
      <xdr:col>85</xdr:col>
      <xdr:colOff>127000</xdr:colOff>
      <xdr:row>99</xdr:row>
      <xdr:rowOff>17712</xdr:rowOff>
    </xdr:to>
    <xdr:cxnSp macro="">
      <xdr:nvCxnSpPr>
        <xdr:cNvPr id="671" name="直線コネクタ 670"/>
        <xdr:cNvCxnSpPr/>
      </xdr:nvCxnSpPr>
      <xdr:spPr>
        <a:xfrm flipV="1">
          <a:off x="15481300" y="16597444"/>
          <a:ext cx="838200" cy="3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24791</xdr:rowOff>
    </xdr:from>
    <xdr:to>
      <xdr:col>81</xdr:col>
      <xdr:colOff>50800</xdr:colOff>
      <xdr:row>99</xdr:row>
      <xdr:rowOff>17712</xdr:rowOff>
    </xdr:to>
    <xdr:cxnSp macro="">
      <xdr:nvCxnSpPr>
        <xdr:cNvPr id="674" name="直線コネクタ 673"/>
        <xdr:cNvCxnSpPr/>
      </xdr:nvCxnSpPr>
      <xdr:spPr>
        <a:xfrm>
          <a:off x="14592300" y="16826891"/>
          <a:ext cx="889000" cy="16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24791</xdr:rowOff>
    </xdr:from>
    <xdr:to>
      <xdr:col>76</xdr:col>
      <xdr:colOff>114300</xdr:colOff>
      <xdr:row>98</xdr:row>
      <xdr:rowOff>141216</xdr:rowOff>
    </xdr:to>
    <xdr:cxnSp macro="">
      <xdr:nvCxnSpPr>
        <xdr:cNvPr id="677" name="直線コネクタ 676"/>
        <xdr:cNvCxnSpPr/>
      </xdr:nvCxnSpPr>
      <xdr:spPr>
        <a:xfrm flipV="1">
          <a:off x="13703300" y="16826891"/>
          <a:ext cx="889000" cy="1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141216</xdr:rowOff>
    </xdr:from>
    <xdr:to>
      <xdr:col>71</xdr:col>
      <xdr:colOff>177800</xdr:colOff>
      <xdr:row>99</xdr:row>
      <xdr:rowOff>4918</xdr:rowOff>
    </xdr:to>
    <xdr:cxnSp macro="">
      <xdr:nvCxnSpPr>
        <xdr:cNvPr id="680" name="直線コネクタ 679"/>
        <xdr:cNvCxnSpPr/>
      </xdr:nvCxnSpPr>
      <xdr:spPr>
        <a:xfrm flipV="1">
          <a:off x="12814300" y="16943316"/>
          <a:ext cx="889000" cy="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25067</xdr:rowOff>
    </xdr:from>
    <xdr:to>
      <xdr:col>72</xdr:col>
      <xdr:colOff>38100</xdr:colOff>
      <xdr:row>98</xdr:row>
      <xdr:rowOff>126667</xdr:rowOff>
    </xdr:to>
    <xdr:sp macro="" textlink="">
      <xdr:nvSpPr>
        <xdr:cNvPr id="681" name="フローチャート: 判断 680"/>
        <xdr:cNvSpPr/>
      </xdr:nvSpPr>
      <xdr:spPr>
        <a:xfrm>
          <a:off x="13652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143194</xdr:rowOff>
    </xdr:from>
    <xdr:ext cx="534377" cy="259045"/>
    <xdr:sp macro="" textlink="">
      <xdr:nvSpPr>
        <xdr:cNvPr id="682" name="テキスト ボックス 681"/>
        <xdr:cNvSpPr txBox="1"/>
      </xdr:nvSpPr>
      <xdr:spPr>
        <a:xfrm>
          <a:off x="13436111" y="166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33441</xdr:rowOff>
    </xdr:from>
    <xdr:to>
      <xdr:col>67</xdr:col>
      <xdr:colOff>101600</xdr:colOff>
      <xdr:row>98</xdr:row>
      <xdr:rowOff>135041</xdr:rowOff>
    </xdr:to>
    <xdr:sp macro="" textlink="">
      <xdr:nvSpPr>
        <xdr:cNvPr id="683" name="フローチャート: 判断 682"/>
        <xdr:cNvSpPr/>
      </xdr:nvSpPr>
      <xdr:spPr>
        <a:xfrm>
          <a:off x="12763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151568</xdr:rowOff>
    </xdr:from>
    <xdr:ext cx="534377" cy="259045"/>
    <xdr:sp macro="" textlink="">
      <xdr:nvSpPr>
        <xdr:cNvPr id="684" name="テキスト ボックス 683"/>
        <xdr:cNvSpPr txBox="1"/>
      </xdr:nvSpPr>
      <xdr:spPr>
        <a:xfrm>
          <a:off x="12547111" y="1661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87444</xdr:rowOff>
    </xdr:from>
    <xdr:to>
      <xdr:col>85</xdr:col>
      <xdr:colOff>177800</xdr:colOff>
      <xdr:row>97</xdr:row>
      <xdr:rowOff>17594</xdr:rowOff>
    </xdr:to>
    <xdr:sp macro="" textlink="">
      <xdr:nvSpPr>
        <xdr:cNvPr id="690" name="楕円 689"/>
        <xdr:cNvSpPr/>
      </xdr:nvSpPr>
      <xdr:spPr>
        <a:xfrm>
          <a:off x="16268700" y="165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110321</xdr:rowOff>
    </xdr:from>
    <xdr:ext cx="534377" cy="259045"/>
    <xdr:sp macro="" textlink="">
      <xdr:nvSpPr>
        <xdr:cNvPr id="691" name="積立金該当値テキスト"/>
        <xdr:cNvSpPr txBox="1"/>
      </xdr:nvSpPr>
      <xdr:spPr>
        <a:xfrm>
          <a:off x="16370300" y="1639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138362</xdr:rowOff>
    </xdr:from>
    <xdr:to>
      <xdr:col>81</xdr:col>
      <xdr:colOff>101600</xdr:colOff>
      <xdr:row>99</xdr:row>
      <xdr:rowOff>68512</xdr:rowOff>
    </xdr:to>
    <xdr:sp macro="" textlink="">
      <xdr:nvSpPr>
        <xdr:cNvPr id="692" name="楕円 691"/>
        <xdr:cNvSpPr/>
      </xdr:nvSpPr>
      <xdr:spPr>
        <a:xfrm>
          <a:off x="15430500" y="169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59639</xdr:rowOff>
    </xdr:from>
    <xdr:ext cx="469744" cy="259045"/>
    <xdr:sp macro="" textlink="">
      <xdr:nvSpPr>
        <xdr:cNvPr id="693" name="テキスト ボックス 692"/>
        <xdr:cNvSpPr txBox="1"/>
      </xdr:nvSpPr>
      <xdr:spPr>
        <a:xfrm>
          <a:off x="15246428" y="170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145441</xdr:rowOff>
    </xdr:from>
    <xdr:to>
      <xdr:col>76</xdr:col>
      <xdr:colOff>165100</xdr:colOff>
      <xdr:row>98</xdr:row>
      <xdr:rowOff>75591</xdr:rowOff>
    </xdr:to>
    <xdr:sp macro="" textlink="">
      <xdr:nvSpPr>
        <xdr:cNvPr id="694" name="楕円 693"/>
        <xdr:cNvSpPr/>
      </xdr:nvSpPr>
      <xdr:spPr>
        <a:xfrm>
          <a:off x="14541500" y="167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5" name="テキスト ボックス 694"/>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90416</xdr:rowOff>
    </xdr:from>
    <xdr:to>
      <xdr:col>72</xdr:col>
      <xdr:colOff>38100</xdr:colOff>
      <xdr:row>99</xdr:row>
      <xdr:rowOff>20566</xdr:rowOff>
    </xdr:to>
    <xdr:sp macro="" textlink="">
      <xdr:nvSpPr>
        <xdr:cNvPr id="696" name="楕円 695"/>
        <xdr:cNvSpPr/>
      </xdr:nvSpPr>
      <xdr:spPr>
        <a:xfrm>
          <a:off x="13652500" y="168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11693</xdr:rowOff>
    </xdr:from>
    <xdr:ext cx="469744" cy="259045"/>
    <xdr:sp macro="" textlink="">
      <xdr:nvSpPr>
        <xdr:cNvPr id="697" name="テキスト ボックス 696"/>
        <xdr:cNvSpPr txBox="1"/>
      </xdr:nvSpPr>
      <xdr:spPr>
        <a:xfrm>
          <a:off x="13468428" y="1698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125568</xdr:rowOff>
    </xdr:from>
    <xdr:to>
      <xdr:col>67</xdr:col>
      <xdr:colOff>101600</xdr:colOff>
      <xdr:row>99</xdr:row>
      <xdr:rowOff>55718</xdr:rowOff>
    </xdr:to>
    <xdr:sp macro="" textlink="">
      <xdr:nvSpPr>
        <xdr:cNvPr id="698" name="楕円 697"/>
        <xdr:cNvSpPr/>
      </xdr:nvSpPr>
      <xdr:spPr>
        <a:xfrm>
          <a:off x="12763500" y="169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46845</xdr:rowOff>
    </xdr:from>
    <xdr:ext cx="469744" cy="259045"/>
    <xdr:sp macro="" textlink="">
      <xdr:nvSpPr>
        <xdr:cNvPr id="699" name="テキスト ボックス 698"/>
        <xdr:cNvSpPr txBox="1"/>
      </xdr:nvSpPr>
      <xdr:spPr>
        <a:xfrm>
          <a:off x="12579428" y="170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161123</xdr:rowOff>
    </xdr:from>
    <xdr:to>
      <xdr:col>116</xdr:col>
      <xdr:colOff>63500</xdr:colOff>
      <xdr:row>39</xdr:row>
      <xdr:rowOff>98878</xdr:rowOff>
    </xdr:to>
    <xdr:cxnSp macro="">
      <xdr:nvCxnSpPr>
        <xdr:cNvPr id="730" name="直線コネクタ 729"/>
        <xdr:cNvCxnSpPr/>
      </xdr:nvCxnSpPr>
      <xdr:spPr>
        <a:xfrm>
          <a:off x="21323300" y="6504773"/>
          <a:ext cx="838200" cy="28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161123</xdr:rowOff>
    </xdr:from>
    <xdr:to>
      <xdr:col>111</xdr:col>
      <xdr:colOff>177800</xdr:colOff>
      <xdr:row>38</xdr:row>
      <xdr:rowOff>2344</xdr:rowOff>
    </xdr:to>
    <xdr:cxnSp macro="">
      <xdr:nvCxnSpPr>
        <xdr:cNvPr id="733" name="直線コネクタ 732"/>
        <xdr:cNvCxnSpPr/>
      </xdr:nvCxnSpPr>
      <xdr:spPr>
        <a:xfrm flipV="1">
          <a:off x="20434300" y="6504773"/>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2344</xdr:rowOff>
    </xdr:from>
    <xdr:to>
      <xdr:col>107</xdr:col>
      <xdr:colOff>50800</xdr:colOff>
      <xdr:row>38</xdr:row>
      <xdr:rowOff>10149</xdr:rowOff>
    </xdr:to>
    <xdr:cxnSp macro="">
      <xdr:nvCxnSpPr>
        <xdr:cNvPr id="736" name="直線コネクタ 735"/>
        <xdr:cNvCxnSpPr/>
      </xdr:nvCxnSpPr>
      <xdr:spPr>
        <a:xfrm flipV="1">
          <a:off x="19545300" y="6517444"/>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10149</xdr:rowOff>
    </xdr:from>
    <xdr:to>
      <xdr:col>102</xdr:col>
      <xdr:colOff>114300</xdr:colOff>
      <xdr:row>38</xdr:row>
      <xdr:rowOff>49142</xdr:rowOff>
    </xdr:to>
    <xdr:cxnSp macro="">
      <xdr:nvCxnSpPr>
        <xdr:cNvPr id="739" name="直線コネクタ 738"/>
        <xdr:cNvCxnSpPr/>
      </xdr:nvCxnSpPr>
      <xdr:spPr>
        <a:xfrm flipV="1">
          <a:off x="18656300" y="6525249"/>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166101</xdr:rowOff>
    </xdr:from>
    <xdr:to>
      <xdr:col>102</xdr:col>
      <xdr:colOff>165100</xdr:colOff>
      <xdr:row>39</xdr:row>
      <xdr:rowOff>96251</xdr:rowOff>
    </xdr:to>
    <xdr:sp macro="" textlink="">
      <xdr:nvSpPr>
        <xdr:cNvPr id="740" name="フローチャート: 判断 739"/>
        <xdr:cNvSpPr/>
      </xdr:nvSpPr>
      <xdr:spPr>
        <a:xfrm>
          <a:off x="19494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87378</xdr:rowOff>
    </xdr:from>
    <xdr:ext cx="469744" cy="259045"/>
    <xdr:sp macro="" textlink="">
      <xdr:nvSpPr>
        <xdr:cNvPr id="741" name="テキスト ボックス 740"/>
        <xdr:cNvSpPr txBox="1"/>
      </xdr:nvSpPr>
      <xdr:spPr>
        <a:xfrm>
          <a:off x="19310428" y="67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2228</xdr:rowOff>
    </xdr:from>
    <xdr:to>
      <xdr:col>98</xdr:col>
      <xdr:colOff>38100</xdr:colOff>
      <xdr:row>39</xdr:row>
      <xdr:rowOff>103828</xdr:rowOff>
    </xdr:to>
    <xdr:sp macro="" textlink="">
      <xdr:nvSpPr>
        <xdr:cNvPr id="742" name="フローチャート: 判断 74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94955</xdr:rowOff>
    </xdr:from>
    <xdr:ext cx="469744" cy="259045"/>
    <xdr:sp macro="" textlink="">
      <xdr:nvSpPr>
        <xdr:cNvPr id="743" name="テキスト ボックス 742"/>
        <xdr:cNvSpPr txBox="1"/>
      </xdr:nvSpPr>
      <xdr:spPr>
        <a:xfrm>
          <a:off x="18421428" y="678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110323</xdr:rowOff>
    </xdr:from>
    <xdr:to>
      <xdr:col>112</xdr:col>
      <xdr:colOff>38100</xdr:colOff>
      <xdr:row>38</xdr:row>
      <xdr:rowOff>40473</xdr:rowOff>
    </xdr:to>
    <xdr:sp macro="" textlink="">
      <xdr:nvSpPr>
        <xdr:cNvPr id="751" name="楕円 750"/>
        <xdr:cNvSpPr/>
      </xdr:nvSpPr>
      <xdr:spPr>
        <a:xfrm>
          <a:off x="21272500" y="64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57000</xdr:rowOff>
    </xdr:from>
    <xdr:ext cx="469744" cy="259045"/>
    <xdr:sp macro="" textlink="">
      <xdr:nvSpPr>
        <xdr:cNvPr id="752" name="テキスト ボックス 751"/>
        <xdr:cNvSpPr txBox="1"/>
      </xdr:nvSpPr>
      <xdr:spPr>
        <a:xfrm>
          <a:off x="21088428" y="62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122994</xdr:rowOff>
    </xdr:from>
    <xdr:to>
      <xdr:col>107</xdr:col>
      <xdr:colOff>101600</xdr:colOff>
      <xdr:row>38</xdr:row>
      <xdr:rowOff>53144</xdr:rowOff>
    </xdr:to>
    <xdr:sp macro="" textlink="">
      <xdr:nvSpPr>
        <xdr:cNvPr id="753" name="楕円 752"/>
        <xdr:cNvSpPr/>
      </xdr:nvSpPr>
      <xdr:spPr>
        <a:xfrm>
          <a:off x="20383500" y="64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69671</xdr:rowOff>
    </xdr:from>
    <xdr:ext cx="469744" cy="259045"/>
    <xdr:sp macro="" textlink="">
      <xdr:nvSpPr>
        <xdr:cNvPr id="754" name="テキスト ボックス 753"/>
        <xdr:cNvSpPr txBox="1"/>
      </xdr:nvSpPr>
      <xdr:spPr>
        <a:xfrm>
          <a:off x="20199428" y="624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130799</xdr:rowOff>
    </xdr:from>
    <xdr:to>
      <xdr:col>102</xdr:col>
      <xdr:colOff>165100</xdr:colOff>
      <xdr:row>38</xdr:row>
      <xdr:rowOff>60949</xdr:rowOff>
    </xdr:to>
    <xdr:sp macro="" textlink="">
      <xdr:nvSpPr>
        <xdr:cNvPr id="755" name="楕円 754"/>
        <xdr:cNvSpPr/>
      </xdr:nvSpPr>
      <xdr:spPr>
        <a:xfrm>
          <a:off x="19494500" y="64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77476</xdr:rowOff>
    </xdr:from>
    <xdr:ext cx="469744" cy="259045"/>
    <xdr:sp macro="" textlink="">
      <xdr:nvSpPr>
        <xdr:cNvPr id="756" name="テキスト ボックス 755"/>
        <xdr:cNvSpPr txBox="1"/>
      </xdr:nvSpPr>
      <xdr:spPr>
        <a:xfrm>
          <a:off x="19310428" y="624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169792</xdr:rowOff>
    </xdr:from>
    <xdr:to>
      <xdr:col>98</xdr:col>
      <xdr:colOff>38100</xdr:colOff>
      <xdr:row>38</xdr:row>
      <xdr:rowOff>99942</xdr:rowOff>
    </xdr:to>
    <xdr:sp macro="" textlink="">
      <xdr:nvSpPr>
        <xdr:cNvPr id="757" name="楕円 756"/>
        <xdr:cNvSpPr/>
      </xdr:nvSpPr>
      <xdr:spPr>
        <a:xfrm>
          <a:off x="18605500" y="65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116469</xdr:rowOff>
    </xdr:from>
    <xdr:ext cx="469744" cy="259045"/>
    <xdr:sp macro="" textlink="">
      <xdr:nvSpPr>
        <xdr:cNvPr id="758" name="テキスト ボックス 757"/>
        <xdr:cNvSpPr txBox="1"/>
      </xdr:nvSpPr>
      <xdr:spPr>
        <a:xfrm>
          <a:off x="18421428" y="62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17353</xdr:rowOff>
    </xdr:from>
    <xdr:to>
      <xdr:col>116</xdr:col>
      <xdr:colOff>63500</xdr:colOff>
      <xdr:row>57</xdr:row>
      <xdr:rowOff>21103</xdr:rowOff>
    </xdr:to>
    <xdr:cxnSp macro="">
      <xdr:nvCxnSpPr>
        <xdr:cNvPr id="785" name="直線コネクタ 784"/>
        <xdr:cNvCxnSpPr/>
      </xdr:nvCxnSpPr>
      <xdr:spPr>
        <a:xfrm>
          <a:off x="21323300" y="9790003"/>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12553</xdr:rowOff>
    </xdr:from>
    <xdr:to>
      <xdr:col>111</xdr:col>
      <xdr:colOff>177800</xdr:colOff>
      <xdr:row>57</xdr:row>
      <xdr:rowOff>17353</xdr:rowOff>
    </xdr:to>
    <xdr:cxnSp macro="">
      <xdr:nvCxnSpPr>
        <xdr:cNvPr id="788" name="直線コネクタ 787"/>
        <xdr:cNvCxnSpPr/>
      </xdr:nvCxnSpPr>
      <xdr:spPr>
        <a:xfrm>
          <a:off x="20434300" y="978520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9581</xdr:rowOff>
    </xdr:from>
    <xdr:to>
      <xdr:col>107</xdr:col>
      <xdr:colOff>50800</xdr:colOff>
      <xdr:row>57</xdr:row>
      <xdr:rowOff>12553</xdr:rowOff>
    </xdr:to>
    <xdr:cxnSp macro="">
      <xdr:nvCxnSpPr>
        <xdr:cNvPr id="791" name="直線コネクタ 790"/>
        <xdr:cNvCxnSpPr/>
      </xdr:nvCxnSpPr>
      <xdr:spPr>
        <a:xfrm>
          <a:off x="19545300" y="97822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2815</xdr:rowOff>
    </xdr:from>
    <xdr:to>
      <xdr:col>102</xdr:col>
      <xdr:colOff>114300</xdr:colOff>
      <xdr:row>57</xdr:row>
      <xdr:rowOff>9581</xdr:rowOff>
    </xdr:to>
    <xdr:cxnSp macro="">
      <xdr:nvCxnSpPr>
        <xdr:cNvPr id="794" name="直線コネクタ 793"/>
        <xdr:cNvCxnSpPr/>
      </xdr:nvCxnSpPr>
      <xdr:spPr>
        <a:xfrm>
          <a:off x="18656300" y="9775465"/>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795" name="フローチャート: 判断 794"/>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103400</xdr:rowOff>
    </xdr:from>
    <xdr:ext cx="469744" cy="259045"/>
    <xdr:sp macro="" textlink="">
      <xdr:nvSpPr>
        <xdr:cNvPr id="796" name="テキスト ボックス 795"/>
        <xdr:cNvSpPr txBox="1"/>
      </xdr:nvSpPr>
      <xdr:spPr>
        <a:xfrm>
          <a:off x="19310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797" name="フローチャート: 判断 796"/>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72310</xdr:rowOff>
    </xdr:from>
    <xdr:ext cx="469744" cy="259045"/>
    <xdr:sp macro="" textlink="">
      <xdr:nvSpPr>
        <xdr:cNvPr id="798" name="テキスト ボックス 797"/>
        <xdr:cNvSpPr txBox="1"/>
      </xdr:nvSpPr>
      <xdr:spPr>
        <a:xfrm>
          <a:off x="18421428"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141753</xdr:rowOff>
    </xdr:from>
    <xdr:to>
      <xdr:col>116</xdr:col>
      <xdr:colOff>114300</xdr:colOff>
      <xdr:row>57</xdr:row>
      <xdr:rowOff>71903</xdr:rowOff>
    </xdr:to>
    <xdr:sp macro="" textlink="">
      <xdr:nvSpPr>
        <xdr:cNvPr id="804" name="楕円 803"/>
        <xdr:cNvSpPr/>
      </xdr:nvSpPr>
      <xdr:spPr>
        <a:xfrm>
          <a:off x="22110700" y="97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164630</xdr:rowOff>
    </xdr:from>
    <xdr:ext cx="469744" cy="259045"/>
    <xdr:sp macro="" textlink="">
      <xdr:nvSpPr>
        <xdr:cNvPr id="805" name="貸付金該当値テキスト"/>
        <xdr:cNvSpPr txBox="1"/>
      </xdr:nvSpPr>
      <xdr:spPr>
        <a:xfrm>
          <a:off x="22212300" y="95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138003</xdr:rowOff>
    </xdr:from>
    <xdr:to>
      <xdr:col>112</xdr:col>
      <xdr:colOff>38100</xdr:colOff>
      <xdr:row>57</xdr:row>
      <xdr:rowOff>68153</xdr:rowOff>
    </xdr:to>
    <xdr:sp macro="" textlink="">
      <xdr:nvSpPr>
        <xdr:cNvPr id="806" name="楕円 805"/>
        <xdr:cNvSpPr/>
      </xdr:nvSpPr>
      <xdr:spPr>
        <a:xfrm>
          <a:off x="21272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59280</xdr:rowOff>
    </xdr:from>
    <xdr:ext cx="469744" cy="259045"/>
    <xdr:sp macro="" textlink="">
      <xdr:nvSpPr>
        <xdr:cNvPr id="807" name="テキスト ボックス 806"/>
        <xdr:cNvSpPr txBox="1"/>
      </xdr:nvSpPr>
      <xdr:spPr>
        <a:xfrm>
          <a:off x="21088428" y="98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133203</xdr:rowOff>
    </xdr:from>
    <xdr:to>
      <xdr:col>107</xdr:col>
      <xdr:colOff>101600</xdr:colOff>
      <xdr:row>57</xdr:row>
      <xdr:rowOff>63353</xdr:rowOff>
    </xdr:to>
    <xdr:sp macro="" textlink="">
      <xdr:nvSpPr>
        <xdr:cNvPr id="808" name="楕円 807"/>
        <xdr:cNvSpPr/>
      </xdr:nvSpPr>
      <xdr:spPr>
        <a:xfrm>
          <a:off x="20383500" y="97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54480</xdr:rowOff>
    </xdr:from>
    <xdr:ext cx="469744" cy="259045"/>
    <xdr:sp macro="" textlink="">
      <xdr:nvSpPr>
        <xdr:cNvPr id="809" name="テキスト ボックス 808"/>
        <xdr:cNvSpPr txBox="1"/>
      </xdr:nvSpPr>
      <xdr:spPr>
        <a:xfrm>
          <a:off x="20199428" y="98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130231</xdr:rowOff>
    </xdr:from>
    <xdr:to>
      <xdr:col>102</xdr:col>
      <xdr:colOff>165100</xdr:colOff>
      <xdr:row>57</xdr:row>
      <xdr:rowOff>60381</xdr:rowOff>
    </xdr:to>
    <xdr:sp macro="" textlink="">
      <xdr:nvSpPr>
        <xdr:cNvPr id="810" name="楕円 809"/>
        <xdr:cNvSpPr/>
      </xdr:nvSpPr>
      <xdr:spPr>
        <a:xfrm>
          <a:off x="19494500" y="97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76908</xdr:rowOff>
    </xdr:from>
    <xdr:ext cx="469744" cy="259045"/>
    <xdr:sp macro="" textlink="">
      <xdr:nvSpPr>
        <xdr:cNvPr id="811" name="テキスト ボックス 810"/>
        <xdr:cNvSpPr txBox="1"/>
      </xdr:nvSpPr>
      <xdr:spPr>
        <a:xfrm>
          <a:off x="19310428" y="95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123465</xdr:rowOff>
    </xdr:from>
    <xdr:to>
      <xdr:col>98</xdr:col>
      <xdr:colOff>38100</xdr:colOff>
      <xdr:row>57</xdr:row>
      <xdr:rowOff>53615</xdr:rowOff>
    </xdr:to>
    <xdr:sp macro="" textlink="">
      <xdr:nvSpPr>
        <xdr:cNvPr id="812" name="楕円 811"/>
        <xdr:cNvSpPr/>
      </xdr:nvSpPr>
      <xdr:spPr>
        <a:xfrm>
          <a:off x="18605500" y="97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70142</xdr:rowOff>
    </xdr:from>
    <xdr:ext cx="469744" cy="259045"/>
    <xdr:sp macro="" textlink="">
      <xdr:nvSpPr>
        <xdr:cNvPr id="813" name="テキスト ボックス 812"/>
        <xdr:cNvSpPr txBox="1"/>
      </xdr:nvSpPr>
      <xdr:spPr>
        <a:xfrm>
          <a:off x="18421428" y="949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117335</xdr:rowOff>
    </xdr:from>
    <xdr:to>
      <xdr:col>116</xdr:col>
      <xdr:colOff>63500</xdr:colOff>
      <xdr:row>76</xdr:row>
      <xdr:rowOff>130938</xdr:rowOff>
    </xdr:to>
    <xdr:cxnSp macro="">
      <xdr:nvCxnSpPr>
        <xdr:cNvPr id="843" name="直線コネクタ 842"/>
        <xdr:cNvCxnSpPr/>
      </xdr:nvCxnSpPr>
      <xdr:spPr>
        <a:xfrm flipV="1">
          <a:off x="21323300" y="13147535"/>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110134</xdr:rowOff>
    </xdr:from>
    <xdr:to>
      <xdr:col>111</xdr:col>
      <xdr:colOff>177800</xdr:colOff>
      <xdr:row>76</xdr:row>
      <xdr:rowOff>130938</xdr:rowOff>
    </xdr:to>
    <xdr:cxnSp macro="">
      <xdr:nvCxnSpPr>
        <xdr:cNvPr id="846" name="直線コネクタ 845"/>
        <xdr:cNvCxnSpPr/>
      </xdr:nvCxnSpPr>
      <xdr:spPr>
        <a:xfrm>
          <a:off x="20434300" y="12968884"/>
          <a:ext cx="889000" cy="19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110134</xdr:rowOff>
    </xdr:from>
    <xdr:to>
      <xdr:col>107</xdr:col>
      <xdr:colOff>50800</xdr:colOff>
      <xdr:row>77</xdr:row>
      <xdr:rowOff>26048</xdr:rowOff>
    </xdr:to>
    <xdr:cxnSp macro="">
      <xdr:nvCxnSpPr>
        <xdr:cNvPr id="849" name="直線コネクタ 848"/>
        <xdr:cNvCxnSpPr/>
      </xdr:nvCxnSpPr>
      <xdr:spPr>
        <a:xfrm flipV="1">
          <a:off x="19545300" y="12968884"/>
          <a:ext cx="889000" cy="2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26048</xdr:rowOff>
    </xdr:from>
    <xdr:to>
      <xdr:col>102</xdr:col>
      <xdr:colOff>114300</xdr:colOff>
      <xdr:row>77</xdr:row>
      <xdr:rowOff>67100</xdr:rowOff>
    </xdr:to>
    <xdr:cxnSp macro="">
      <xdr:nvCxnSpPr>
        <xdr:cNvPr id="852" name="直線コネクタ 851"/>
        <xdr:cNvCxnSpPr/>
      </xdr:nvCxnSpPr>
      <xdr:spPr>
        <a:xfrm flipV="1">
          <a:off x="18656300" y="13227698"/>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53" name="フローチャート: 判断 852"/>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54" name="テキスト ボックス 853"/>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55" name="フローチャート: 判断 854"/>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56" name="テキスト ボックス 855"/>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66535</xdr:rowOff>
    </xdr:from>
    <xdr:to>
      <xdr:col>116</xdr:col>
      <xdr:colOff>114300</xdr:colOff>
      <xdr:row>76</xdr:row>
      <xdr:rowOff>168135</xdr:rowOff>
    </xdr:to>
    <xdr:sp macro="" textlink="">
      <xdr:nvSpPr>
        <xdr:cNvPr id="862" name="楕円 861"/>
        <xdr:cNvSpPr/>
      </xdr:nvSpPr>
      <xdr:spPr>
        <a:xfrm>
          <a:off x="22110700" y="130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44962</xdr:rowOff>
    </xdr:from>
    <xdr:ext cx="534377" cy="259045"/>
    <xdr:sp macro="" textlink="">
      <xdr:nvSpPr>
        <xdr:cNvPr id="863" name="繰出金該当値テキスト"/>
        <xdr:cNvSpPr txBox="1"/>
      </xdr:nvSpPr>
      <xdr:spPr>
        <a:xfrm>
          <a:off x="22212300" y="1307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80138</xdr:rowOff>
    </xdr:from>
    <xdr:to>
      <xdr:col>112</xdr:col>
      <xdr:colOff>38100</xdr:colOff>
      <xdr:row>77</xdr:row>
      <xdr:rowOff>10288</xdr:rowOff>
    </xdr:to>
    <xdr:sp macro="" textlink="">
      <xdr:nvSpPr>
        <xdr:cNvPr id="864" name="楕円 863"/>
        <xdr:cNvSpPr/>
      </xdr:nvSpPr>
      <xdr:spPr>
        <a:xfrm>
          <a:off x="212725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1415</xdr:rowOff>
    </xdr:from>
    <xdr:ext cx="534377" cy="259045"/>
    <xdr:sp macro="" textlink="">
      <xdr:nvSpPr>
        <xdr:cNvPr id="865" name="テキスト ボックス 864"/>
        <xdr:cNvSpPr txBox="1"/>
      </xdr:nvSpPr>
      <xdr:spPr>
        <a:xfrm>
          <a:off x="21056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59334</xdr:rowOff>
    </xdr:from>
    <xdr:to>
      <xdr:col>107</xdr:col>
      <xdr:colOff>101600</xdr:colOff>
      <xdr:row>75</xdr:row>
      <xdr:rowOff>160934</xdr:rowOff>
    </xdr:to>
    <xdr:sp macro="" textlink="">
      <xdr:nvSpPr>
        <xdr:cNvPr id="866" name="楕円 865"/>
        <xdr:cNvSpPr/>
      </xdr:nvSpPr>
      <xdr:spPr>
        <a:xfrm>
          <a:off x="20383500" y="129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152061</xdr:rowOff>
    </xdr:from>
    <xdr:ext cx="534377" cy="259045"/>
    <xdr:sp macro="" textlink="">
      <xdr:nvSpPr>
        <xdr:cNvPr id="867" name="テキスト ボックス 866"/>
        <xdr:cNvSpPr txBox="1"/>
      </xdr:nvSpPr>
      <xdr:spPr>
        <a:xfrm>
          <a:off x="20167111" y="130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146698</xdr:rowOff>
    </xdr:from>
    <xdr:to>
      <xdr:col>102</xdr:col>
      <xdr:colOff>165100</xdr:colOff>
      <xdr:row>77</xdr:row>
      <xdr:rowOff>76848</xdr:rowOff>
    </xdr:to>
    <xdr:sp macro="" textlink="">
      <xdr:nvSpPr>
        <xdr:cNvPr id="868" name="楕円 867"/>
        <xdr:cNvSpPr/>
      </xdr:nvSpPr>
      <xdr:spPr>
        <a:xfrm>
          <a:off x="194945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9" name="テキスト ボックス 868"/>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16300</xdr:rowOff>
    </xdr:from>
    <xdr:to>
      <xdr:col>98</xdr:col>
      <xdr:colOff>38100</xdr:colOff>
      <xdr:row>77</xdr:row>
      <xdr:rowOff>117900</xdr:rowOff>
    </xdr:to>
    <xdr:sp macro="" textlink="">
      <xdr:nvSpPr>
        <xdr:cNvPr id="870" name="楕円 869"/>
        <xdr:cNvSpPr/>
      </xdr:nvSpPr>
      <xdr:spPr>
        <a:xfrm>
          <a:off x="18605500" y="132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109027</xdr:rowOff>
    </xdr:from>
    <xdr:ext cx="534377" cy="259045"/>
    <xdr:sp macro="" textlink="">
      <xdr:nvSpPr>
        <xdr:cNvPr id="871" name="テキスト ボックス 870"/>
        <xdr:cNvSpPr txBox="1"/>
      </xdr:nvSpPr>
      <xdr:spPr>
        <a:xfrm>
          <a:off x="18389111" y="133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542,240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ほとんどの性質において、類似団体平均を下回っているが、特に公債費は類似団体平均を大きく下回っており、これは、合併以後、「新規起債の抑制」、「返済額以上の借入をしない」、「高利の地方債は繰上返済や借換をする」などの方針に基づき、地方債の削減に努めてきた結果の表れと言え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た、投資及び出資金が今年度０計上となったのは、地方公営企業会計制度の改正により公営企業（水道事業と病院事業）会計への出資金を負担金として振替計上し、収益化することが可能となったためである。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年度の補助費の増は、この増加した負担金の影響によるものである。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類似団体平均を上回っている性質としては、積立金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が今年度大きく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ガス事業の売却益を原資として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都市基盤</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を目的として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社会資本等整備基金への積み立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年度より大きく増加している普通建設事業費は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当市の懸案事項の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つであった市庁舎の耐震性などの問題を解消し市民ニーズに応えた質の高い行政サービスを提供するための新庁舎建設事業の進捗によるもの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今後も緊急度・住民ニーズを的確に把握し、投資が必要な部分には積極的に投資するなど、限られた予算の中でメリハリのある予算配分に努める。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49,462
48,843
122.85
28,304,241
26,820,280
1,032,428
11,899,793
14,769,571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135455</xdr:rowOff>
    </xdr:from>
    <xdr:to>
      <xdr:col>24</xdr:col>
      <xdr:colOff>63500</xdr:colOff>
      <xdr:row>38</xdr:row>
      <xdr:rowOff>907</xdr:rowOff>
    </xdr:to>
    <xdr:cxnSp macro="">
      <xdr:nvCxnSpPr>
        <xdr:cNvPr id="63" name="直線コネクタ 62"/>
        <xdr:cNvCxnSpPr/>
      </xdr:nvCxnSpPr>
      <xdr:spPr>
        <a:xfrm flipV="1">
          <a:off x="3797300" y="6479105"/>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63935</xdr:rowOff>
    </xdr:from>
    <xdr:to>
      <xdr:col>19</xdr:col>
      <xdr:colOff>177800</xdr:colOff>
      <xdr:row>38</xdr:row>
      <xdr:rowOff>907</xdr:rowOff>
    </xdr:to>
    <xdr:cxnSp macro="">
      <xdr:nvCxnSpPr>
        <xdr:cNvPr id="66" name="直線コネクタ 65"/>
        <xdr:cNvCxnSpPr/>
      </xdr:nvCxnSpPr>
      <xdr:spPr>
        <a:xfrm>
          <a:off x="2908300" y="6407585"/>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26053</xdr:rowOff>
    </xdr:from>
    <xdr:to>
      <xdr:col>15</xdr:col>
      <xdr:colOff>50800</xdr:colOff>
      <xdr:row>37</xdr:row>
      <xdr:rowOff>63935</xdr:rowOff>
    </xdr:to>
    <xdr:cxnSp macro="">
      <xdr:nvCxnSpPr>
        <xdr:cNvPr id="69" name="直線コネクタ 68"/>
        <xdr:cNvCxnSpPr/>
      </xdr:nvCxnSpPr>
      <xdr:spPr>
        <a:xfrm>
          <a:off x="2019300" y="636970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166152</xdr:rowOff>
    </xdr:from>
    <xdr:to>
      <xdr:col>10</xdr:col>
      <xdr:colOff>114300</xdr:colOff>
      <xdr:row>37</xdr:row>
      <xdr:rowOff>26053</xdr:rowOff>
    </xdr:to>
    <xdr:cxnSp macro="">
      <xdr:nvCxnSpPr>
        <xdr:cNvPr id="72" name="直線コネクタ 71"/>
        <xdr:cNvCxnSpPr/>
      </xdr:nvCxnSpPr>
      <xdr:spPr>
        <a:xfrm>
          <a:off x="1130300" y="633835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18687</xdr:rowOff>
    </xdr:from>
    <xdr:to>
      <xdr:col>10</xdr:col>
      <xdr:colOff>165100</xdr:colOff>
      <xdr:row>38</xdr:row>
      <xdr:rowOff>120287</xdr:rowOff>
    </xdr:to>
    <xdr:sp macro="" textlink="">
      <xdr:nvSpPr>
        <xdr:cNvPr id="73" name="フローチャート: 判断 72"/>
        <xdr:cNvSpPr/>
      </xdr:nvSpPr>
      <xdr:spPr>
        <a:xfrm>
          <a:off x="1968500" y="653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111414</xdr:rowOff>
    </xdr:from>
    <xdr:ext cx="469744" cy="259045"/>
    <xdr:sp macro="" textlink="">
      <xdr:nvSpPr>
        <xdr:cNvPr id="74" name="テキスト ボックス 73"/>
        <xdr:cNvSpPr txBox="1"/>
      </xdr:nvSpPr>
      <xdr:spPr>
        <a:xfrm>
          <a:off x="1784428" y="66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36649</xdr:rowOff>
    </xdr:from>
    <xdr:to>
      <xdr:col>6</xdr:col>
      <xdr:colOff>38100</xdr:colOff>
      <xdr:row>38</xdr:row>
      <xdr:rowOff>138249</xdr:rowOff>
    </xdr:to>
    <xdr:sp macro="" textlink="">
      <xdr:nvSpPr>
        <xdr:cNvPr id="75" name="フローチャート: 判断 74"/>
        <xdr:cNvSpPr/>
      </xdr:nvSpPr>
      <xdr:spPr>
        <a:xfrm>
          <a:off x="1079500" y="655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129376</xdr:rowOff>
    </xdr:from>
    <xdr:ext cx="469744" cy="259045"/>
    <xdr:sp macro="" textlink="">
      <xdr:nvSpPr>
        <xdr:cNvPr id="76" name="テキスト ボックス 75"/>
        <xdr:cNvSpPr txBox="1"/>
      </xdr:nvSpPr>
      <xdr:spPr>
        <a:xfrm>
          <a:off x="895428"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84655</xdr:rowOff>
    </xdr:from>
    <xdr:to>
      <xdr:col>24</xdr:col>
      <xdr:colOff>114300</xdr:colOff>
      <xdr:row>38</xdr:row>
      <xdr:rowOff>14805</xdr:rowOff>
    </xdr:to>
    <xdr:sp macro="" textlink="">
      <xdr:nvSpPr>
        <xdr:cNvPr id="82" name="楕円 81"/>
        <xdr:cNvSpPr/>
      </xdr:nvSpPr>
      <xdr:spPr>
        <a:xfrm>
          <a:off x="45847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63082</xdr:rowOff>
    </xdr:from>
    <xdr:ext cx="469744" cy="259045"/>
    <xdr:sp macro="" textlink="">
      <xdr:nvSpPr>
        <xdr:cNvPr id="83" name="議会費該当値テキスト"/>
        <xdr:cNvSpPr txBox="1"/>
      </xdr:nvSpPr>
      <xdr:spPr>
        <a:xfrm>
          <a:off x="4686300" y="640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121557</xdr:rowOff>
    </xdr:from>
    <xdr:to>
      <xdr:col>20</xdr:col>
      <xdr:colOff>38100</xdr:colOff>
      <xdr:row>38</xdr:row>
      <xdr:rowOff>51707</xdr:rowOff>
    </xdr:to>
    <xdr:sp macro="" textlink="">
      <xdr:nvSpPr>
        <xdr:cNvPr id="84" name="楕円 83"/>
        <xdr:cNvSpPr/>
      </xdr:nvSpPr>
      <xdr:spPr>
        <a:xfrm>
          <a:off x="3746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42834</xdr:rowOff>
    </xdr:from>
    <xdr:ext cx="469744" cy="259045"/>
    <xdr:sp macro="" textlink="">
      <xdr:nvSpPr>
        <xdr:cNvPr id="85" name="テキスト ボックス 84"/>
        <xdr:cNvSpPr txBox="1"/>
      </xdr:nvSpPr>
      <xdr:spPr>
        <a:xfrm>
          <a:off x="3562428" y="65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xdr:rowOff>
    </xdr:from>
    <xdr:to>
      <xdr:col>15</xdr:col>
      <xdr:colOff>101600</xdr:colOff>
      <xdr:row>37</xdr:row>
      <xdr:rowOff>114735</xdr:rowOff>
    </xdr:to>
    <xdr:sp macro="" textlink="">
      <xdr:nvSpPr>
        <xdr:cNvPr id="86" name="楕円 85"/>
        <xdr:cNvSpPr/>
      </xdr:nvSpPr>
      <xdr:spPr>
        <a:xfrm>
          <a:off x="2857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105862</xdr:rowOff>
    </xdr:from>
    <xdr:ext cx="469744" cy="259045"/>
    <xdr:sp macro="" textlink="">
      <xdr:nvSpPr>
        <xdr:cNvPr id="87" name="テキスト ボックス 86"/>
        <xdr:cNvSpPr txBox="1"/>
      </xdr:nvSpPr>
      <xdr:spPr>
        <a:xfrm>
          <a:off x="2673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146703</xdr:rowOff>
    </xdr:from>
    <xdr:to>
      <xdr:col>10</xdr:col>
      <xdr:colOff>165100</xdr:colOff>
      <xdr:row>37</xdr:row>
      <xdr:rowOff>76853</xdr:rowOff>
    </xdr:to>
    <xdr:sp macro="" textlink="">
      <xdr:nvSpPr>
        <xdr:cNvPr id="88" name="楕円 87"/>
        <xdr:cNvSpPr/>
      </xdr:nvSpPr>
      <xdr:spPr>
        <a:xfrm>
          <a:off x="1968500" y="6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93380</xdr:rowOff>
    </xdr:from>
    <xdr:ext cx="469744" cy="259045"/>
    <xdr:sp macro="" textlink="">
      <xdr:nvSpPr>
        <xdr:cNvPr id="89" name="テキスト ボックス 88"/>
        <xdr:cNvSpPr txBox="1"/>
      </xdr:nvSpPr>
      <xdr:spPr>
        <a:xfrm>
          <a:off x="1784428" y="609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115352</xdr:rowOff>
    </xdr:from>
    <xdr:to>
      <xdr:col>6</xdr:col>
      <xdr:colOff>38100</xdr:colOff>
      <xdr:row>37</xdr:row>
      <xdr:rowOff>45502</xdr:rowOff>
    </xdr:to>
    <xdr:sp macro="" textlink="">
      <xdr:nvSpPr>
        <xdr:cNvPr id="90" name="楕円 89"/>
        <xdr:cNvSpPr/>
      </xdr:nvSpPr>
      <xdr:spPr>
        <a:xfrm>
          <a:off x="1079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62029</xdr:rowOff>
    </xdr:from>
    <xdr:ext cx="469744" cy="259045"/>
    <xdr:sp macro="" textlink="">
      <xdr:nvSpPr>
        <xdr:cNvPr id="91" name="テキスト ボックス 90"/>
        <xdr:cNvSpPr txBox="1"/>
      </xdr:nvSpPr>
      <xdr:spPr>
        <a:xfrm>
          <a:off x="895428"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13435</xdr:rowOff>
    </xdr:from>
    <xdr:to>
      <xdr:col>24</xdr:col>
      <xdr:colOff>63500</xdr:colOff>
      <xdr:row>56</xdr:row>
      <xdr:rowOff>64756</xdr:rowOff>
    </xdr:to>
    <xdr:cxnSp macro="">
      <xdr:nvCxnSpPr>
        <xdr:cNvPr id="118" name="直線コネクタ 117"/>
        <xdr:cNvCxnSpPr/>
      </xdr:nvCxnSpPr>
      <xdr:spPr>
        <a:xfrm flipV="1">
          <a:off x="3797300" y="9443185"/>
          <a:ext cx="838200" cy="2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64756</xdr:rowOff>
    </xdr:from>
    <xdr:to>
      <xdr:col>19</xdr:col>
      <xdr:colOff>177800</xdr:colOff>
      <xdr:row>57</xdr:row>
      <xdr:rowOff>9343</xdr:rowOff>
    </xdr:to>
    <xdr:cxnSp macro="">
      <xdr:nvCxnSpPr>
        <xdr:cNvPr id="121" name="直線コネクタ 120"/>
        <xdr:cNvCxnSpPr/>
      </xdr:nvCxnSpPr>
      <xdr:spPr>
        <a:xfrm flipV="1">
          <a:off x="2908300" y="9665956"/>
          <a:ext cx="889000" cy="1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9343</xdr:rowOff>
    </xdr:from>
    <xdr:to>
      <xdr:col>15</xdr:col>
      <xdr:colOff>50800</xdr:colOff>
      <xdr:row>57</xdr:row>
      <xdr:rowOff>115322</xdr:rowOff>
    </xdr:to>
    <xdr:cxnSp macro="">
      <xdr:nvCxnSpPr>
        <xdr:cNvPr id="124" name="直線コネクタ 123"/>
        <xdr:cNvCxnSpPr/>
      </xdr:nvCxnSpPr>
      <xdr:spPr>
        <a:xfrm flipV="1">
          <a:off x="2019300" y="9781993"/>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102475</xdr:rowOff>
    </xdr:from>
    <xdr:to>
      <xdr:col>10</xdr:col>
      <xdr:colOff>114300</xdr:colOff>
      <xdr:row>57</xdr:row>
      <xdr:rowOff>115322</xdr:rowOff>
    </xdr:to>
    <xdr:cxnSp macro="">
      <xdr:nvCxnSpPr>
        <xdr:cNvPr id="127" name="直線コネクタ 126"/>
        <xdr:cNvCxnSpPr/>
      </xdr:nvCxnSpPr>
      <xdr:spPr>
        <a:xfrm>
          <a:off x="1130300" y="987512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8" name="フローチャート: 判断 127"/>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9" name="テキスト ボックス 128"/>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30" name="フローチャート: 判断 129"/>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31" name="テキスト ボックス 130"/>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134085</xdr:rowOff>
    </xdr:from>
    <xdr:to>
      <xdr:col>24</xdr:col>
      <xdr:colOff>114300</xdr:colOff>
      <xdr:row>55</xdr:row>
      <xdr:rowOff>64235</xdr:rowOff>
    </xdr:to>
    <xdr:sp macro="" textlink="">
      <xdr:nvSpPr>
        <xdr:cNvPr id="137" name="楕円 136"/>
        <xdr:cNvSpPr/>
      </xdr:nvSpPr>
      <xdr:spPr>
        <a:xfrm>
          <a:off x="4584700" y="93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156962</xdr:rowOff>
    </xdr:from>
    <xdr:ext cx="599010" cy="259045"/>
    <xdr:sp macro="" textlink="">
      <xdr:nvSpPr>
        <xdr:cNvPr id="138" name="総務費該当値テキスト"/>
        <xdr:cNvSpPr txBox="1"/>
      </xdr:nvSpPr>
      <xdr:spPr>
        <a:xfrm>
          <a:off x="4686300" y="924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13956</xdr:rowOff>
    </xdr:from>
    <xdr:to>
      <xdr:col>20</xdr:col>
      <xdr:colOff>38100</xdr:colOff>
      <xdr:row>56</xdr:row>
      <xdr:rowOff>115556</xdr:rowOff>
    </xdr:to>
    <xdr:sp macro="" textlink="">
      <xdr:nvSpPr>
        <xdr:cNvPr id="139" name="楕円 138"/>
        <xdr:cNvSpPr/>
      </xdr:nvSpPr>
      <xdr:spPr>
        <a:xfrm>
          <a:off x="3746500" y="9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132083</xdr:rowOff>
    </xdr:from>
    <xdr:ext cx="534377" cy="259045"/>
    <xdr:sp macro="" textlink="">
      <xdr:nvSpPr>
        <xdr:cNvPr id="140" name="テキスト ボックス 139"/>
        <xdr:cNvSpPr txBox="1"/>
      </xdr:nvSpPr>
      <xdr:spPr>
        <a:xfrm>
          <a:off x="3530111" y="93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129993</xdr:rowOff>
    </xdr:from>
    <xdr:to>
      <xdr:col>15</xdr:col>
      <xdr:colOff>101600</xdr:colOff>
      <xdr:row>57</xdr:row>
      <xdr:rowOff>60143</xdr:rowOff>
    </xdr:to>
    <xdr:sp macro="" textlink="">
      <xdr:nvSpPr>
        <xdr:cNvPr id="141" name="楕円 140"/>
        <xdr:cNvSpPr/>
      </xdr:nvSpPr>
      <xdr:spPr>
        <a:xfrm>
          <a:off x="2857500" y="97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51270</xdr:rowOff>
    </xdr:from>
    <xdr:ext cx="534377" cy="259045"/>
    <xdr:sp macro="" textlink="">
      <xdr:nvSpPr>
        <xdr:cNvPr id="142" name="テキスト ボックス 141"/>
        <xdr:cNvSpPr txBox="1"/>
      </xdr:nvSpPr>
      <xdr:spPr>
        <a:xfrm>
          <a:off x="2641111" y="982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64522</xdr:rowOff>
    </xdr:from>
    <xdr:to>
      <xdr:col>10</xdr:col>
      <xdr:colOff>165100</xdr:colOff>
      <xdr:row>57</xdr:row>
      <xdr:rowOff>166122</xdr:rowOff>
    </xdr:to>
    <xdr:sp macro="" textlink="">
      <xdr:nvSpPr>
        <xdr:cNvPr id="143" name="楕円 142"/>
        <xdr:cNvSpPr/>
      </xdr:nvSpPr>
      <xdr:spPr>
        <a:xfrm>
          <a:off x="1968500" y="98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157249</xdr:rowOff>
    </xdr:from>
    <xdr:ext cx="534377" cy="259045"/>
    <xdr:sp macro="" textlink="">
      <xdr:nvSpPr>
        <xdr:cNvPr id="144" name="テキスト ボックス 143"/>
        <xdr:cNvSpPr txBox="1"/>
      </xdr:nvSpPr>
      <xdr:spPr>
        <a:xfrm>
          <a:off x="1752111" y="99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51675</xdr:rowOff>
    </xdr:from>
    <xdr:to>
      <xdr:col>6</xdr:col>
      <xdr:colOff>38100</xdr:colOff>
      <xdr:row>57</xdr:row>
      <xdr:rowOff>153275</xdr:rowOff>
    </xdr:to>
    <xdr:sp macro="" textlink="">
      <xdr:nvSpPr>
        <xdr:cNvPr id="145" name="楕円 144"/>
        <xdr:cNvSpPr/>
      </xdr:nvSpPr>
      <xdr:spPr>
        <a:xfrm>
          <a:off x="1079500" y="9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144402</xdr:rowOff>
    </xdr:from>
    <xdr:ext cx="534377" cy="259045"/>
    <xdr:sp macro="" textlink="">
      <xdr:nvSpPr>
        <xdr:cNvPr id="146" name="テキスト ボックス 145"/>
        <xdr:cNvSpPr txBox="1"/>
      </xdr:nvSpPr>
      <xdr:spPr>
        <a:xfrm>
          <a:off x="863111" y="9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85750</xdr:rowOff>
    </xdr:from>
    <xdr:to>
      <xdr:col>24</xdr:col>
      <xdr:colOff>63500</xdr:colOff>
      <xdr:row>78</xdr:row>
      <xdr:rowOff>101451</xdr:rowOff>
    </xdr:to>
    <xdr:cxnSp macro="">
      <xdr:nvCxnSpPr>
        <xdr:cNvPr id="176" name="直線コネクタ 175"/>
        <xdr:cNvCxnSpPr/>
      </xdr:nvCxnSpPr>
      <xdr:spPr>
        <a:xfrm flipV="1">
          <a:off x="3797300" y="13458850"/>
          <a:ext cx="838200" cy="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85883</xdr:rowOff>
    </xdr:from>
    <xdr:to>
      <xdr:col>19</xdr:col>
      <xdr:colOff>177800</xdr:colOff>
      <xdr:row>78</xdr:row>
      <xdr:rowOff>101451</xdr:rowOff>
    </xdr:to>
    <xdr:cxnSp macro="">
      <xdr:nvCxnSpPr>
        <xdr:cNvPr id="179" name="直線コネクタ 178"/>
        <xdr:cNvCxnSpPr/>
      </xdr:nvCxnSpPr>
      <xdr:spPr>
        <a:xfrm>
          <a:off x="2908300" y="13458983"/>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85883</xdr:rowOff>
    </xdr:from>
    <xdr:to>
      <xdr:col>15</xdr:col>
      <xdr:colOff>50800</xdr:colOff>
      <xdr:row>78</xdr:row>
      <xdr:rowOff>126098</xdr:rowOff>
    </xdr:to>
    <xdr:cxnSp macro="">
      <xdr:nvCxnSpPr>
        <xdr:cNvPr id="182" name="直線コネクタ 181"/>
        <xdr:cNvCxnSpPr/>
      </xdr:nvCxnSpPr>
      <xdr:spPr>
        <a:xfrm flipV="1">
          <a:off x="2019300" y="13458983"/>
          <a:ext cx="8890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125564</xdr:rowOff>
    </xdr:from>
    <xdr:to>
      <xdr:col>10</xdr:col>
      <xdr:colOff>114300</xdr:colOff>
      <xdr:row>78</xdr:row>
      <xdr:rowOff>126098</xdr:rowOff>
    </xdr:to>
    <xdr:cxnSp macro="">
      <xdr:nvCxnSpPr>
        <xdr:cNvPr id="185" name="直線コネクタ 184"/>
        <xdr:cNvCxnSpPr/>
      </xdr:nvCxnSpPr>
      <xdr:spPr>
        <a:xfrm>
          <a:off x="1130300" y="1349866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18098</xdr:rowOff>
    </xdr:from>
    <xdr:to>
      <xdr:col>10</xdr:col>
      <xdr:colOff>165100</xdr:colOff>
      <xdr:row>78</xdr:row>
      <xdr:rowOff>119698</xdr:rowOff>
    </xdr:to>
    <xdr:sp macro="" textlink="">
      <xdr:nvSpPr>
        <xdr:cNvPr id="186" name="フローチャート: 判断 185"/>
        <xdr:cNvSpPr/>
      </xdr:nvSpPr>
      <xdr:spPr>
        <a:xfrm>
          <a:off x="1968500" y="133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136225</xdr:rowOff>
    </xdr:from>
    <xdr:ext cx="599010" cy="259045"/>
    <xdr:sp macro="" textlink="">
      <xdr:nvSpPr>
        <xdr:cNvPr id="187" name="テキスト ボックス 186"/>
        <xdr:cNvSpPr txBox="1"/>
      </xdr:nvSpPr>
      <xdr:spPr>
        <a:xfrm>
          <a:off x="1719795" y="131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29254</xdr:rowOff>
    </xdr:from>
    <xdr:to>
      <xdr:col>6</xdr:col>
      <xdr:colOff>38100</xdr:colOff>
      <xdr:row>78</xdr:row>
      <xdr:rowOff>130854</xdr:rowOff>
    </xdr:to>
    <xdr:sp macro="" textlink="">
      <xdr:nvSpPr>
        <xdr:cNvPr id="188" name="フローチャート: 判断 187"/>
        <xdr:cNvSpPr/>
      </xdr:nvSpPr>
      <xdr:spPr>
        <a:xfrm>
          <a:off x="1079500" y="134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147381</xdr:rowOff>
    </xdr:from>
    <xdr:ext cx="599010" cy="259045"/>
    <xdr:sp macro="" textlink="">
      <xdr:nvSpPr>
        <xdr:cNvPr id="189" name="テキスト ボックス 188"/>
        <xdr:cNvSpPr txBox="1"/>
      </xdr:nvSpPr>
      <xdr:spPr>
        <a:xfrm>
          <a:off x="830795" y="131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34950</xdr:rowOff>
    </xdr:from>
    <xdr:to>
      <xdr:col>24</xdr:col>
      <xdr:colOff>114300</xdr:colOff>
      <xdr:row>78</xdr:row>
      <xdr:rowOff>136550</xdr:rowOff>
    </xdr:to>
    <xdr:sp macro="" textlink="">
      <xdr:nvSpPr>
        <xdr:cNvPr id="195" name="楕円 194"/>
        <xdr:cNvSpPr/>
      </xdr:nvSpPr>
      <xdr:spPr>
        <a:xfrm>
          <a:off x="45847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50651</xdr:rowOff>
    </xdr:from>
    <xdr:to>
      <xdr:col>20</xdr:col>
      <xdr:colOff>38100</xdr:colOff>
      <xdr:row>78</xdr:row>
      <xdr:rowOff>152251</xdr:rowOff>
    </xdr:to>
    <xdr:sp macro="" textlink="">
      <xdr:nvSpPr>
        <xdr:cNvPr id="197" name="楕円 196"/>
        <xdr:cNvSpPr/>
      </xdr:nvSpPr>
      <xdr:spPr>
        <a:xfrm>
          <a:off x="3746500" y="134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143378</xdr:rowOff>
    </xdr:from>
    <xdr:ext cx="599010" cy="259045"/>
    <xdr:sp macro="" textlink="">
      <xdr:nvSpPr>
        <xdr:cNvPr id="198" name="テキスト ボックス 197"/>
        <xdr:cNvSpPr txBox="1"/>
      </xdr:nvSpPr>
      <xdr:spPr>
        <a:xfrm>
          <a:off x="3497795" y="135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35083</xdr:rowOff>
    </xdr:from>
    <xdr:to>
      <xdr:col>15</xdr:col>
      <xdr:colOff>101600</xdr:colOff>
      <xdr:row>78</xdr:row>
      <xdr:rowOff>136683</xdr:rowOff>
    </xdr:to>
    <xdr:sp macro="" textlink="">
      <xdr:nvSpPr>
        <xdr:cNvPr id="199" name="楕円 198"/>
        <xdr:cNvSpPr/>
      </xdr:nvSpPr>
      <xdr:spPr>
        <a:xfrm>
          <a:off x="2857500" y="134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127810</xdr:rowOff>
    </xdr:from>
    <xdr:ext cx="599010" cy="259045"/>
    <xdr:sp macro="" textlink="">
      <xdr:nvSpPr>
        <xdr:cNvPr id="200" name="テキスト ボックス 199"/>
        <xdr:cNvSpPr txBox="1"/>
      </xdr:nvSpPr>
      <xdr:spPr>
        <a:xfrm>
          <a:off x="2608795" y="1350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75298</xdr:rowOff>
    </xdr:from>
    <xdr:to>
      <xdr:col>10</xdr:col>
      <xdr:colOff>165100</xdr:colOff>
      <xdr:row>79</xdr:row>
      <xdr:rowOff>5448</xdr:rowOff>
    </xdr:to>
    <xdr:sp macro="" textlink="">
      <xdr:nvSpPr>
        <xdr:cNvPr id="201" name="楕円 200"/>
        <xdr:cNvSpPr/>
      </xdr:nvSpPr>
      <xdr:spPr>
        <a:xfrm>
          <a:off x="1968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168025</xdr:rowOff>
    </xdr:from>
    <xdr:ext cx="599010" cy="259045"/>
    <xdr:sp macro="" textlink="">
      <xdr:nvSpPr>
        <xdr:cNvPr id="202" name="テキスト ボックス 201"/>
        <xdr:cNvSpPr txBox="1"/>
      </xdr:nvSpPr>
      <xdr:spPr>
        <a:xfrm>
          <a:off x="1719795" y="1354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74764</xdr:rowOff>
    </xdr:from>
    <xdr:to>
      <xdr:col>6</xdr:col>
      <xdr:colOff>38100</xdr:colOff>
      <xdr:row>79</xdr:row>
      <xdr:rowOff>4914</xdr:rowOff>
    </xdr:to>
    <xdr:sp macro="" textlink="">
      <xdr:nvSpPr>
        <xdr:cNvPr id="203" name="楕円 202"/>
        <xdr:cNvSpPr/>
      </xdr:nvSpPr>
      <xdr:spPr>
        <a:xfrm>
          <a:off x="10795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167491</xdr:rowOff>
    </xdr:from>
    <xdr:ext cx="599010" cy="259045"/>
    <xdr:sp macro="" textlink="">
      <xdr:nvSpPr>
        <xdr:cNvPr id="204" name="テキスト ボックス 203"/>
        <xdr:cNvSpPr txBox="1"/>
      </xdr:nvSpPr>
      <xdr:spPr>
        <a:xfrm>
          <a:off x="830795" y="135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165385</xdr:rowOff>
    </xdr:from>
    <xdr:to>
      <xdr:col>24</xdr:col>
      <xdr:colOff>63500</xdr:colOff>
      <xdr:row>97</xdr:row>
      <xdr:rowOff>167687</xdr:rowOff>
    </xdr:to>
    <xdr:cxnSp macro="">
      <xdr:nvCxnSpPr>
        <xdr:cNvPr id="236" name="直線コネクタ 235"/>
        <xdr:cNvCxnSpPr/>
      </xdr:nvCxnSpPr>
      <xdr:spPr>
        <a:xfrm flipV="1">
          <a:off x="3797300" y="16796035"/>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167687</xdr:rowOff>
    </xdr:from>
    <xdr:to>
      <xdr:col>19</xdr:col>
      <xdr:colOff>177800</xdr:colOff>
      <xdr:row>98</xdr:row>
      <xdr:rowOff>36618</xdr:rowOff>
    </xdr:to>
    <xdr:cxnSp macro="">
      <xdr:nvCxnSpPr>
        <xdr:cNvPr id="239" name="直線コネクタ 238"/>
        <xdr:cNvCxnSpPr/>
      </xdr:nvCxnSpPr>
      <xdr:spPr>
        <a:xfrm flipV="1">
          <a:off x="2908300" y="16798337"/>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4386</xdr:rowOff>
    </xdr:from>
    <xdr:to>
      <xdr:col>15</xdr:col>
      <xdr:colOff>50800</xdr:colOff>
      <xdr:row>98</xdr:row>
      <xdr:rowOff>36618</xdr:rowOff>
    </xdr:to>
    <xdr:cxnSp macro="">
      <xdr:nvCxnSpPr>
        <xdr:cNvPr id="242" name="直線コネクタ 241"/>
        <xdr:cNvCxnSpPr/>
      </xdr:nvCxnSpPr>
      <xdr:spPr>
        <a:xfrm>
          <a:off x="2019300" y="16806486"/>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4386</xdr:rowOff>
    </xdr:from>
    <xdr:to>
      <xdr:col>10</xdr:col>
      <xdr:colOff>114300</xdr:colOff>
      <xdr:row>98</xdr:row>
      <xdr:rowOff>8500</xdr:rowOff>
    </xdr:to>
    <xdr:cxnSp macro="">
      <xdr:nvCxnSpPr>
        <xdr:cNvPr id="245" name="直線コネクタ 244"/>
        <xdr:cNvCxnSpPr/>
      </xdr:nvCxnSpPr>
      <xdr:spPr>
        <a:xfrm flipV="1">
          <a:off x="1130300" y="168064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103040</xdr:rowOff>
    </xdr:from>
    <xdr:to>
      <xdr:col>10</xdr:col>
      <xdr:colOff>165100</xdr:colOff>
      <xdr:row>98</xdr:row>
      <xdr:rowOff>33190</xdr:rowOff>
    </xdr:to>
    <xdr:sp macro="" textlink="">
      <xdr:nvSpPr>
        <xdr:cNvPr id="246" name="フローチャート: 判断 245"/>
        <xdr:cNvSpPr/>
      </xdr:nvSpPr>
      <xdr:spPr>
        <a:xfrm>
          <a:off x="1968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49717</xdr:rowOff>
    </xdr:from>
    <xdr:ext cx="534377" cy="259045"/>
    <xdr:sp macro="" textlink="">
      <xdr:nvSpPr>
        <xdr:cNvPr id="247" name="テキスト ボックス 246"/>
        <xdr:cNvSpPr txBox="1"/>
      </xdr:nvSpPr>
      <xdr:spPr>
        <a:xfrm>
          <a:off x="1752111" y="165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126783</xdr:rowOff>
    </xdr:from>
    <xdr:to>
      <xdr:col>6</xdr:col>
      <xdr:colOff>38100</xdr:colOff>
      <xdr:row>98</xdr:row>
      <xdr:rowOff>56933</xdr:rowOff>
    </xdr:to>
    <xdr:sp macro="" textlink="">
      <xdr:nvSpPr>
        <xdr:cNvPr id="248" name="フローチャート: 判断 247"/>
        <xdr:cNvSpPr/>
      </xdr:nvSpPr>
      <xdr:spPr>
        <a:xfrm>
          <a:off x="1079500" y="1675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73460</xdr:rowOff>
    </xdr:from>
    <xdr:ext cx="534377" cy="259045"/>
    <xdr:sp macro="" textlink="">
      <xdr:nvSpPr>
        <xdr:cNvPr id="249" name="テキスト ボックス 248"/>
        <xdr:cNvSpPr txBox="1"/>
      </xdr:nvSpPr>
      <xdr:spPr>
        <a:xfrm>
          <a:off x="863111" y="165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114585</xdr:rowOff>
    </xdr:from>
    <xdr:to>
      <xdr:col>24</xdr:col>
      <xdr:colOff>114300</xdr:colOff>
      <xdr:row>98</xdr:row>
      <xdr:rowOff>44735</xdr:rowOff>
    </xdr:to>
    <xdr:sp macro="" textlink="">
      <xdr:nvSpPr>
        <xdr:cNvPr id="255" name="楕円 254"/>
        <xdr:cNvSpPr/>
      </xdr:nvSpPr>
      <xdr:spPr>
        <a:xfrm>
          <a:off x="45847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93012</xdr:rowOff>
    </xdr:from>
    <xdr:ext cx="534377" cy="259045"/>
    <xdr:sp macro="" textlink="">
      <xdr:nvSpPr>
        <xdr:cNvPr id="256" name="衛生費該当値テキスト"/>
        <xdr:cNvSpPr txBox="1"/>
      </xdr:nvSpPr>
      <xdr:spPr>
        <a:xfrm>
          <a:off x="4686300" y="167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116887</xdr:rowOff>
    </xdr:from>
    <xdr:to>
      <xdr:col>20</xdr:col>
      <xdr:colOff>38100</xdr:colOff>
      <xdr:row>98</xdr:row>
      <xdr:rowOff>47037</xdr:rowOff>
    </xdr:to>
    <xdr:sp macro="" textlink="">
      <xdr:nvSpPr>
        <xdr:cNvPr id="257" name="楕円 256"/>
        <xdr:cNvSpPr/>
      </xdr:nvSpPr>
      <xdr:spPr>
        <a:xfrm>
          <a:off x="3746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38164</xdr:rowOff>
    </xdr:from>
    <xdr:ext cx="534377" cy="259045"/>
    <xdr:sp macro="" textlink="">
      <xdr:nvSpPr>
        <xdr:cNvPr id="258" name="テキスト ボックス 257"/>
        <xdr:cNvSpPr txBox="1"/>
      </xdr:nvSpPr>
      <xdr:spPr>
        <a:xfrm>
          <a:off x="3530111" y="168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157268</xdr:rowOff>
    </xdr:from>
    <xdr:to>
      <xdr:col>15</xdr:col>
      <xdr:colOff>101600</xdr:colOff>
      <xdr:row>98</xdr:row>
      <xdr:rowOff>87418</xdr:rowOff>
    </xdr:to>
    <xdr:sp macro="" textlink="">
      <xdr:nvSpPr>
        <xdr:cNvPr id="259" name="楕円 258"/>
        <xdr:cNvSpPr/>
      </xdr:nvSpPr>
      <xdr:spPr>
        <a:xfrm>
          <a:off x="2857500" y="167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78545</xdr:rowOff>
    </xdr:from>
    <xdr:ext cx="534377" cy="259045"/>
    <xdr:sp macro="" textlink="">
      <xdr:nvSpPr>
        <xdr:cNvPr id="260" name="テキスト ボックス 259"/>
        <xdr:cNvSpPr txBox="1"/>
      </xdr:nvSpPr>
      <xdr:spPr>
        <a:xfrm>
          <a:off x="2641111" y="16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125036</xdr:rowOff>
    </xdr:from>
    <xdr:to>
      <xdr:col>10</xdr:col>
      <xdr:colOff>165100</xdr:colOff>
      <xdr:row>98</xdr:row>
      <xdr:rowOff>55186</xdr:rowOff>
    </xdr:to>
    <xdr:sp macro="" textlink="">
      <xdr:nvSpPr>
        <xdr:cNvPr id="261" name="楕円 260"/>
        <xdr:cNvSpPr/>
      </xdr:nvSpPr>
      <xdr:spPr>
        <a:xfrm>
          <a:off x="1968500" y="167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46313</xdr:rowOff>
    </xdr:from>
    <xdr:ext cx="534377" cy="259045"/>
    <xdr:sp macro="" textlink="">
      <xdr:nvSpPr>
        <xdr:cNvPr id="262" name="テキスト ボックス 261"/>
        <xdr:cNvSpPr txBox="1"/>
      </xdr:nvSpPr>
      <xdr:spPr>
        <a:xfrm>
          <a:off x="1752111" y="1684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129150</xdr:rowOff>
    </xdr:from>
    <xdr:to>
      <xdr:col>6</xdr:col>
      <xdr:colOff>38100</xdr:colOff>
      <xdr:row>98</xdr:row>
      <xdr:rowOff>59300</xdr:rowOff>
    </xdr:to>
    <xdr:sp macro="" textlink="">
      <xdr:nvSpPr>
        <xdr:cNvPr id="263" name="楕円 262"/>
        <xdr:cNvSpPr/>
      </xdr:nvSpPr>
      <xdr:spPr>
        <a:xfrm>
          <a:off x="1079500" y="167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50427</xdr:rowOff>
    </xdr:from>
    <xdr:ext cx="534377" cy="259045"/>
    <xdr:sp macro="" textlink="">
      <xdr:nvSpPr>
        <xdr:cNvPr id="264" name="テキスト ボックス 263"/>
        <xdr:cNvSpPr txBox="1"/>
      </xdr:nvSpPr>
      <xdr:spPr>
        <a:xfrm>
          <a:off x="863111" y="168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27915</xdr:rowOff>
    </xdr:from>
    <xdr:to>
      <xdr:col>55</xdr:col>
      <xdr:colOff>0</xdr:colOff>
      <xdr:row>37</xdr:row>
      <xdr:rowOff>100609</xdr:rowOff>
    </xdr:to>
    <xdr:cxnSp macro="">
      <xdr:nvCxnSpPr>
        <xdr:cNvPr id="291" name="直線コネクタ 290"/>
        <xdr:cNvCxnSpPr/>
      </xdr:nvCxnSpPr>
      <xdr:spPr>
        <a:xfrm flipV="1">
          <a:off x="9639300" y="6371565"/>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25400</xdr:rowOff>
    </xdr:from>
    <xdr:to>
      <xdr:col>50</xdr:col>
      <xdr:colOff>114300</xdr:colOff>
      <xdr:row>37</xdr:row>
      <xdr:rowOff>100609</xdr:rowOff>
    </xdr:to>
    <xdr:cxnSp macro="">
      <xdr:nvCxnSpPr>
        <xdr:cNvPr id="294" name="直線コネクタ 293"/>
        <xdr:cNvCxnSpPr/>
      </xdr:nvCxnSpPr>
      <xdr:spPr>
        <a:xfrm>
          <a:off x="8750300" y="6369050"/>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16485</xdr:rowOff>
    </xdr:from>
    <xdr:to>
      <xdr:col>45</xdr:col>
      <xdr:colOff>177800</xdr:colOff>
      <xdr:row>37</xdr:row>
      <xdr:rowOff>25400</xdr:rowOff>
    </xdr:to>
    <xdr:cxnSp macro="">
      <xdr:nvCxnSpPr>
        <xdr:cNvPr id="297" name="直線コネクタ 296"/>
        <xdr:cNvCxnSpPr/>
      </xdr:nvCxnSpPr>
      <xdr:spPr>
        <a:xfrm>
          <a:off x="7861300" y="636013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170332</xdr:rowOff>
    </xdr:from>
    <xdr:to>
      <xdr:col>41</xdr:col>
      <xdr:colOff>50800</xdr:colOff>
      <xdr:row>37</xdr:row>
      <xdr:rowOff>16485</xdr:rowOff>
    </xdr:to>
    <xdr:cxnSp macro="">
      <xdr:nvCxnSpPr>
        <xdr:cNvPr id="300" name="直線コネクタ 299"/>
        <xdr:cNvCxnSpPr/>
      </xdr:nvCxnSpPr>
      <xdr:spPr>
        <a:xfrm>
          <a:off x="6972300" y="6342532"/>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75641</xdr:rowOff>
    </xdr:from>
    <xdr:to>
      <xdr:col>41</xdr:col>
      <xdr:colOff>101600</xdr:colOff>
      <xdr:row>37</xdr:row>
      <xdr:rowOff>5791</xdr:rowOff>
    </xdr:to>
    <xdr:sp macro="" textlink="">
      <xdr:nvSpPr>
        <xdr:cNvPr id="301" name="フローチャート: 判断 300"/>
        <xdr:cNvSpPr/>
      </xdr:nvSpPr>
      <xdr:spPr>
        <a:xfrm>
          <a:off x="7810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22318</xdr:rowOff>
    </xdr:from>
    <xdr:ext cx="469744" cy="259045"/>
    <xdr:sp macro="" textlink="">
      <xdr:nvSpPr>
        <xdr:cNvPr id="302" name="テキスト ボックス 301"/>
        <xdr:cNvSpPr txBox="1"/>
      </xdr:nvSpPr>
      <xdr:spPr>
        <a:xfrm>
          <a:off x="7626428" y="60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303" name="フローチャート: 判断 302"/>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102785</xdr:rowOff>
    </xdr:from>
    <xdr:ext cx="469744" cy="259045"/>
    <xdr:sp macro="" textlink="">
      <xdr:nvSpPr>
        <xdr:cNvPr id="304" name="テキスト ボックス 303"/>
        <xdr:cNvSpPr txBox="1"/>
      </xdr:nvSpPr>
      <xdr:spPr>
        <a:xfrm>
          <a:off x="6737428" y="59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148565</xdr:rowOff>
    </xdr:from>
    <xdr:to>
      <xdr:col>55</xdr:col>
      <xdr:colOff>50800</xdr:colOff>
      <xdr:row>37</xdr:row>
      <xdr:rowOff>78715</xdr:rowOff>
    </xdr:to>
    <xdr:sp macro="" textlink="">
      <xdr:nvSpPr>
        <xdr:cNvPr id="310" name="楕円 309"/>
        <xdr:cNvSpPr/>
      </xdr:nvSpPr>
      <xdr:spPr>
        <a:xfrm>
          <a:off x="104267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171442</xdr:rowOff>
    </xdr:from>
    <xdr:ext cx="469744" cy="259045"/>
    <xdr:sp macro="" textlink="">
      <xdr:nvSpPr>
        <xdr:cNvPr id="311" name="労働費該当値テキスト"/>
        <xdr:cNvSpPr txBox="1"/>
      </xdr:nvSpPr>
      <xdr:spPr>
        <a:xfrm>
          <a:off x="10528300" y="617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49809</xdr:rowOff>
    </xdr:from>
    <xdr:to>
      <xdr:col>50</xdr:col>
      <xdr:colOff>165100</xdr:colOff>
      <xdr:row>37</xdr:row>
      <xdr:rowOff>151409</xdr:rowOff>
    </xdr:to>
    <xdr:sp macro="" textlink="">
      <xdr:nvSpPr>
        <xdr:cNvPr id="312" name="楕円 311"/>
        <xdr:cNvSpPr/>
      </xdr:nvSpPr>
      <xdr:spPr>
        <a:xfrm>
          <a:off x="9588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142536</xdr:rowOff>
    </xdr:from>
    <xdr:ext cx="378565" cy="259045"/>
    <xdr:sp macro="" textlink="">
      <xdr:nvSpPr>
        <xdr:cNvPr id="313" name="テキスト ボックス 312"/>
        <xdr:cNvSpPr txBox="1"/>
      </xdr:nvSpPr>
      <xdr:spPr>
        <a:xfrm>
          <a:off x="9450017" y="648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14" name="楕円 313"/>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67327</xdr:rowOff>
    </xdr:from>
    <xdr:ext cx="469744" cy="259045"/>
    <xdr:sp macro="" textlink="">
      <xdr:nvSpPr>
        <xdr:cNvPr id="315" name="テキスト ボックス 314"/>
        <xdr:cNvSpPr txBox="1"/>
      </xdr:nvSpPr>
      <xdr:spPr>
        <a:xfrm>
          <a:off x="8515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137135</xdr:rowOff>
    </xdr:from>
    <xdr:to>
      <xdr:col>41</xdr:col>
      <xdr:colOff>101600</xdr:colOff>
      <xdr:row>37</xdr:row>
      <xdr:rowOff>67285</xdr:rowOff>
    </xdr:to>
    <xdr:sp macro="" textlink="">
      <xdr:nvSpPr>
        <xdr:cNvPr id="316" name="楕円 315"/>
        <xdr:cNvSpPr/>
      </xdr:nvSpPr>
      <xdr:spPr>
        <a:xfrm>
          <a:off x="7810500" y="63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58412</xdr:rowOff>
    </xdr:from>
    <xdr:ext cx="469744" cy="259045"/>
    <xdr:sp macro="" textlink="">
      <xdr:nvSpPr>
        <xdr:cNvPr id="317" name="テキスト ボックス 316"/>
        <xdr:cNvSpPr txBox="1"/>
      </xdr:nvSpPr>
      <xdr:spPr>
        <a:xfrm>
          <a:off x="7626428" y="64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119532</xdr:rowOff>
    </xdr:from>
    <xdr:to>
      <xdr:col>36</xdr:col>
      <xdr:colOff>165100</xdr:colOff>
      <xdr:row>37</xdr:row>
      <xdr:rowOff>49682</xdr:rowOff>
    </xdr:to>
    <xdr:sp macro="" textlink="">
      <xdr:nvSpPr>
        <xdr:cNvPr id="318" name="楕円 317"/>
        <xdr:cNvSpPr/>
      </xdr:nvSpPr>
      <xdr:spPr>
        <a:xfrm>
          <a:off x="6921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40809</xdr:rowOff>
    </xdr:from>
    <xdr:ext cx="469744" cy="259045"/>
    <xdr:sp macro="" textlink="">
      <xdr:nvSpPr>
        <xdr:cNvPr id="319" name="テキスト ボックス 318"/>
        <xdr:cNvSpPr txBox="1"/>
      </xdr:nvSpPr>
      <xdr:spPr>
        <a:xfrm>
          <a:off x="6737428" y="638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133776</xdr:rowOff>
    </xdr:from>
    <xdr:to>
      <xdr:col>55</xdr:col>
      <xdr:colOff>0</xdr:colOff>
      <xdr:row>58</xdr:row>
      <xdr:rowOff>16770</xdr:rowOff>
    </xdr:to>
    <xdr:cxnSp macro="">
      <xdr:nvCxnSpPr>
        <xdr:cNvPr id="348" name="直線コネクタ 347"/>
        <xdr:cNvCxnSpPr/>
      </xdr:nvCxnSpPr>
      <xdr:spPr>
        <a:xfrm flipV="1">
          <a:off x="9639300" y="9906426"/>
          <a:ext cx="8382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105467</xdr:rowOff>
    </xdr:from>
    <xdr:to>
      <xdr:col>50</xdr:col>
      <xdr:colOff>114300</xdr:colOff>
      <xdr:row>58</xdr:row>
      <xdr:rowOff>16770</xdr:rowOff>
    </xdr:to>
    <xdr:cxnSp macro="">
      <xdr:nvCxnSpPr>
        <xdr:cNvPr id="351" name="直線コネクタ 350"/>
        <xdr:cNvCxnSpPr/>
      </xdr:nvCxnSpPr>
      <xdr:spPr>
        <a:xfrm>
          <a:off x="8750300" y="9535217"/>
          <a:ext cx="889000" cy="4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105467</xdr:rowOff>
    </xdr:from>
    <xdr:to>
      <xdr:col>45</xdr:col>
      <xdr:colOff>177800</xdr:colOff>
      <xdr:row>57</xdr:row>
      <xdr:rowOff>142329</xdr:rowOff>
    </xdr:to>
    <xdr:cxnSp macro="">
      <xdr:nvCxnSpPr>
        <xdr:cNvPr id="354" name="直線コネクタ 353"/>
        <xdr:cNvCxnSpPr/>
      </xdr:nvCxnSpPr>
      <xdr:spPr>
        <a:xfrm flipV="1">
          <a:off x="7861300" y="9535217"/>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142329</xdr:rowOff>
    </xdr:from>
    <xdr:to>
      <xdr:col>41</xdr:col>
      <xdr:colOff>50800</xdr:colOff>
      <xdr:row>58</xdr:row>
      <xdr:rowOff>3645</xdr:rowOff>
    </xdr:to>
    <xdr:cxnSp macro="">
      <xdr:nvCxnSpPr>
        <xdr:cNvPr id="357" name="直線コネクタ 356"/>
        <xdr:cNvCxnSpPr/>
      </xdr:nvCxnSpPr>
      <xdr:spPr>
        <a:xfrm flipV="1">
          <a:off x="6972300" y="9914979"/>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29788</xdr:rowOff>
    </xdr:from>
    <xdr:to>
      <xdr:col>41</xdr:col>
      <xdr:colOff>101600</xdr:colOff>
      <xdr:row>57</xdr:row>
      <xdr:rowOff>131388</xdr:rowOff>
    </xdr:to>
    <xdr:sp macro="" textlink="">
      <xdr:nvSpPr>
        <xdr:cNvPr id="358" name="フローチャート: 判断 357"/>
        <xdr:cNvSpPr/>
      </xdr:nvSpPr>
      <xdr:spPr>
        <a:xfrm>
          <a:off x="7810500" y="980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147915</xdr:rowOff>
    </xdr:from>
    <xdr:ext cx="534377" cy="259045"/>
    <xdr:sp macro="" textlink="">
      <xdr:nvSpPr>
        <xdr:cNvPr id="359" name="テキスト ボックス 358"/>
        <xdr:cNvSpPr txBox="1"/>
      </xdr:nvSpPr>
      <xdr:spPr>
        <a:xfrm>
          <a:off x="7594111" y="95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42875</xdr:rowOff>
    </xdr:from>
    <xdr:to>
      <xdr:col>36</xdr:col>
      <xdr:colOff>165100</xdr:colOff>
      <xdr:row>57</xdr:row>
      <xdr:rowOff>144475</xdr:rowOff>
    </xdr:to>
    <xdr:sp macro="" textlink="">
      <xdr:nvSpPr>
        <xdr:cNvPr id="360" name="フローチャート: 判断 359"/>
        <xdr:cNvSpPr/>
      </xdr:nvSpPr>
      <xdr:spPr>
        <a:xfrm>
          <a:off x="6921500" y="981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161002</xdr:rowOff>
    </xdr:from>
    <xdr:ext cx="534377" cy="259045"/>
    <xdr:sp macro="" textlink="">
      <xdr:nvSpPr>
        <xdr:cNvPr id="361" name="テキスト ボックス 360"/>
        <xdr:cNvSpPr txBox="1"/>
      </xdr:nvSpPr>
      <xdr:spPr>
        <a:xfrm>
          <a:off x="6705111" y="95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82976</xdr:rowOff>
    </xdr:from>
    <xdr:to>
      <xdr:col>55</xdr:col>
      <xdr:colOff>50800</xdr:colOff>
      <xdr:row>58</xdr:row>
      <xdr:rowOff>13126</xdr:rowOff>
    </xdr:to>
    <xdr:sp macro="" textlink="">
      <xdr:nvSpPr>
        <xdr:cNvPr id="367" name="楕円 366"/>
        <xdr:cNvSpPr/>
      </xdr:nvSpPr>
      <xdr:spPr>
        <a:xfrm>
          <a:off x="10426700" y="98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61403</xdr:rowOff>
    </xdr:from>
    <xdr:ext cx="534377" cy="259045"/>
    <xdr:sp macro="" textlink="">
      <xdr:nvSpPr>
        <xdr:cNvPr id="368" name="農林水産業費該当値テキスト"/>
        <xdr:cNvSpPr txBox="1"/>
      </xdr:nvSpPr>
      <xdr:spPr>
        <a:xfrm>
          <a:off x="10528300" y="98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137420</xdr:rowOff>
    </xdr:from>
    <xdr:to>
      <xdr:col>50</xdr:col>
      <xdr:colOff>165100</xdr:colOff>
      <xdr:row>58</xdr:row>
      <xdr:rowOff>67570</xdr:rowOff>
    </xdr:to>
    <xdr:sp macro="" textlink="">
      <xdr:nvSpPr>
        <xdr:cNvPr id="369" name="楕円 368"/>
        <xdr:cNvSpPr/>
      </xdr:nvSpPr>
      <xdr:spPr>
        <a:xfrm>
          <a:off x="9588500" y="9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58697</xdr:rowOff>
    </xdr:from>
    <xdr:ext cx="534377" cy="259045"/>
    <xdr:sp macro="" textlink="">
      <xdr:nvSpPr>
        <xdr:cNvPr id="370" name="テキスト ボックス 369"/>
        <xdr:cNvSpPr txBox="1"/>
      </xdr:nvSpPr>
      <xdr:spPr>
        <a:xfrm>
          <a:off x="9372111" y="100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54667</xdr:rowOff>
    </xdr:from>
    <xdr:to>
      <xdr:col>46</xdr:col>
      <xdr:colOff>38100</xdr:colOff>
      <xdr:row>55</xdr:row>
      <xdr:rowOff>156267</xdr:rowOff>
    </xdr:to>
    <xdr:sp macro="" textlink="">
      <xdr:nvSpPr>
        <xdr:cNvPr id="371" name="楕円 370"/>
        <xdr:cNvSpPr/>
      </xdr:nvSpPr>
      <xdr:spPr>
        <a:xfrm>
          <a:off x="8699500" y="94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1344</xdr:rowOff>
    </xdr:from>
    <xdr:ext cx="534377" cy="259045"/>
    <xdr:sp macro="" textlink="">
      <xdr:nvSpPr>
        <xdr:cNvPr id="372" name="テキスト ボックス 371"/>
        <xdr:cNvSpPr txBox="1"/>
      </xdr:nvSpPr>
      <xdr:spPr>
        <a:xfrm>
          <a:off x="8483111" y="92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91529</xdr:rowOff>
    </xdr:from>
    <xdr:to>
      <xdr:col>41</xdr:col>
      <xdr:colOff>101600</xdr:colOff>
      <xdr:row>58</xdr:row>
      <xdr:rowOff>21679</xdr:rowOff>
    </xdr:to>
    <xdr:sp macro="" textlink="">
      <xdr:nvSpPr>
        <xdr:cNvPr id="373" name="楕円 372"/>
        <xdr:cNvSpPr/>
      </xdr:nvSpPr>
      <xdr:spPr>
        <a:xfrm>
          <a:off x="78105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12806</xdr:rowOff>
    </xdr:from>
    <xdr:ext cx="534377" cy="259045"/>
    <xdr:sp macro="" textlink="">
      <xdr:nvSpPr>
        <xdr:cNvPr id="374" name="テキスト ボックス 373"/>
        <xdr:cNvSpPr txBox="1"/>
      </xdr:nvSpPr>
      <xdr:spPr>
        <a:xfrm>
          <a:off x="7594111" y="9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124295</xdr:rowOff>
    </xdr:from>
    <xdr:to>
      <xdr:col>36</xdr:col>
      <xdr:colOff>165100</xdr:colOff>
      <xdr:row>58</xdr:row>
      <xdr:rowOff>54445</xdr:rowOff>
    </xdr:to>
    <xdr:sp macro="" textlink="">
      <xdr:nvSpPr>
        <xdr:cNvPr id="375" name="楕円 374"/>
        <xdr:cNvSpPr/>
      </xdr:nvSpPr>
      <xdr:spPr>
        <a:xfrm>
          <a:off x="6921500" y="98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45572</xdr:rowOff>
    </xdr:from>
    <xdr:ext cx="534377" cy="259045"/>
    <xdr:sp macro="" textlink="">
      <xdr:nvSpPr>
        <xdr:cNvPr id="376" name="テキスト ボックス 375"/>
        <xdr:cNvSpPr txBox="1"/>
      </xdr:nvSpPr>
      <xdr:spPr>
        <a:xfrm>
          <a:off x="6705111" y="99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116171</xdr:rowOff>
    </xdr:from>
    <xdr:to>
      <xdr:col>55</xdr:col>
      <xdr:colOff>0</xdr:colOff>
      <xdr:row>77</xdr:row>
      <xdr:rowOff>126017</xdr:rowOff>
    </xdr:to>
    <xdr:cxnSp macro="">
      <xdr:nvCxnSpPr>
        <xdr:cNvPr id="407" name="直線コネクタ 406"/>
        <xdr:cNvCxnSpPr/>
      </xdr:nvCxnSpPr>
      <xdr:spPr>
        <a:xfrm>
          <a:off x="9639300" y="13317821"/>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116171</xdr:rowOff>
    </xdr:from>
    <xdr:to>
      <xdr:col>50</xdr:col>
      <xdr:colOff>114300</xdr:colOff>
      <xdr:row>77</xdr:row>
      <xdr:rowOff>164013</xdr:rowOff>
    </xdr:to>
    <xdr:cxnSp macro="">
      <xdr:nvCxnSpPr>
        <xdr:cNvPr id="410" name="直線コネクタ 409"/>
        <xdr:cNvCxnSpPr/>
      </xdr:nvCxnSpPr>
      <xdr:spPr>
        <a:xfrm flipV="1">
          <a:off x="8750300" y="13317821"/>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164013</xdr:rowOff>
    </xdr:from>
    <xdr:to>
      <xdr:col>45</xdr:col>
      <xdr:colOff>177800</xdr:colOff>
      <xdr:row>78</xdr:row>
      <xdr:rowOff>61111</xdr:rowOff>
    </xdr:to>
    <xdr:cxnSp macro="">
      <xdr:nvCxnSpPr>
        <xdr:cNvPr id="413" name="直線コネクタ 412"/>
        <xdr:cNvCxnSpPr/>
      </xdr:nvCxnSpPr>
      <xdr:spPr>
        <a:xfrm flipV="1">
          <a:off x="7861300" y="13365663"/>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61111</xdr:rowOff>
    </xdr:from>
    <xdr:to>
      <xdr:col>41</xdr:col>
      <xdr:colOff>50800</xdr:colOff>
      <xdr:row>78</xdr:row>
      <xdr:rowOff>73864</xdr:rowOff>
    </xdr:to>
    <xdr:cxnSp macro="">
      <xdr:nvCxnSpPr>
        <xdr:cNvPr id="416" name="直線コネクタ 415"/>
        <xdr:cNvCxnSpPr/>
      </xdr:nvCxnSpPr>
      <xdr:spPr>
        <a:xfrm flipV="1">
          <a:off x="6972300" y="13434211"/>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39131</xdr:rowOff>
    </xdr:from>
    <xdr:to>
      <xdr:col>41</xdr:col>
      <xdr:colOff>101600</xdr:colOff>
      <xdr:row>78</xdr:row>
      <xdr:rowOff>140731</xdr:rowOff>
    </xdr:to>
    <xdr:sp macro="" textlink="">
      <xdr:nvSpPr>
        <xdr:cNvPr id="417" name="フローチャート: 判断 416"/>
        <xdr:cNvSpPr/>
      </xdr:nvSpPr>
      <xdr:spPr>
        <a:xfrm>
          <a:off x="7810500" y="134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131858</xdr:rowOff>
    </xdr:from>
    <xdr:ext cx="534377" cy="259045"/>
    <xdr:sp macro="" textlink="">
      <xdr:nvSpPr>
        <xdr:cNvPr id="418" name="テキスト ボックス 417"/>
        <xdr:cNvSpPr txBox="1"/>
      </xdr:nvSpPr>
      <xdr:spPr>
        <a:xfrm>
          <a:off x="7594111" y="135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40012</xdr:rowOff>
    </xdr:from>
    <xdr:to>
      <xdr:col>36</xdr:col>
      <xdr:colOff>165100</xdr:colOff>
      <xdr:row>78</xdr:row>
      <xdr:rowOff>141612</xdr:rowOff>
    </xdr:to>
    <xdr:sp macro="" textlink="">
      <xdr:nvSpPr>
        <xdr:cNvPr id="419" name="フローチャート: 判断 418"/>
        <xdr:cNvSpPr/>
      </xdr:nvSpPr>
      <xdr:spPr>
        <a:xfrm>
          <a:off x="6921500" y="134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132739</xdr:rowOff>
    </xdr:from>
    <xdr:ext cx="534377" cy="259045"/>
    <xdr:sp macro="" textlink="">
      <xdr:nvSpPr>
        <xdr:cNvPr id="420" name="テキスト ボックス 419"/>
        <xdr:cNvSpPr txBox="1"/>
      </xdr:nvSpPr>
      <xdr:spPr>
        <a:xfrm>
          <a:off x="6705111" y="135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75217</xdr:rowOff>
    </xdr:from>
    <xdr:to>
      <xdr:col>55</xdr:col>
      <xdr:colOff>50800</xdr:colOff>
      <xdr:row>78</xdr:row>
      <xdr:rowOff>5367</xdr:rowOff>
    </xdr:to>
    <xdr:sp macro="" textlink="">
      <xdr:nvSpPr>
        <xdr:cNvPr id="426" name="楕円 425"/>
        <xdr:cNvSpPr/>
      </xdr:nvSpPr>
      <xdr:spPr>
        <a:xfrm>
          <a:off x="10426700" y="132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98094</xdr:rowOff>
    </xdr:from>
    <xdr:ext cx="534377" cy="259045"/>
    <xdr:sp macro="" textlink="">
      <xdr:nvSpPr>
        <xdr:cNvPr id="427" name="商工費該当値テキスト"/>
        <xdr:cNvSpPr txBox="1"/>
      </xdr:nvSpPr>
      <xdr:spPr>
        <a:xfrm>
          <a:off x="10528300" y="131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65371</xdr:rowOff>
    </xdr:from>
    <xdr:to>
      <xdr:col>50</xdr:col>
      <xdr:colOff>165100</xdr:colOff>
      <xdr:row>77</xdr:row>
      <xdr:rowOff>166971</xdr:rowOff>
    </xdr:to>
    <xdr:sp macro="" textlink="">
      <xdr:nvSpPr>
        <xdr:cNvPr id="428" name="楕円 427"/>
        <xdr:cNvSpPr/>
      </xdr:nvSpPr>
      <xdr:spPr>
        <a:xfrm>
          <a:off x="9588500" y="132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12048</xdr:rowOff>
    </xdr:from>
    <xdr:ext cx="534377" cy="259045"/>
    <xdr:sp macro="" textlink="">
      <xdr:nvSpPr>
        <xdr:cNvPr id="429" name="テキスト ボックス 428"/>
        <xdr:cNvSpPr txBox="1"/>
      </xdr:nvSpPr>
      <xdr:spPr>
        <a:xfrm>
          <a:off x="9372111" y="1304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113213</xdr:rowOff>
    </xdr:from>
    <xdr:to>
      <xdr:col>46</xdr:col>
      <xdr:colOff>38100</xdr:colOff>
      <xdr:row>78</xdr:row>
      <xdr:rowOff>43363</xdr:rowOff>
    </xdr:to>
    <xdr:sp macro="" textlink="">
      <xdr:nvSpPr>
        <xdr:cNvPr id="430" name="楕円 429"/>
        <xdr:cNvSpPr/>
      </xdr:nvSpPr>
      <xdr:spPr>
        <a:xfrm>
          <a:off x="8699500" y="13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59890</xdr:rowOff>
    </xdr:from>
    <xdr:ext cx="534377" cy="259045"/>
    <xdr:sp macro="" textlink="">
      <xdr:nvSpPr>
        <xdr:cNvPr id="431" name="テキスト ボックス 430"/>
        <xdr:cNvSpPr txBox="1"/>
      </xdr:nvSpPr>
      <xdr:spPr>
        <a:xfrm>
          <a:off x="8483111" y="130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10311</xdr:rowOff>
    </xdr:from>
    <xdr:to>
      <xdr:col>41</xdr:col>
      <xdr:colOff>101600</xdr:colOff>
      <xdr:row>78</xdr:row>
      <xdr:rowOff>111911</xdr:rowOff>
    </xdr:to>
    <xdr:sp macro="" textlink="">
      <xdr:nvSpPr>
        <xdr:cNvPr id="432" name="楕円 431"/>
        <xdr:cNvSpPr/>
      </xdr:nvSpPr>
      <xdr:spPr>
        <a:xfrm>
          <a:off x="7810500" y="133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128438</xdr:rowOff>
    </xdr:from>
    <xdr:ext cx="534377" cy="259045"/>
    <xdr:sp macro="" textlink="">
      <xdr:nvSpPr>
        <xdr:cNvPr id="433" name="テキスト ボックス 432"/>
        <xdr:cNvSpPr txBox="1"/>
      </xdr:nvSpPr>
      <xdr:spPr>
        <a:xfrm>
          <a:off x="7594111" y="131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23064</xdr:rowOff>
    </xdr:from>
    <xdr:to>
      <xdr:col>36</xdr:col>
      <xdr:colOff>165100</xdr:colOff>
      <xdr:row>78</xdr:row>
      <xdr:rowOff>124664</xdr:rowOff>
    </xdr:to>
    <xdr:sp macro="" textlink="">
      <xdr:nvSpPr>
        <xdr:cNvPr id="434" name="楕円 433"/>
        <xdr:cNvSpPr/>
      </xdr:nvSpPr>
      <xdr:spPr>
        <a:xfrm>
          <a:off x="6921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141191</xdr:rowOff>
    </xdr:from>
    <xdr:ext cx="534377" cy="259045"/>
    <xdr:sp macro="" textlink="">
      <xdr:nvSpPr>
        <xdr:cNvPr id="435" name="テキスト ボックス 434"/>
        <xdr:cNvSpPr txBox="1"/>
      </xdr:nvSpPr>
      <xdr:spPr>
        <a:xfrm>
          <a:off x="6705111" y="131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103532</xdr:rowOff>
    </xdr:from>
    <xdr:to>
      <xdr:col>55</xdr:col>
      <xdr:colOff>0</xdr:colOff>
      <xdr:row>98</xdr:row>
      <xdr:rowOff>151412</xdr:rowOff>
    </xdr:to>
    <xdr:cxnSp macro="">
      <xdr:nvCxnSpPr>
        <xdr:cNvPr id="464" name="直線コネクタ 463"/>
        <xdr:cNvCxnSpPr/>
      </xdr:nvCxnSpPr>
      <xdr:spPr>
        <a:xfrm flipV="1">
          <a:off x="9639300" y="16905632"/>
          <a:ext cx="83820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151412</xdr:rowOff>
    </xdr:from>
    <xdr:to>
      <xdr:col>50</xdr:col>
      <xdr:colOff>114300</xdr:colOff>
      <xdr:row>98</xdr:row>
      <xdr:rowOff>169494</xdr:rowOff>
    </xdr:to>
    <xdr:cxnSp macro="">
      <xdr:nvCxnSpPr>
        <xdr:cNvPr id="467" name="直線コネクタ 466"/>
        <xdr:cNvCxnSpPr/>
      </xdr:nvCxnSpPr>
      <xdr:spPr>
        <a:xfrm flipV="1">
          <a:off x="8750300" y="16953512"/>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164843</xdr:rowOff>
    </xdr:from>
    <xdr:to>
      <xdr:col>45</xdr:col>
      <xdr:colOff>177800</xdr:colOff>
      <xdr:row>98</xdr:row>
      <xdr:rowOff>169494</xdr:rowOff>
    </xdr:to>
    <xdr:cxnSp macro="">
      <xdr:nvCxnSpPr>
        <xdr:cNvPr id="470" name="直線コネクタ 469"/>
        <xdr:cNvCxnSpPr/>
      </xdr:nvCxnSpPr>
      <xdr:spPr>
        <a:xfrm>
          <a:off x="7861300" y="16966943"/>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154434</xdr:rowOff>
    </xdr:from>
    <xdr:to>
      <xdr:col>41</xdr:col>
      <xdr:colOff>50800</xdr:colOff>
      <xdr:row>98</xdr:row>
      <xdr:rowOff>164843</xdr:rowOff>
    </xdr:to>
    <xdr:cxnSp macro="">
      <xdr:nvCxnSpPr>
        <xdr:cNvPr id="473" name="直線コネクタ 472"/>
        <xdr:cNvCxnSpPr/>
      </xdr:nvCxnSpPr>
      <xdr:spPr>
        <a:xfrm>
          <a:off x="6972300" y="16956534"/>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75279</xdr:rowOff>
    </xdr:from>
    <xdr:to>
      <xdr:col>41</xdr:col>
      <xdr:colOff>101600</xdr:colOff>
      <xdr:row>99</xdr:row>
      <xdr:rowOff>5429</xdr:rowOff>
    </xdr:to>
    <xdr:sp macro="" textlink="">
      <xdr:nvSpPr>
        <xdr:cNvPr id="474" name="フローチャート: 判断 473"/>
        <xdr:cNvSpPr/>
      </xdr:nvSpPr>
      <xdr:spPr>
        <a:xfrm>
          <a:off x="7810500" y="1687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21956</xdr:rowOff>
    </xdr:from>
    <xdr:ext cx="534377" cy="259045"/>
    <xdr:sp macro="" textlink="">
      <xdr:nvSpPr>
        <xdr:cNvPr id="475" name="テキスト ボックス 474"/>
        <xdr:cNvSpPr txBox="1"/>
      </xdr:nvSpPr>
      <xdr:spPr>
        <a:xfrm>
          <a:off x="7594111" y="166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75079</xdr:rowOff>
    </xdr:from>
    <xdr:to>
      <xdr:col>36</xdr:col>
      <xdr:colOff>165100</xdr:colOff>
      <xdr:row>99</xdr:row>
      <xdr:rowOff>5229</xdr:rowOff>
    </xdr:to>
    <xdr:sp macro="" textlink="">
      <xdr:nvSpPr>
        <xdr:cNvPr id="476" name="フローチャート: 判断 475"/>
        <xdr:cNvSpPr/>
      </xdr:nvSpPr>
      <xdr:spPr>
        <a:xfrm>
          <a:off x="6921500" y="1687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21756</xdr:rowOff>
    </xdr:from>
    <xdr:ext cx="534377" cy="259045"/>
    <xdr:sp macro="" textlink="">
      <xdr:nvSpPr>
        <xdr:cNvPr id="477" name="テキスト ボックス 476"/>
        <xdr:cNvSpPr txBox="1"/>
      </xdr:nvSpPr>
      <xdr:spPr>
        <a:xfrm>
          <a:off x="6705111" y="166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52732</xdr:rowOff>
    </xdr:from>
    <xdr:to>
      <xdr:col>55</xdr:col>
      <xdr:colOff>50800</xdr:colOff>
      <xdr:row>98</xdr:row>
      <xdr:rowOff>154332</xdr:rowOff>
    </xdr:to>
    <xdr:sp macro="" textlink="">
      <xdr:nvSpPr>
        <xdr:cNvPr id="483" name="楕円 482"/>
        <xdr:cNvSpPr/>
      </xdr:nvSpPr>
      <xdr:spPr>
        <a:xfrm>
          <a:off x="10426700" y="16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12109</xdr:rowOff>
    </xdr:from>
    <xdr:ext cx="534377" cy="259045"/>
    <xdr:sp macro="" textlink="">
      <xdr:nvSpPr>
        <xdr:cNvPr id="484" name="土木費該当値テキスト"/>
        <xdr:cNvSpPr txBox="1"/>
      </xdr:nvSpPr>
      <xdr:spPr>
        <a:xfrm>
          <a:off x="10528300" y="166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100612</xdr:rowOff>
    </xdr:from>
    <xdr:to>
      <xdr:col>50</xdr:col>
      <xdr:colOff>165100</xdr:colOff>
      <xdr:row>99</xdr:row>
      <xdr:rowOff>30762</xdr:rowOff>
    </xdr:to>
    <xdr:sp macro="" textlink="">
      <xdr:nvSpPr>
        <xdr:cNvPr id="485" name="楕円 484"/>
        <xdr:cNvSpPr/>
      </xdr:nvSpPr>
      <xdr:spPr>
        <a:xfrm>
          <a:off x="9588500" y="169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21889</xdr:rowOff>
    </xdr:from>
    <xdr:ext cx="534377" cy="259045"/>
    <xdr:sp macro="" textlink="">
      <xdr:nvSpPr>
        <xdr:cNvPr id="486" name="テキスト ボックス 485"/>
        <xdr:cNvSpPr txBox="1"/>
      </xdr:nvSpPr>
      <xdr:spPr>
        <a:xfrm>
          <a:off x="9372111" y="169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118694</xdr:rowOff>
    </xdr:from>
    <xdr:to>
      <xdr:col>46</xdr:col>
      <xdr:colOff>38100</xdr:colOff>
      <xdr:row>99</xdr:row>
      <xdr:rowOff>48844</xdr:rowOff>
    </xdr:to>
    <xdr:sp macro="" textlink="">
      <xdr:nvSpPr>
        <xdr:cNvPr id="487" name="楕円 486"/>
        <xdr:cNvSpPr/>
      </xdr:nvSpPr>
      <xdr:spPr>
        <a:xfrm>
          <a:off x="8699500" y="169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39971</xdr:rowOff>
    </xdr:from>
    <xdr:ext cx="534377" cy="259045"/>
    <xdr:sp macro="" textlink="">
      <xdr:nvSpPr>
        <xdr:cNvPr id="488" name="テキスト ボックス 487"/>
        <xdr:cNvSpPr txBox="1"/>
      </xdr:nvSpPr>
      <xdr:spPr>
        <a:xfrm>
          <a:off x="8483111" y="170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114043</xdr:rowOff>
    </xdr:from>
    <xdr:to>
      <xdr:col>41</xdr:col>
      <xdr:colOff>101600</xdr:colOff>
      <xdr:row>99</xdr:row>
      <xdr:rowOff>44193</xdr:rowOff>
    </xdr:to>
    <xdr:sp macro="" textlink="">
      <xdr:nvSpPr>
        <xdr:cNvPr id="489" name="楕円 488"/>
        <xdr:cNvSpPr/>
      </xdr:nvSpPr>
      <xdr:spPr>
        <a:xfrm>
          <a:off x="7810500" y="169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35320</xdr:rowOff>
    </xdr:from>
    <xdr:ext cx="534377" cy="259045"/>
    <xdr:sp macro="" textlink="">
      <xdr:nvSpPr>
        <xdr:cNvPr id="490" name="テキスト ボックス 489"/>
        <xdr:cNvSpPr txBox="1"/>
      </xdr:nvSpPr>
      <xdr:spPr>
        <a:xfrm>
          <a:off x="7594111" y="170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103634</xdr:rowOff>
    </xdr:from>
    <xdr:to>
      <xdr:col>36</xdr:col>
      <xdr:colOff>165100</xdr:colOff>
      <xdr:row>99</xdr:row>
      <xdr:rowOff>33784</xdr:rowOff>
    </xdr:to>
    <xdr:sp macro="" textlink="">
      <xdr:nvSpPr>
        <xdr:cNvPr id="491" name="楕円 490"/>
        <xdr:cNvSpPr/>
      </xdr:nvSpPr>
      <xdr:spPr>
        <a:xfrm>
          <a:off x="6921500" y="169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24911</xdr:rowOff>
    </xdr:from>
    <xdr:ext cx="534377" cy="259045"/>
    <xdr:sp macro="" textlink="">
      <xdr:nvSpPr>
        <xdr:cNvPr id="492" name="テキスト ボックス 491"/>
        <xdr:cNvSpPr txBox="1"/>
      </xdr:nvSpPr>
      <xdr:spPr>
        <a:xfrm>
          <a:off x="6705111" y="169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87541</xdr:rowOff>
    </xdr:from>
    <xdr:to>
      <xdr:col>85</xdr:col>
      <xdr:colOff>127000</xdr:colOff>
      <xdr:row>37</xdr:row>
      <xdr:rowOff>104305</xdr:rowOff>
    </xdr:to>
    <xdr:cxnSp macro="">
      <xdr:nvCxnSpPr>
        <xdr:cNvPr id="522" name="直線コネクタ 521"/>
        <xdr:cNvCxnSpPr/>
      </xdr:nvCxnSpPr>
      <xdr:spPr>
        <a:xfrm flipV="1">
          <a:off x="15481300" y="643119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86589</xdr:rowOff>
    </xdr:from>
    <xdr:to>
      <xdr:col>81</xdr:col>
      <xdr:colOff>50800</xdr:colOff>
      <xdr:row>37</xdr:row>
      <xdr:rowOff>104305</xdr:rowOff>
    </xdr:to>
    <xdr:cxnSp macro="">
      <xdr:nvCxnSpPr>
        <xdr:cNvPr id="525" name="直線コネクタ 524"/>
        <xdr:cNvCxnSpPr/>
      </xdr:nvCxnSpPr>
      <xdr:spPr>
        <a:xfrm>
          <a:off x="14592300" y="6430239"/>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86589</xdr:rowOff>
    </xdr:from>
    <xdr:to>
      <xdr:col>76</xdr:col>
      <xdr:colOff>114300</xdr:colOff>
      <xdr:row>37</xdr:row>
      <xdr:rowOff>114783</xdr:rowOff>
    </xdr:to>
    <xdr:cxnSp macro="">
      <xdr:nvCxnSpPr>
        <xdr:cNvPr id="528" name="直線コネクタ 527"/>
        <xdr:cNvCxnSpPr/>
      </xdr:nvCxnSpPr>
      <xdr:spPr>
        <a:xfrm flipV="1">
          <a:off x="13703300" y="643023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114783</xdr:rowOff>
    </xdr:from>
    <xdr:to>
      <xdr:col>71</xdr:col>
      <xdr:colOff>177800</xdr:colOff>
      <xdr:row>37</xdr:row>
      <xdr:rowOff>119050</xdr:rowOff>
    </xdr:to>
    <xdr:cxnSp macro="">
      <xdr:nvCxnSpPr>
        <xdr:cNvPr id="531" name="直線コネクタ 530"/>
        <xdr:cNvCxnSpPr/>
      </xdr:nvCxnSpPr>
      <xdr:spPr>
        <a:xfrm flipV="1">
          <a:off x="12814300" y="645843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131725</xdr:rowOff>
    </xdr:from>
    <xdr:to>
      <xdr:col>72</xdr:col>
      <xdr:colOff>38100</xdr:colOff>
      <xdr:row>37</xdr:row>
      <xdr:rowOff>61875</xdr:rowOff>
    </xdr:to>
    <xdr:sp macro="" textlink="">
      <xdr:nvSpPr>
        <xdr:cNvPr id="532" name="フローチャート: 判断 531"/>
        <xdr:cNvSpPr/>
      </xdr:nvSpPr>
      <xdr:spPr>
        <a:xfrm>
          <a:off x="13652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78402</xdr:rowOff>
    </xdr:from>
    <xdr:ext cx="534377" cy="259045"/>
    <xdr:sp macro="" textlink="">
      <xdr:nvSpPr>
        <xdr:cNvPr id="533" name="テキスト ボックス 532"/>
        <xdr:cNvSpPr txBox="1"/>
      </xdr:nvSpPr>
      <xdr:spPr>
        <a:xfrm>
          <a:off x="13436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28130</xdr:rowOff>
    </xdr:from>
    <xdr:to>
      <xdr:col>67</xdr:col>
      <xdr:colOff>101600</xdr:colOff>
      <xdr:row>37</xdr:row>
      <xdr:rowOff>129730</xdr:rowOff>
    </xdr:to>
    <xdr:sp macro="" textlink="">
      <xdr:nvSpPr>
        <xdr:cNvPr id="534" name="フローチャート: 判断 533"/>
        <xdr:cNvSpPr/>
      </xdr:nvSpPr>
      <xdr:spPr>
        <a:xfrm>
          <a:off x="12763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146257</xdr:rowOff>
    </xdr:from>
    <xdr:ext cx="534377" cy="259045"/>
    <xdr:sp macro="" textlink="">
      <xdr:nvSpPr>
        <xdr:cNvPr id="535" name="テキスト ボックス 534"/>
        <xdr:cNvSpPr txBox="1"/>
      </xdr:nvSpPr>
      <xdr:spPr>
        <a:xfrm>
          <a:off x="12547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36741</xdr:rowOff>
    </xdr:from>
    <xdr:to>
      <xdr:col>85</xdr:col>
      <xdr:colOff>177800</xdr:colOff>
      <xdr:row>37</xdr:row>
      <xdr:rowOff>138341</xdr:rowOff>
    </xdr:to>
    <xdr:sp macro="" textlink="">
      <xdr:nvSpPr>
        <xdr:cNvPr id="541" name="楕円 540"/>
        <xdr:cNvSpPr/>
      </xdr:nvSpPr>
      <xdr:spPr>
        <a:xfrm>
          <a:off x="16268700" y="6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15168</xdr:rowOff>
    </xdr:from>
    <xdr:ext cx="534377" cy="259045"/>
    <xdr:sp macro="" textlink="">
      <xdr:nvSpPr>
        <xdr:cNvPr id="542" name="消防費該当値テキスト"/>
        <xdr:cNvSpPr txBox="1"/>
      </xdr:nvSpPr>
      <xdr:spPr>
        <a:xfrm>
          <a:off x="16370300" y="63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53505</xdr:rowOff>
    </xdr:from>
    <xdr:to>
      <xdr:col>81</xdr:col>
      <xdr:colOff>101600</xdr:colOff>
      <xdr:row>37</xdr:row>
      <xdr:rowOff>155105</xdr:rowOff>
    </xdr:to>
    <xdr:sp macro="" textlink="">
      <xdr:nvSpPr>
        <xdr:cNvPr id="543" name="楕円 542"/>
        <xdr:cNvSpPr/>
      </xdr:nvSpPr>
      <xdr:spPr>
        <a:xfrm>
          <a:off x="15430500" y="63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146232</xdr:rowOff>
    </xdr:from>
    <xdr:ext cx="534377" cy="259045"/>
    <xdr:sp macro="" textlink="">
      <xdr:nvSpPr>
        <xdr:cNvPr id="544" name="テキスト ボックス 543"/>
        <xdr:cNvSpPr txBox="1"/>
      </xdr:nvSpPr>
      <xdr:spPr>
        <a:xfrm>
          <a:off x="15214111" y="64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35789</xdr:rowOff>
    </xdr:from>
    <xdr:to>
      <xdr:col>76</xdr:col>
      <xdr:colOff>165100</xdr:colOff>
      <xdr:row>37</xdr:row>
      <xdr:rowOff>137389</xdr:rowOff>
    </xdr:to>
    <xdr:sp macro="" textlink="">
      <xdr:nvSpPr>
        <xdr:cNvPr id="545" name="楕円 544"/>
        <xdr:cNvSpPr/>
      </xdr:nvSpPr>
      <xdr:spPr>
        <a:xfrm>
          <a:off x="14541500" y="6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128516</xdr:rowOff>
    </xdr:from>
    <xdr:ext cx="534377" cy="259045"/>
    <xdr:sp macro="" textlink="">
      <xdr:nvSpPr>
        <xdr:cNvPr id="546" name="テキスト ボックス 545"/>
        <xdr:cNvSpPr txBox="1"/>
      </xdr:nvSpPr>
      <xdr:spPr>
        <a:xfrm>
          <a:off x="14325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63983</xdr:rowOff>
    </xdr:from>
    <xdr:to>
      <xdr:col>72</xdr:col>
      <xdr:colOff>38100</xdr:colOff>
      <xdr:row>37</xdr:row>
      <xdr:rowOff>165582</xdr:rowOff>
    </xdr:to>
    <xdr:sp macro="" textlink="">
      <xdr:nvSpPr>
        <xdr:cNvPr id="547" name="楕円 546"/>
        <xdr:cNvSpPr/>
      </xdr:nvSpPr>
      <xdr:spPr>
        <a:xfrm>
          <a:off x="136525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156710</xdr:rowOff>
    </xdr:from>
    <xdr:ext cx="534377" cy="259045"/>
    <xdr:sp macro="" textlink="">
      <xdr:nvSpPr>
        <xdr:cNvPr id="548" name="テキスト ボックス 547"/>
        <xdr:cNvSpPr txBox="1"/>
      </xdr:nvSpPr>
      <xdr:spPr>
        <a:xfrm>
          <a:off x="13436111" y="65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68250</xdr:rowOff>
    </xdr:from>
    <xdr:to>
      <xdr:col>67</xdr:col>
      <xdr:colOff>101600</xdr:colOff>
      <xdr:row>37</xdr:row>
      <xdr:rowOff>169850</xdr:rowOff>
    </xdr:to>
    <xdr:sp macro="" textlink="">
      <xdr:nvSpPr>
        <xdr:cNvPr id="549" name="楕円 548"/>
        <xdr:cNvSpPr/>
      </xdr:nvSpPr>
      <xdr:spPr>
        <a:xfrm>
          <a:off x="12763500" y="64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160977</xdr:rowOff>
    </xdr:from>
    <xdr:ext cx="534377" cy="259045"/>
    <xdr:sp macro="" textlink="">
      <xdr:nvSpPr>
        <xdr:cNvPr id="550" name="テキスト ボックス 549"/>
        <xdr:cNvSpPr txBox="1"/>
      </xdr:nvSpPr>
      <xdr:spPr>
        <a:xfrm>
          <a:off x="12547111" y="65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60637</xdr:rowOff>
    </xdr:from>
    <xdr:to>
      <xdr:col>85</xdr:col>
      <xdr:colOff>127000</xdr:colOff>
      <xdr:row>55</xdr:row>
      <xdr:rowOff>70451</xdr:rowOff>
    </xdr:to>
    <xdr:cxnSp macro="">
      <xdr:nvCxnSpPr>
        <xdr:cNvPr id="582" name="直線コネクタ 581"/>
        <xdr:cNvCxnSpPr/>
      </xdr:nvCxnSpPr>
      <xdr:spPr>
        <a:xfrm flipV="1">
          <a:off x="15481300" y="9147487"/>
          <a:ext cx="838200" cy="35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144174</xdr:rowOff>
    </xdr:from>
    <xdr:to>
      <xdr:col>81</xdr:col>
      <xdr:colOff>50800</xdr:colOff>
      <xdr:row>55</xdr:row>
      <xdr:rowOff>70451</xdr:rowOff>
    </xdr:to>
    <xdr:cxnSp macro="">
      <xdr:nvCxnSpPr>
        <xdr:cNvPr id="585" name="直線コネクタ 584"/>
        <xdr:cNvCxnSpPr/>
      </xdr:nvCxnSpPr>
      <xdr:spPr>
        <a:xfrm>
          <a:off x="14592300" y="940247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144174</xdr:rowOff>
    </xdr:from>
    <xdr:to>
      <xdr:col>76</xdr:col>
      <xdr:colOff>114300</xdr:colOff>
      <xdr:row>55</xdr:row>
      <xdr:rowOff>12011</xdr:rowOff>
    </xdr:to>
    <xdr:cxnSp macro="">
      <xdr:nvCxnSpPr>
        <xdr:cNvPr id="588" name="直線コネクタ 587"/>
        <xdr:cNvCxnSpPr/>
      </xdr:nvCxnSpPr>
      <xdr:spPr>
        <a:xfrm flipV="1">
          <a:off x="13703300" y="9402474"/>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5006</xdr:rowOff>
    </xdr:from>
    <xdr:to>
      <xdr:col>71</xdr:col>
      <xdr:colOff>177800</xdr:colOff>
      <xdr:row>55</xdr:row>
      <xdr:rowOff>12011</xdr:rowOff>
    </xdr:to>
    <xdr:cxnSp macro="">
      <xdr:nvCxnSpPr>
        <xdr:cNvPr id="591" name="直線コネクタ 590"/>
        <xdr:cNvCxnSpPr/>
      </xdr:nvCxnSpPr>
      <xdr:spPr>
        <a:xfrm>
          <a:off x="12814300" y="9263306"/>
          <a:ext cx="889000" cy="17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17740</xdr:rowOff>
    </xdr:from>
    <xdr:to>
      <xdr:col>72</xdr:col>
      <xdr:colOff>38100</xdr:colOff>
      <xdr:row>56</xdr:row>
      <xdr:rowOff>119340</xdr:rowOff>
    </xdr:to>
    <xdr:sp macro="" textlink="">
      <xdr:nvSpPr>
        <xdr:cNvPr id="592" name="フローチャート: 判断 591"/>
        <xdr:cNvSpPr/>
      </xdr:nvSpPr>
      <xdr:spPr>
        <a:xfrm>
          <a:off x="13652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110467</xdr:rowOff>
    </xdr:from>
    <xdr:ext cx="534377" cy="259045"/>
    <xdr:sp macro="" textlink="">
      <xdr:nvSpPr>
        <xdr:cNvPr id="593" name="テキスト ボックス 592"/>
        <xdr:cNvSpPr txBox="1"/>
      </xdr:nvSpPr>
      <xdr:spPr>
        <a:xfrm>
          <a:off x="13436111" y="97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16483</xdr:rowOff>
    </xdr:from>
    <xdr:to>
      <xdr:col>67</xdr:col>
      <xdr:colOff>101600</xdr:colOff>
      <xdr:row>56</xdr:row>
      <xdr:rowOff>118083</xdr:rowOff>
    </xdr:to>
    <xdr:sp macro="" textlink="">
      <xdr:nvSpPr>
        <xdr:cNvPr id="594" name="フローチャート: 判断 593"/>
        <xdr:cNvSpPr/>
      </xdr:nvSpPr>
      <xdr:spPr>
        <a:xfrm>
          <a:off x="12763500" y="96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109210</xdr:rowOff>
    </xdr:from>
    <xdr:ext cx="534377" cy="259045"/>
    <xdr:sp macro="" textlink="">
      <xdr:nvSpPr>
        <xdr:cNvPr id="595" name="テキスト ボックス 594"/>
        <xdr:cNvSpPr txBox="1"/>
      </xdr:nvSpPr>
      <xdr:spPr>
        <a:xfrm>
          <a:off x="12547111" y="97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9837</xdr:rowOff>
    </xdr:from>
    <xdr:to>
      <xdr:col>85</xdr:col>
      <xdr:colOff>177800</xdr:colOff>
      <xdr:row>53</xdr:row>
      <xdr:rowOff>111437</xdr:rowOff>
    </xdr:to>
    <xdr:sp macro="" textlink="">
      <xdr:nvSpPr>
        <xdr:cNvPr id="601" name="楕円 600"/>
        <xdr:cNvSpPr/>
      </xdr:nvSpPr>
      <xdr:spPr>
        <a:xfrm>
          <a:off x="16268700" y="90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32714</xdr:rowOff>
    </xdr:from>
    <xdr:ext cx="534377" cy="259045"/>
    <xdr:sp macro="" textlink="">
      <xdr:nvSpPr>
        <xdr:cNvPr id="602" name="教育費該当値テキスト"/>
        <xdr:cNvSpPr txBox="1"/>
      </xdr:nvSpPr>
      <xdr:spPr>
        <a:xfrm>
          <a:off x="16370300" y="89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19651</xdr:rowOff>
    </xdr:from>
    <xdr:to>
      <xdr:col>81</xdr:col>
      <xdr:colOff>101600</xdr:colOff>
      <xdr:row>55</xdr:row>
      <xdr:rowOff>121251</xdr:rowOff>
    </xdr:to>
    <xdr:sp macro="" textlink="">
      <xdr:nvSpPr>
        <xdr:cNvPr id="603" name="楕円 602"/>
        <xdr:cNvSpPr/>
      </xdr:nvSpPr>
      <xdr:spPr>
        <a:xfrm>
          <a:off x="15430500" y="94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137778</xdr:rowOff>
    </xdr:from>
    <xdr:ext cx="534377" cy="259045"/>
    <xdr:sp macro="" textlink="">
      <xdr:nvSpPr>
        <xdr:cNvPr id="604" name="テキスト ボックス 603"/>
        <xdr:cNvSpPr txBox="1"/>
      </xdr:nvSpPr>
      <xdr:spPr>
        <a:xfrm>
          <a:off x="15214111" y="92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93374</xdr:rowOff>
    </xdr:from>
    <xdr:to>
      <xdr:col>76</xdr:col>
      <xdr:colOff>165100</xdr:colOff>
      <xdr:row>55</xdr:row>
      <xdr:rowOff>23524</xdr:rowOff>
    </xdr:to>
    <xdr:sp macro="" textlink="">
      <xdr:nvSpPr>
        <xdr:cNvPr id="605" name="楕円 604"/>
        <xdr:cNvSpPr/>
      </xdr:nvSpPr>
      <xdr:spPr>
        <a:xfrm>
          <a:off x="14541500" y="93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40051</xdr:rowOff>
    </xdr:from>
    <xdr:ext cx="534377" cy="259045"/>
    <xdr:sp macro="" textlink="">
      <xdr:nvSpPr>
        <xdr:cNvPr id="606" name="テキスト ボックス 605"/>
        <xdr:cNvSpPr txBox="1"/>
      </xdr:nvSpPr>
      <xdr:spPr>
        <a:xfrm>
          <a:off x="14325111" y="91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132661</xdr:rowOff>
    </xdr:from>
    <xdr:to>
      <xdr:col>72</xdr:col>
      <xdr:colOff>38100</xdr:colOff>
      <xdr:row>55</xdr:row>
      <xdr:rowOff>62811</xdr:rowOff>
    </xdr:to>
    <xdr:sp macro="" textlink="">
      <xdr:nvSpPr>
        <xdr:cNvPr id="607" name="楕円 606"/>
        <xdr:cNvSpPr/>
      </xdr:nvSpPr>
      <xdr:spPr>
        <a:xfrm>
          <a:off x="13652500" y="9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79338</xdr:rowOff>
    </xdr:from>
    <xdr:ext cx="534377" cy="259045"/>
    <xdr:sp macro="" textlink="">
      <xdr:nvSpPr>
        <xdr:cNvPr id="608" name="テキスト ボックス 607"/>
        <xdr:cNvSpPr txBox="1"/>
      </xdr:nvSpPr>
      <xdr:spPr>
        <a:xfrm>
          <a:off x="13436111" y="9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125656</xdr:rowOff>
    </xdr:from>
    <xdr:to>
      <xdr:col>67</xdr:col>
      <xdr:colOff>101600</xdr:colOff>
      <xdr:row>54</xdr:row>
      <xdr:rowOff>55806</xdr:rowOff>
    </xdr:to>
    <xdr:sp macro="" textlink="">
      <xdr:nvSpPr>
        <xdr:cNvPr id="609" name="楕円 608"/>
        <xdr:cNvSpPr/>
      </xdr:nvSpPr>
      <xdr:spPr>
        <a:xfrm>
          <a:off x="12763500" y="92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72333</xdr:rowOff>
    </xdr:from>
    <xdr:ext cx="534377" cy="259045"/>
    <xdr:sp macro="" textlink="">
      <xdr:nvSpPr>
        <xdr:cNvPr id="610" name="テキスト ボックス 609"/>
        <xdr:cNvSpPr txBox="1"/>
      </xdr:nvSpPr>
      <xdr:spPr>
        <a:xfrm>
          <a:off x="12547111" y="89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24045</xdr:rowOff>
    </xdr:from>
    <xdr:to>
      <xdr:col>85</xdr:col>
      <xdr:colOff>127000</xdr:colOff>
      <xdr:row>78</xdr:row>
      <xdr:rowOff>24343</xdr:rowOff>
    </xdr:to>
    <xdr:cxnSp macro="">
      <xdr:nvCxnSpPr>
        <xdr:cNvPr id="635" name="直線コネクタ 634"/>
        <xdr:cNvCxnSpPr/>
      </xdr:nvCxnSpPr>
      <xdr:spPr>
        <a:xfrm flipV="1">
          <a:off x="15481300" y="13397145"/>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17656</xdr:rowOff>
    </xdr:from>
    <xdr:to>
      <xdr:col>81</xdr:col>
      <xdr:colOff>50800</xdr:colOff>
      <xdr:row>78</xdr:row>
      <xdr:rowOff>24343</xdr:rowOff>
    </xdr:to>
    <xdr:cxnSp macro="">
      <xdr:nvCxnSpPr>
        <xdr:cNvPr id="638" name="直線コネクタ 637"/>
        <xdr:cNvCxnSpPr/>
      </xdr:nvCxnSpPr>
      <xdr:spPr>
        <a:xfrm>
          <a:off x="14592300" y="13390756"/>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14987</xdr:rowOff>
    </xdr:from>
    <xdr:to>
      <xdr:col>76</xdr:col>
      <xdr:colOff>114300</xdr:colOff>
      <xdr:row>78</xdr:row>
      <xdr:rowOff>17656</xdr:rowOff>
    </xdr:to>
    <xdr:cxnSp macro="">
      <xdr:nvCxnSpPr>
        <xdr:cNvPr id="641" name="直線コネクタ 640"/>
        <xdr:cNvCxnSpPr/>
      </xdr:nvCxnSpPr>
      <xdr:spPr>
        <a:xfrm>
          <a:off x="13703300" y="13388087"/>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14987</xdr:rowOff>
    </xdr:from>
    <xdr:to>
      <xdr:col>71</xdr:col>
      <xdr:colOff>177800</xdr:colOff>
      <xdr:row>78</xdr:row>
      <xdr:rowOff>24217</xdr:rowOff>
    </xdr:to>
    <xdr:cxnSp macro="">
      <xdr:nvCxnSpPr>
        <xdr:cNvPr id="644" name="直線コネクタ 643"/>
        <xdr:cNvCxnSpPr/>
      </xdr:nvCxnSpPr>
      <xdr:spPr>
        <a:xfrm flipV="1">
          <a:off x="12814300" y="13388087"/>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121579</xdr:rowOff>
    </xdr:from>
    <xdr:to>
      <xdr:col>72</xdr:col>
      <xdr:colOff>38100</xdr:colOff>
      <xdr:row>78</xdr:row>
      <xdr:rowOff>51729</xdr:rowOff>
    </xdr:to>
    <xdr:sp macro="" textlink="">
      <xdr:nvSpPr>
        <xdr:cNvPr id="645" name="フローチャート: 判断 644"/>
        <xdr:cNvSpPr/>
      </xdr:nvSpPr>
      <xdr:spPr>
        <a:xfrm>
          <a:off x="13652500" y="13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68256</xdr:rowOff>
    </xdr:from>
    <xdr:ext cx="469744" cy="259045"/>
    <xdr:sp macro="" textlink="">
      <xdr:nvSpPr>
        <xdr:cNvPr id="646" name="テキスト ボックス 645"/>
        <xdr:cNvSpPr txBox="1"/>
      </xdr:nvSpPr>
      <xdr:spPr>
        <a:xfrm>
          <a:off x="13468428" y="130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99971</xdr:rowOff>
    </xdr:from>
    <xdr:to>
      <xdr:col>67</xdr:col>
      <xdr:colOff>101600</xdr:colOff>
      <xdr:row>78</xdr:row>
      <xdr:rowOff>30121</xdr:rowOff>
    </xdr:to>
    <xdr:sp macro="" textlink="">
      <xdr:nvSpPr>
        <xdr:cNvPr id="647" name="フローチャート: 判断 646"/>
        <xdr:cNvSpPr/>
      </xdr:nvSpPr>
      <xdr:spPr>
        <a:xfrm>
          <a:off x="12763500" y="133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46648</xdr:rowOff>
    </xdr:from>
    <xdr:ext cx="469744" cy="259045"/>
    <xdr:sp macro="" textlink="">
      <xdr:nvSpPr>
        <xdr:cNvPr id="648" name="テキスト ボックス 647"/>
        <xdr:cNvSpPr txBox="1"/>
      </xdr:nvSpPr>
      <xdr:spPr>
        <a:xfrm>
          <a:off x="12579428" y="1307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144695</xdr:rowOff>
    </xdr:from>
    <xdr:to>
      <xdr:col>85</xdr:col>
      <xdr:colOff>177800</xdr:colOff>
      <xdr:row>78</xdr:row>
      <xdr:rowOff>74845</xdr:rowOff>
    </xdr:to>
    <xdr:sp macro="" textlink="">
      <xdr:nvSpPr>
        <xdr:cNvPr id="654" name="楕円 653"/>
        <xdr:cNvSpPr/>
      </xdr:nvSpPr>
      <xdr:spPr>
        <a:xfrm>
          <a:off x="16268700" y="133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98427</xdr:rowOff>
    </xdr:from>
    <xdr:ext cx="378565" cy="259045"/>
    <xdr:sp macro="" textlink="">
      <xdr:nvSpPr>
        <xdr:cNvPr id="655" name="災害復旧費該当値テキスト"/>
        <xdr:cNvSpPr txBox="1"/>
      </xdr:nvSpPr>
      <xdr:spPr>
        <a:xfrm>
          <a:off x="16370300" y="1330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144993</xdr:rowOff>
    </xdr:from>
    <xdr:to>
      <xdr:col>81</xdr:col>
      <xdr:colOff>101600</xdr:colOff>
      <xdr:row>78</xdr:row>
      <xdr:rowOff>75143</xdr:rowOff>
    </xdr:to>
    <xdr:sp macro="" textlink="">
      <xdr:nvSpPr>
        <xdr:cNvPr id="656" name="楕円 655"/>
        <xdr:cNvSpPr/>
      </xdr:nvSpPr>
      <xdr:spPr>
        <a:xfrm>
          <a:off x="15430500" y="133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66270</xdr:rowOff>
    </xdr:from>
    <xdr:ext cx="378565" cy="259045"/>
    <xdr:sp macro="" textlink="">
      <xdr:nvSpPr>
        <xdr:cNvPr id="657" name="テキスト ボックス 656"/>
        <xdr:cNvSpPr txBox="1"/>
      </xdr:nvSpPr>
      <xdr:spPr>
        <a:xfrm>
          <a:off x="15292017" y="13439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138306</xdr:rowOff>
    </xdr:from>
    <xdr:to>
      <xdr:col>76</xdr:col>
      <xdr:colOff>165100</xdr:colOff>
      <xdr:row>78</xdr:row>
      <xdr:rowOff>68456</xdr:rowOff>
    </xdr:to>
    <xdr:sp macro="" textlink="">
      <xdr:nvSpPr>
        <xdr:cNvPr id="658" name="楕円 657"/>
        <xdr:cNvSpPr/>
      </xdr:nvSpPr>
      <xdr:spPr>
        <a:xfrm>
          <a:off x="14541500" y="133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59583</xdr:rowOff>
    </xdr:from>
    <xdr:ext cx="469744" cy="259045"/>
    <xdr:sp macro="" textlink="">
      <xdr:nvSpPr>
        <xdr:cNvPr id="659" name="テキスト ボックス 658"/>
        <xdr:cNvSpPr txBox="1"/>
      </xdr:nvSpPr>
      <xdr:spPr>
        <a:xfrm>
          <a:off x="14357428" y="134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135637</xdr:rowOff>
    </xdr:from>
    <xdr:to>
      <xdr:col>72</xdr:col>
      <xdr:colOff>38100</xdr:colOff>
      <xdr:row>78</xdr:row>
      <xdr:rowOff>65787</xdr:rowOff>
    </xdr:to>
    <xdr:sp macro="" textlink="">
      <xdr:nvSpPr>
        <xdr:cNvPr id="660" name="楕円 659"/>
        <xdr:cNvSpPr/>
      </xdr:nvSpPr>
      <xdr:spPr>
        <a:xfrm>
          <a:off x="136525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56914</xdr:rowOff>
    </xdr:from>
    <xdr:ext cx="469744" cy="259045"/>
    <xdr:sp macro="" textlink="">
      <xdr:nvSpPr>
        <xdr:cNvPr id="661" name="テキスト ボックス 660"/>
        <xdr:cNvSpPr txBox="1"/>
      </xdr:nvSpPr>
      <xdr:spPr>
        <a:xfrm>
          <a:off x="13468428" y="1343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144867</xdr:rowOff>
    </xdr:from>
    <xdr:to>
      <xdr:col>67</xdr:col>
      <xdr:colOff>101600</xdr:colOff>
      <xdr:row>78</xdr:row>
      <xdr:rowOff>75017</xdr:rowOff>
    </xdr:to>
    <xdr:sp macro="" textlink="">
      <xdr:nvSpPr>
        <xdr:cNvPr id="662" name="楕円 661"/>
        <xdr:cNvSpPr/>
      </xdr:nvSpPr>
      <xdr:spPr>
        <a:xfrm>
          <a:off x="12763500" y="133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66144</xdr:rowOff>
    </xdr:from>
    <xdr:ext cx="378565" cy="259045"/>
    <xdr:sp macro="" textlink="">
      <xdr:nvSpPr>
        <xdr:cNvPr id="663" name="テキスト ボックス 662"/>
        <xdr:cNvSpPr txBox="1"/>
      </xdr:nvSpPr>
      <xdr:spPr>
        <a:xfrm>
          <a:off x="12625017" y="13439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162458</xdr:rowOff>
    </xdr:from>
    <xdr:to>
      <xdr:col>85</xdr:col>
      <xdr:colOff>127000</xdr:colOff>
      <xdr:row>96</xdr:row>
      <xdr:rowOff>167945</xdr:rowOff>
    </xdr:to>
    <xdr:cxnSp macro="">
      <xdr:nvCxnSpPr>
        <xdr:cNvPr id="692" name="直線コネクタ 691"/>
        <xdr:cNvCxnSpPr/>
      </xdr:nvCxnSpPr>
      <xdr:spPr>
        <a:xfrm>
          <a:off x="15481300" y="1662165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150267</xdr:rowOff>
    </xdr:from>
    <xdr:to>
      <xdr:col>81</xdr:col>
      <xdr:colOff>50800</xdr:colOff>
      <xdr:row>96</xdr:row>
      <xdr:rowOff>162458</xdr:rowOff>
    </xdr:to>
    <xdr:cxnSp macro="">
      <xdr:nvCxnSpPr>
        <xdr:cNvPr id="695" name="直線コネクタ 694"/>
        <xdr:cNvCxnSpPr/>
      </xdr:nvCxnSpPr>
      <xdr:spPr>
        <a:xfrm>
          <a:off x="14592300" y="166094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130747</xdr:rowOff>
    </xdr:from>
    <xdr:to>
      <xdr:col>76</xdr:col>
      <xdr:colOff>114300</xdr:colOff>
      <xdr:row>96</xdr:row>
      <xdr:rowOff>150267</xdr:rowOff>
    </xdr:to>
    <xdr:cxnSp macro="">
      <xdr:nvCxnSpPr>
        <xdr:cNvPr id="698" name="直線コネクタ 697"/>
        <xdr:cNvCxnSpPr/>
      </xdr:nvCxnSpPr>
      <xdr:spPr>
        <a:xfrm>
          <a:off x="13703300" y="16589947"/>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96825</xdr:rowOff>
    </xdr:from>
    <xdr:to>
      <xdr:col>71</xdr:col>
      <xdr:colOff>177800</xdr:colOff>
      <xdr:row>96</xdr:row>
      <xdr:rowOff>130747</xdr:rowOff>
    </xdr:to>
    <xdr:cxnSp macro="">
      <xdr:nvCxnSpPr>
        <xdr:cNvPr id="701" name="直線コネクタ 700"/>
        <xdr:cNvCxnSpPr/>
      </xdr:nvCxnSpPr>
      <xdr:spPr>
        <a:xfrm>
          <a:off x="12814300" y="16556025"/>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702" name="フローチャート: 判断 701"/>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703" name="テキスト ボックス 702"/>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704" name="フローチャート: 判断 703"/>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705" name="テキスト ボックス 704"/>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117145</xdr:rowOff>
    </xdr:from>
    <xdr:to>
      <xdr:col>85</xdr:col>
      <xdr:colOff>177800</xdr:colOff>
      <xdr:row>97</xdr:row>
      <xdr:rowOff>47295</xdr:rowOff>
    </xdr:to>
    <xdr:sp macro="" textlink="">
      <xdr:nvSpPr>
        <xdr:cNvPr id="711" name="楕円 710"/>
        <xdr:cNvSpPr/>
      </xdr:nvSpPr>
      <xdr:spPr>
        <a:xfrm>
          <a:off x="16268700" y="165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95572</xdr:rowOff>
    </xdr:from>
    <xdr:ext cx="534377" cy="259045"/>
    <xdr:sp macro="" textlink="">
      <xdr:nvSpPr>
        <xdr:cNvPr id="712" name="公債費該当値テキスト"/>
        <xdr:cNvSpPr txBox="1"/>
      </xdr:nvSpPr>
      <xdr:spPr>
        <a:xfrm>
          <a:off x="16370300" y="165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111658</xdr:rowOff>
    </xdr:from>
    <xdr:to>
      <xdr:col>81</xdr:col>
      <xdr:colOff>101600</xdr:colOff>
      <xdr:row>97</xdr:row>
      <xdr:rowOff>41808</xdr:rowOff>
    </xdr:to>
    <xdr:sp macro="" textlink="">
      <xdr:nvSpPr>
        <xdr:cNvPr id="713" name="楕円 712"/>
        <xdr:cNvSpPr/>
      </xdr:nvSpPr>
      <xdr:spPr>
        <a:xfrm>
          <a:off x="15430500" y="165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32935</xdr:rowOff>
    </xdr:from>
    <xdr:ext cx="534377" cy="259045"/>
    <xdr:sp macro="" textlink="">
      <xdr:nvSpPr>
        <xdr:cNvPr id="714" name="テキスト ボックス 713"/>
        <xdr:cNvSpPr txBox="1"/>
      </xdr:nvSpPr>
      <xdr:spPr>
        <a:xfrm>
          <a:off x="15214111" y="166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99467</xdr:rowOff>
    </xdr:from>
    <xdr:to>
      <xdr:col>76</xdr:col>
      <xdr:colOff>165100</xdr:colOff>
      <xdr:row>97</xdr:row>
      <xdr:rowOff>29617</xdr:rowOff>
    </xdr:to>
    <xdr:sp macro="" textlink="">
      <xdr:nvSpPr>
        <xdr:cNvPr id="715" name="楕円 714"/>
        <xdr:cNvSpPr/>
      </xdr:nvSpPr>
      <xdr:spPr>
        <a:xfrm>
          <a:off x="14541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20744</xdr:rowOff>
    </xdr:from>
    <xdr:ext cx="534377" cy="259045"/>
    <xdr:sp macro="" textlink="">
      <xdr:nvSpPr>
        <xdr:cNvPr id="716" name="テキスト ボックス 715"/>
        <xdr:cNvSpPr txBox="1"/>
      </xdr:nvSpPr>
      <xdr:spPr>
        <a:xfrm>
          <a:off x="14325111"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79947</xdr:rowOff>
    </xdr:from>
    <xdr:to>
      <xdr:col>72</xdr:col>
      <xdr:colOff>38100</xdr:colOff>
      <xdr:row>97</xdr:row>
      <xdr:rowOff>10097</xdr:rowOff>
    </xdr:to>
    <xdr:sp macro="" textlink="">
      <xdr:nvSpPr>
        <xdr:cNvPr id="717" name="楕円 716"/>
        <xdr:cNvSpPr/>
      </xdr:nvSpPr>
      <xdr:spPr>
        <a:xfrm>
          <a:off x="13652500" y="165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xdr:rowOff>
    </xdr:from>
    <xdr:ext cx="534377" cy="259045"/>
    <xdr:sp macro="" textlink="">
      <xdr:nvSpPr>
        <xdr:cNvPr id="718" name="テキスト ボックス 717"/>
        <xdr:cNvSpPr txBox="1"/>
      </xdr:nvSpPr>
      <xdr:spPr>
        <a:xfrm>
          <a:off x="13436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46025</xdr:rowOff>
    </xdr:from>
    <xdr:to>
      <xdr:col>67</xdr:col>
      <xdr:colOff>101600</xdr:colOff>
      <xdr:row>96</xdr:row>
      <xdr:rowOff>147625</xdr:rowOff>
    </xdr:to>
    <xdr:sp macro="" textlink="">
      <xdr:nvSpPr>
        <xdr:cNvPr id="719" name="楕円 718"/>
        <xdr:cNvSpPr/>
      </xdr:nvSpPr>
      <xdr:spPr>
        <a:xfrm>
          <a:off x="12763500" y="165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138752</xdr:rowOff>
    </xdr:from>
    <xdr:ext cx="534377" cy="259045"/>
    <xdr:sp macro="" textlink="">
      <xdr:nvSpPr>
        <xdr:cNvPr id="720" name="テキスト ボックス 719"/>
        <xdr:cNvSpPr txBox="1"/>
      </xdr:nvSpPr>
      <xdr:spPr>
        <a:xfrm>
          <a:off x="12547111" y="165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134900</xdr:rowOff>
    </xdr:from>
    <xdr:to>
      <xdr:col>116</xdr:col>
      <xdr:colOff>63500</xdr:colOff>
      <xdr:row>38</xdr:row>
      <xdr:rowOff>139700</xdr:rowOff>
    </xdr:to>
    <xdr:cxnSp macro="">
      <xdr:nvCxnSpPr>
        <xdr:cNvPr id="747" name="直線コネクタ 746"/>
        <xdr:cNvCxnSpPr/>
      </xdr:nvCxnSpPr>
      <xdr:spPr>
        <a:xfrm>
          <a:off x="21323300" y="6650000"/>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134900</xdr:rowOff>
    </xdr:from>
    <xdr:to>
      <xdr:col>111</xdr:col>
      <xdr:colOff>177800</xdr:colOff>
      <xdr:row>38</xdr:row>
      <xdr:rowOff>135357</xdr:rowOff>
    </xdr:to>
    <xdr:cxnSp macro="">
      <xdr:nvCxnSpPr>
        <xdr:cNvPr id="750" name="直線コネクタ 749"/>
        <xdr:cNvCxnSpPr/>
      </xdr:nvCxnSpPr>
      <xdr:spPr>
        <a:xfrm flipV="1">
          <a:off x="20434300" y="66500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135357</xdr:rowOff>
    </xdr:from>
    <xdr:to>
      <xdr:col>107</xdr:col>
      <xdr:colOff>50800</xdr:colOff>
      <xdr:row>38</xdr:row>
      <xdr:rowOff>136499</xdr:rowOff>
    </xdr:to>
    <xdr:cxnSp macro="">
      <xdr:nvCxnSpPr>
        <xdr:cNvPr id="753" name="直線コネクタ 752"/>
        <xdr:cNvCxnSpPr/>
      </xdr:nvCxnSpPr>
      <xdr:spPr>
        <a:xfrm flipV="1">
          <a:off x="19545300" y="665045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136271</xdr:rowOff>
    </xdr:from>
    <xdr:to>
      <xdr:col>102</xdr:col>
      <xdr:colOff>114300</xdr:colOff>
      <xdr:row>38</xdr:row>
      <xdr:rowOff>136499</xdr:rowOff>
    </xdr:to>
    <xdr:cxnSp macro="">
      <xdr:nvCxnSpPr>
        <xdr:cNvPr id="756" name="直線コネクタ 755"/>
        <xdr:cNvCxnSpPr/>
      </xdr:nvCxnSpPr>
      <xdr:spPr>
        <a:xfrm>
          <a:off x="18656300" y="665137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57" name="フローチャート: 判断 756"/>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58" name="テキスト ボックス 757"/>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70612</xdr:rowOff>
    </xdr:from>
    <xdr:to>
      <xdr:col>98</xdr:col>
      <xdr:colOff>38100</xdr:colOff>
      <xdr:row>39</xdr:row>
      <xdr:rowOff>762</xdr:rowOff>
    </xdr:to>
    <xdr:sp macro="" textlink="">
      <xdr:nvSpPr>
        <xdr:cNvPr id="759" name="フローチャート: 判断 758"/>
        <xdr:cNvSpPr/>
      </xdr:nvSpPr>
      <xdr:spPr>
        <a:xfrm>
          <a:off x="18605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17289</xdr:rowOff>
    </xdr:from>
    <xdr:ext cx="313932" cy="259045"/>
    <xdr:sp macro="" textlink="">
      <xdr:nvSpPr>
        <xdr:cNvPr id="760" name="テキスト ボックス 759"/>
        <xdr:cNvSpPr txBox="1"/>
      </xdr:nvSpPr>
      <xdr:spPr>
        <a:xfrm>
          <a:off x="18499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84100</xdr:rowOff>
    </xdr:from>
    <xdr:to>
      <xdr:col>112</xdr:col>
      <xdr:colOff>38100</xdr:colOff>
      <xdr:row>39</xdr:row>
      <xdr:rowOff>14250</xdr:rowOff>
    </xdr:to>
    <xdr:sp macro="" textlink="">
      <xdr:nvSpPr>
        <xdr:cNvPr id="768" name="楕円 767"/>
        <xdr:cNvSpPr/>
      </xdr:nvSpPr>
      <xdr:spPr>
        <a:xfrm>
          <a:off x="21272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5377</xdr:rowOff>
    </xdr:from>
    <xdr:ext cx="313932" cy="259045"/>
    <xdr:sp macro="" textlink="">
      <xdr:nvSpPr>
        <xdr:cNvPr id="769" name="テキスト ボックス 768"/>
        <xdr:cNvSpPr txBox="1"/>
      </xdr:nvSpPr>
      <xdr:spPr>
        <a:xfrm>
          <a:off x="21166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84557</xdr:rowOff>
    </xdr:from>
    <xdr:to>
      <xdr:col>107</xdr:col>
      <xdr:colOff>101600</xdr:colOff>
      <xdr:row>39</xdr:row>
      <xdr:rowOff>14707</xdr:rowOff>
    </xdr:to>
    <xdr:sp macro="" textlink="">
      <xdr:nvSpPr>
        <xdr:cNvPr id="770" name="楕円 769"/>
        <xdr:cNvSpPr/>
      </xdr:nvSpPr>
      <xdr:spPr>
        <a:xfrm>
          <a:off x="20383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5834</xdr:rowOff>
    </xdr:from>
    <xdr:ext cx="313932" cy="259045"/>
    <xdr:sp macro="" textlink="">
      <xdr:nvSpPr>
        <xdr:cNvPr id="771" name="テキスト ボックス 770"/>
        <xdr:cNvSpPr txBox="1"/>
      </xdr:nvSpPr>
      <xdr:spPr>
        <a:xfrm>
          <a:off x="20277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85699</xdr:rowOff>
    </xdr:from>
    <xdr:to>
      <xdr:col>102</xdr:col>
      <xdr:colOff>165100</xdr:colOff>
      <xdr:row>39</xdr:row>
      <xdr:rowOff>15849</xdr:rowOff>
    </xdr:to>
    <xdr:sp macro="" textlink="">
      <xdr:nvSpPr>
        <xdr:cNvPr id="772" name="楕円 771"/>
        <xdr:cNvSpPr/>
      </xdr:nvSpPr>
      <xdr:spPr>
        <a:xfrm>
          <a:off x="19494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6976</xdr:rowOff>
    </xdr:from>
    <xdr:ext cx="313932" cy="259045"/>
    <xdr:sp macro="" textlink="">
      <xdr:nvSpPr>
        <xdr:cNvPr id="773" name="テキスト ボックス 772"/>
        <xdr:cNvSpPr txBox="1"/>
      </xdr:nvSpPr>
      <xdr:spPr>
        <a:xfrm>
          <a:off x="19388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85471</xdr:rowOff>
    </xdr:from>
    <xdr:to>
      <xdr:col>98</xdr:col>
      <xdr:colOff>38100</xdr:colOff>
      <xdr:row>39</xdr:row>
      <xdr:rowOff>15621</xdr:rowOff>
    </xdr:to>
    <xdr:sp macro="" textlink="">
      <xdr:nvSpPr>
        <xdr:cNvPr id="774" name="楕円 773"/>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6748</xdr:rowOff>
    </xdr:from>
    <xdr:ext cx="313932" cy="259045"/>
    <xdr:sp macro="" textlink="">
      <xdr:nvSpPr>
        <xdr:cNvPr id="775" name="テキスト ボックス 774"/>
        <xdr:cNvSpPr txBox="1"/>
      </xdr:nvSpPr>
      <xdr:spPr>
        <a:xfrm>
          <a:off x="18499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費の金額が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年度から増加し、今年度もっとも大きな値</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140,117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）を計上している。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この要因は、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当市の懸案事項の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つであった市庁舎の耐震性などの問題を解消し市民ニーズに応えた質の高い行政サービスを提供するための新庁舎建設事業の進捗によるものである。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さらに、今年度において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48,725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と大きく増加した要因としては、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ガス事業の売却益を原資として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の積み立てによるものである。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費が前年度比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21,601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教育環境の整備のた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に、小中学校の空調等の施設整備を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影響によるものである。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今後も緊急度・住民ニーズを的確に把握し、投資が必要な部分には積極的に投資するなど、限られた予算の中でメリハリのある予算配分に努める。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財政調整基金は、決算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積み立ててい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ことから年々</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増加していたが、平成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年度は、一般会計への取り崩しがあったことと積み立てを行わなかったことにより減少となった。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また、実質収支額は、行財政改革を着実に進めていることから継続的に黒字を確保できている。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なお、実質単年度収支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年度に財政調整基金の取り崩しがあったことから、マイナスとなった。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全体での大幅な黒字額の減少は、ガス事業の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民営化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水道事業は、経営に必要な経費を給水収益で賄えており、健全な経営状態を維持できている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一般会計は、歳入では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債券売却益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による財産収入及び富岡製糸場の入場料収入が大幅に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したことに対して、歳出では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、長久保市営住宅建設事業費や小中学校施設整備事業費等が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していることから前年度に比べ黒字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保険給付費などが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より前年度に比べ黒字額が大きく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今後も全ての会計において、黒字を維持していけるよう、引き続き公営企業会計や特別会計においても財政の健全化に努める。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28304241</v>
      </c>
      <c r="BO4" s="441"/>
      <c r="BP4" s="441"/>
      <c r="BQ4" s="441"/>
      <c r="BR4" s="441"/>
      <c r="BS4" s="441"/>
      <c r="BT4" s="441"/>
      <c r="BU4" s="442"/>
      <c r="BV4" s="440">
        <v>23719895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10.3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26820280</v>
      </c>
      <c r="BO5" s="446"/>
      <c r="BP5" s="446"/>
      <c r="BQ5" s="446"/>
      <c r="BR5" s="446"/>
      <c r="BS5" s="446"/>
      <c r="BT5" s="446"/>
      <c r="BU5" s="447"/>
      <c r="BV5" s="445">
        <v>21929315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v>
      </c>
      <c r="CU5" s="416"/>
      <c r="CV5" s="416"/>
      <c r="CW5" s="416"/>
      <c r="CX5" s="416"/>
      <c r="CY5" s="416"/>
      <c r="CZ5" s="416"/>
      <c r="DA5" s="417"/>
      <c r="DB5" s="415">
        <v>87.5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1483961</v>
      </c>
      <c r="BO6" s="446"/>
      <c r="BP6" s="446"/>
      <c r="BQ6" s="446"/>
      <c r="BR6" s="446"/>
      <c r="BS6" s="446"/>
      <c r="BT6" s="446"/>
      <c r="BU6" s="447"/>
      <c r="BV6" s="445">
        <v>1790580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94.6</v>
      </c>
      <c r="CU6" s="596"/>
      <c r="CV6" s="596"/>
      <c r="CW6" s="596"/>
      <c r="CX6" s="596"/>
      <c r="CY6" s="596"/>
      <c r="CZ6" s="596"/>
      <c r="DA6" s="597"/>
      <c r="DB6" s="595">
        <v>92.9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451533</v>
      </c>
      <c r="BO7" s="446"/>
      <c r="BP7" s="446"/>
      <c r="BQ7" s="446"/>
      <c r="BR7" s="446"/>
      <c r="BS7" s="446"/>
      <c r="BT7" s="446"/>
      <c r="BU7" s="447"/>
      <c r="BV7" s="445">
        <v>549248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11899793</v>
      </c>
      <c r="CU7" s="446"/>
      <c r="CV7" s="446"/>
      <c r="CW7" s="446"/>
      <c r="CX7" s="446"/>
      <c r="CY7" s="446"/>
      <c r="CZ7" s="446"/>
      <c r="DA7" s="447"/>
      <c r="DB7" s="445">
        <v>12002521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1032428</v>
      </c>
      <c r="BO8" s="446"/>
      <c r="BP8" s="446"/>
      <c r="BQ8" s="446"/>
      <c r="BR8" s="446"/>
      <c r="BS8" s="446"/>
      <c r="BT8" s="446"/>
      <c r="BU8" s="447"/>
      <c r="BV8" s="445">
        <v>1241332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0.64</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49746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-208904</v>
      </c>
      <c r="BO9" s="446"/>
      <c r="BP9" s="446"/>
      <c r="BQ9" s="446"/>
      <c r="BR9" s="446"/>
      <c r="BS9" s="446"/>
      <c r="BT9" s="446"/>
      <c r="BU9" s="447"/>
      <c r="BV9" s="445">
        <v>-51689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9.8000000000000007</v>
      </c>
      <c r="CU9" s="416"/>
      <c r="CV9" s="416"/>
      <c r="CW9" s="416"/>
      <c r="CX9" s="416"/>
      <c r="CY9" s="416"/>
      <c r="CZ9" s="416"/>
      <c r="DA9" s="417"/>
      <c r="DB9" s="415">
        <v>10.6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52070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6858</v>
      </c>
      <c r="BO10" s="446"/>
      <c r="BP10" s="446"/>
      <c r="BQ10" s="446"/>
      <c r="BR10" s="446"/>
      <c r="BS10" s="446"/>
      <c r="BT10" s="446"/>
      <c r="BU10" s="447"/>
      <c r="BV10" s="445">
        <v>71049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49462</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1354992</v>
      </c>
      <c r="BO12" s="446"/>
      <c r="BP12" s="446"/>
      <c r="BQ12" s="446"/>
      <c r="BR12" s="446"/>
      <c r="BS12" s="446"/>
      <c r="BT12" s="446"/>
      <c r="BU12" s="447"/>
      <c r="BV12" s="445">
        <v>416063</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48843</v>
      </c>
      <c r="S13" s="549"/>
      <c r="T13" s="549"/>
      <c r="U13" s="549"/>
      <c r="V13" s="550"/>
      <c r="W13" s="536" t="s">
        <v>135</v>
      </c>
      <c r="X13" s="458"/>
      <c r="Y13" s="458"/>
      <c r="Z13" s="458"/>
      <c r="AA13" s="458"/>
      <c r="AB13" s="459"/>
      <c r="AC13" s="421">
        <v>1791</v>
      </c>
      <c r="AD13" s="422"/>
      <c r="AE13" s="422"/>
      <c r="AF13" s="422"/>
      <c r="AG13" s="423"/>
      <c r="AH13" s="421">
        <v>2093</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-1557038</v>
      </c>
      <c r="BO13" s="446"/>
      <c r="BP13" s="446"/>
      <c r="BQ13" s="446"/>
      <c r="BR13" s="446"/>
      <c r="BS13" s="446"/>
      <c r="BT13" s="446"/>
      <c r="BU13" s="447"/>
      <c r="BV13" s="445">
        <v>-396703</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49863</v>
      </c>
      <c r="S14" s="549"/>
      <c r="T14" s="549"/>
      <c r="U14" s="549"/>
      <c r="V14" s="550"/>
      <c r="W14" s="551"/>
      <c r="X14" s="461"/>
      <c r="Y14" s="461"/>
      <c r="Z14" s="461"/>
      <c r="AA14" s="461"/>
      <c r="AB14" s="462"/>
      <c r="AC14" s="541">
        <v>7.2</v>
      </c>
      <c r="AD14" s="542"/>
      <c r="AE14" s="542"/>
      <c r="AF14" s="542"/>
      <c r="AG14" s="543"/>
      <c r="AH14" s="541">
        <v>8.1999999999999993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143</v>
      </c>
      <c r="N15" s="546"/>
      <c r="O15" s="546"/>
      <c r="P15" s="546"/>
      <c r="Q15" s="547"/>
      <c r="R15" s="548">
        <v>49304</v>
      </c>
      <c r="S15" s="549"/>
      <c r="T15" s="549"/>
      <c r="U15" s="549"/>
      <c r="V15" s="550"/>
      <c r="W15" s="536" t="s">
        <v>144</v>
      </c>
      <c r="X15" s="458"/>
      <c r="Y15" s="458"/>
      <c r="Z15" s="458"/>
      <c r="AA15" s="458"/>
      <c r="AB15" s="459"/>
      <c r="AC15" s="421">
        <v>9825</v>
      </c>
      <c r="AD15" s="422"/>
      <c r="AE15" s="422"/>
      <c r="AF15" s="422"/>
      <c r="AG15" s="423"/>
      <c r="AH15" s="421">
        <v>10228</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6038637</v>
      </c>
      <c r="BO15" s="441"/>
      <c r="BP15" s="441"/>
      <c r="BQ15" s="441"/>
      <c r="BR15" s="441"/>
      <c r="BS15" s="441"/>
      <c r="BT15" s="441"/>
      <c r="BU15" s="442"/>
      <c r="BV15" s="440">
        <v>5996468</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39.6</v>
      </c>
      <c r="AD16" s="542"/>
      <c r="AE16" s="542"/>
      <c r="AF16" s="542"/>
      <c r="AG16" s="543"/>
      <c r="AH16" s="541">
        <v>40.299999999999997</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9248198</v>
      </c>
      <c r="BO16" s="446"/>
      <c r="BP16" s="446"/>
      <c r="BQ16" s="446"/>
      <c r="BR16" s="446"/>
      <c r="BS16" s="446"/>
      <c r="BT16" s="446"/>
      <c r="BU16" s="447"/>
      <c r="BV16" s="445">
        <v>9286411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13175</v>
      </c>
      <c r="AD17" s="422"/>
      <c r="AE17" s="422"/>
      <c r="AF17" s="422"/>
      <c r="AG17" s="423"/>
      <c r="AH17" s="421">
        <v>13079</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7700229</v>
      </c>
      <c r="BO17" s="446"/>
      <c r="BP17" s="446"/>
      <c r="BQ17" s="446"/>
      <c r="BR17" s="446"/>
      <c r="BS17" s="446"/>
      <c r="BT17" s="446"/>
      <c r="BU17" s="447"/>
      <c r="BV17" s="445">
        <v>7637735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122.85</v>
      </c>
      <c r="M18" s="510"/>
      <c r="N18" s="510"/>
      <c r="O18" s="510"/>
      <c r="P18" s="510"/>
      <c r="Q18" s="510"/>
      <c r="R18" s="511"/>
      <c r="S18" s="511"/>
      <c r="T18" s="511"/>
      <c r="U18" s="511"/>
      <c r="V18" s="512"/>
      <c r="W18" s="526"/>
      <c r="X18" s="527"/>
      <c r="Y18" s="527"/>
      <c r="Z18" s="527"/>
      <c r="AA18" s="527"/>
      <c r="AB18" s="537"/>
      <c r="AC18" s="409">
        <v>53.1</v>
      </c>
      <c r="AD18" s="410"/>
      <c r="AE18" s="410"/>
      <c r="AF18" s="410"/>
      <c r="AG18" s="513"/>
      <c r="AH18" s="409">
        <v>51.5</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10799253</v>
      </c>
      <c r="BO18" s="446"/>
      <c r="BP18" s="446"/>
      <c r="BQ18" s="446"/>
      <c r="BR18" s="446"/>
      <c r="BS18" s="446"/>
      <c r="BT18" s="446"/>
      <c r="BU18" s="447"/>
      <c r="BV18" s="445">
        <v>10644176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405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15537402</v>
      </c>
      <c r="BO19" s="446"/>
      <c r="BP19" s="446"/>
      <c r="BQ19" s="446"/>
      <c r="BR19" s="446"/>
      <c r="BS19" s="446"/>
      <c r="BT19" s="446"/>
      <c r="BU19" s="447"/>
      <c r="BV19" s="445">
        <v>14695025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18255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14769571</v>
      </c>
      <c r="BO23" s="446"/>
      <c r="BP23" s="446"/>
      <c r="BQ23" s="446"/>
      <c r="BR23" s="446"/>
      <c r="BS23" s="446"/>
      <c r="BT23" s="446"/>
      <c r="BU23" s="447"/>
      <c r="BV23" s="445">
        <v>13065976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167</v>
      </c>
      <c r="F24" s="419"/>
      <c r="G24" s="419"/>
      <c r="H24" s="419"/>
      <c r="I24" s="419"/>
      <c r="J24" s="419"/>
      <c r="K24" s="420"/>
      <c r="L24" s="421">
        <v>1</v>
      </c>
      <c r="M24" s="422"/>
      <c r="N24" s="422"/>
      <c r="O24" s="422"/>
      <c r="P24" s="423"/>
      <c r="Q24" s="421">
        <v>8900</v>
      </c>
      <c r="R24" s="422"/>
      <c r="S24" s="422"/>
      <c r="T24" s="422"/>
      <c r="U24" s="422"/>
      <c r="V24" s="423"/>
      <c r="W24" s="487"/>
      <c r="X24" s="478"/>
      <c r="Y24" s="479"/>
      <c r="Z24" s="418" t="s">
        <v>168</v>
      </c>
      <c r="AA24" s="419"/>
      <c r="AB24" s="419"/>
      <c r="AC24" s="419"/>
      <c r="AD24" s="419"/>
      <c r="AE24" s="419"/>
      <c r="AF24" s="419"/>
      <c r="AG24" s="420"/>
      <c r="AH24" s="421">
        <v>330</v>
      </c>
      <c r="AI24" s="422"/>
      <c r="AJ24" s="422"/>
      <c r="AK24" s="422"/>
      <c r="AL24" s="423"/>
      <c r="AM24" s="421">
        <v>1022670</v>
      </c>
      <c r="AN24" s="422"/>
      <c r="AO24" s="422"/>
      <c r="AP24" s="422"/>
      <c r="AQ24" s="422"/>
      <c r="AR24" s="423"/>
      <c r="AS24" s="421">
        <v>3099</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4202144</v>
      </c>
      <c r="BO24" s="446"/>
      <c r="BP24" s="446"/>
      <c r="BQ24" s="446"/>
      <c r="BR24" s="446"/>
      <c r="BS24" s="446"/>
      <c r="BT24" s="446"/>
      <c r="BU24" s="447"/>
      <c r="BV24" s="445">
        <v>3424147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170</v>
      </c>
      <c r="F25" s="419"/>
      <c r="G25" s="419"/>
      <c r="H25" s="419"/>
      <c r="I25" s="419"/>
      <c r="J25" s="419"/>
      <c r="K25" s="420"/>
      <c r="L25" s="421">
        <v>1</v>
      </c>
      <c r="M25" s="422"/>
      <c r="N25" s="422"/>
      <c r="O25" s="422"/>
      <c r="P25" s="423"/>
      <c r="Q25" s="421">
        <v>7300</v>
      </c>
      <c r="R25" s="422"/>
      <c r="S25" s="422"/>
      <c r="T25" s="422"/>
      <c r="U25" s="422"/>
      <c r="V25" s="423"/>
      <c r="W25" s="487"/>
      <c r="X25" s="478"/>
      <c r="Y25" s="479"/>
      <c r="Z25" s="418" t="s">
        <v>171</v>
      </c>
      <c r="AA25" s="419"/>
      <c r="AB25" s="419"/>
      <c r="AC25" s="419"/>
      <c r="AD25" s="419"/>
      <c r="AE25" s="419"/>
      <c r="AF25" s="419"/>
      <c r="AG25" s="420"/>
      <c r="AH25" s="421" t="s">
        <v>172</v>
      </c>
      <c r="AI25" s="422"/>
      <c r="AJ25" s="422"/>
      <c r="AK25" s="422"/>
      <c r="AL25" s="423"/>
      <c r="AM25" s="421" t="s">
        <v>172</v>
      </c>
      <c r="AN25" s="422"/>
      <c r="AO25" s="422"/>
      <c r="AP25" s="422"/>
      <c r="AQ25" s="422"/>
      <c r="AR25" s="423"/>
      <c r="AS25" s="421" t="s">
        <v>173</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7211407</v>
      </c>
      <c r="BO25" s="441"/>
      <c r="BP25" s="441"/>
      <c r="BQ25" s="441"/>
      <c r="BR25" s="441"/>
      <c r="BS25" s="441"/>
      <c r="BT25" s="441"/>
      <c r="BU25" s="442"/>
      <c r="BV25" s="440">
        <v>3576219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175</v>
      </c>
      <c r="F26" s="419"/>
      <c r="G26" s="419"/>
      <c r="H26" s="419"/>
      <c r="I26" s="419"/>
      <c r="J26" s="419"/>
      <c r="K26" s="420"/>
      <c r="L26" s="421">
        <v>1</v>
      </c>
      <c r="M26" s="422"/>
      <c r="N26" s="422"/>
      <c r="O26" s="422"/>
      <c r="P26" s="423"/>
      <c r="Q26" s="421">
        <v>6600</v>
      </c>
      <c r="R26" s="422"/>
      <c r="S26" s="422"/>
      <c r="T26" s="422"/>
      <c r="U26" s="422"/>
      <c r="V26" s="423"/>
      <c r="W26" s="487"/>
      <c r="X26" s="478"/>
      <c r="Y26" s="479"/>
      <c r="Z26" s="418" t="s">
        <v>176</v>
      </c>
      <c r="AA26" s="500"/>
      <c r="AB26" s="500"/>
      <c r="AC26" s="500"/>
      <c r="AD26" s="500"/>
      <c r="AE26" s="500"/>
      <c r="AF26" s="500"/>
      <c r="AG26" s="501"/>
      <c r="AH26" s="421">
        <v>16</v>
      </c>
      <c r="AI26" s="422"/>
      <c r="AJ26" s="422"/>
      <c r="AK26" s="422"/>
      <c r="AL26" s="423"/>
      <c r="AM26" s="421">
        <v>51312</v>
      </c>
      <c r="AN26" s="422"/>
      <c r="AO26" s="422"/>
      <c r="AP26" s="422"/>
      <c r="AQ26" s="422"/>
      <c r="AR26" s="423"/>
      <c r="AS26" s="421">
        <v>3207</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178</v>
      </c>
      <c r="F27" s="419"/>
      <c r="G27" s="419"/>
      <c r="H27" s="419"/>
      <c r="I27" s="419"/>
      <c r="J27" s="419"/>
      <c r="K27" s="420"/>
      <c r="L27" s="421">
        <v>1</v>
      </c>
      <c r="M27" s="422"/>
      <c r="N27" s="422"/>
      <c r="O27" s="422"/>
      <c r="P27" s="423"/>
      <c r="Q27" s="421">
        <v>4350</v>
      </c>
      <c r="R27" s="422"/>
      <c r="S27" s="422"/>
      <c r="T27" s="422"/>
      <c r="U27" s="422"/>
      <c r="V27" s="423"/>
      <c r="W27" s="487"/>
      <c r="X27" s="478"/>
      <c r="Y27" s="479"/>
      <c r="Z27" s="418" t="s">
        <v>179</v>
      </c>
      <c r="AA27" s="419"/>
      <c r="AB27" s="419"/>
      <c r="AC27" s="419"/>
      <c r="AD27" s="419"/>
      <c r="AE27" s="419"/>
      <c r="AF27" s="419"/>
      <c r="AG27" s="420"/>
      <c r="AH27" s="421">
        <v>8</v>
      </c>
      <c r="AI27" s="422"/>
      <c r="AJ27" s="422"/>
      <c r="AK27" s="422"/>
      <c r="AL27" s="423"/>
      <c r="AM27" s="421">
        <v>31112</v>
      </c>
      <c r="AN27" s="422"/>
      <c r="AO27" s="422"/>
      <c r="AP27" s="422"/>
      <c r="AQ27" s="422"/>
      <c r="AR27" s="423"/>
      <c r="AS27" s="421">
        <v>3889</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1318673</v>
      </c>
      <c r="BO27" s="449"/>
      <c r="BP27" s="449"/>
      <c r="BQ27" s="449"/>
      <c r="BR27" s="449"/>
      <c r="BS27" s="449"/>
      <c r="BT27" s="449"/>
      <c r="BU27" s="450"/>
      <c r="BV27" s="448">
        <v>1317327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3900</v>
      </c>
      <c r="R28" s="422"/>
      <c r="S28" s="422"/>
      <c r="T28" s="422"/>
      <c r="U28" s="422"/>
      <c r="V28" s="423"/>
      <c r="W28" s="487"/>
      <c r="X28" s="478"/>
      <c r="Y28" s="479"/>
      <c r="Z28" s="418" t="s">
        <v>182</v>
      </c>
      <c r="AA28" s="419"/>
      <c r="AB28" s="419"/>
      <c r="AC28" s="419"/>
      <c r="AD28" s="419"/>
      <c r="AE28" s="419"/>
      <c r="AF28" s="419"/>
      <c r="AG28" s="420"/>
      <c r="AH28" s="421" t="s">
        <v>183</v>
      </c>
      <c r="AI28" s="422"/>
      <c r="AJ28" s="422"/>
      <c r="AK28" s="422"/>
      <c r="AL28" s="423"/>
      <c r="AM28" s="421" t="s">
        <v>173</v>
      </c>
      <c r="AN28" s="422"/>
      <c r="AO28" s="422"/>
      <c r="AP28" s="422"/>
      <c r="AQ28" s="422"/>
      <c r="AR28" s="423"/>
      <c r="AS28" s="421" t="s">
        <v>184</v>
      </c>
      <c r="AT28" s="422"/>
      <c r="AU28" s="422"/>
      <c r="AV28" s="422"/>
      <c r="AW28" s="422"/>
      <c r="AX28" s="424"/>
      <c r="AY28" s="428" t="s">
        <v>185</v>
      </c>
      <c r="AZ28" s="429"/>
      <c r="BA28" s="429"/>
      <c r="BB28" s="430"/>
      <c r="BC28" s="437" t="s">
        <v>41</v>
      </c>
      <c r="BD28" s="438"/>
      <c r="BE28" s="438"/>
      <c r="BF28" s="438"/>
      <c r="BG28" s="438"/>
      <c r="BH28" s="438"/>
      <c r="BI28" s="438"/>
      <c r="BJ28" s="438"/>
      <c r="BK28" s="438"/>
      <c r="BL28" s="438"/>
      <c r="BM28" s="439"/>
      <c r="BN28" s="440">
        <v>3157731</v>
      </c>
      <c r="BO28" s="441"/>
      <c r="BP28" s="441"/>
      <c r="BQ28" s="441"/>
      <c r="BR28" s="441"/>
      <c r="BS28" s="441"/>
      <c r="BT28" s="441"/>
      <c r="BU28" s="442"/>
      <c r="BV28" s="440">
        <v>4505865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186</v>
      </c>
      <c r="F29" s="419"/>
      <c r="G29" s="419"/>
      <c r="H29" s="419"/>
      <c r="I29" s="419"/>
      <c r="J29" s="419"/>
      <c r="K29" s="420"/>
      <c r="L29" s="421">
        <v>16</v>
      </c>
      <c r="M29" s="422"/>
      <c r="N29" s="422"/>
      <c r="O29" s="422"/>
      <c r="P29" s="423"/>
      <c r="Q29" s="421">
        <v>3600</v>
      </c>
      <c r="R29" s="422"/>
      <c r="S29" s="422"/>
      <c r="T29" s="422"/>
      <c r="U29" s="422"/>
      <c r="V29" s="423"/>
      <c r="W29" s="488"/>
      <c r="X29" s="489"/>
      <c r="Y29" s="490"/>
      <c r="Z29" s="418" t="s">
        <v>187</v>
      </c>
      <c r="AA29" s="419"/>
      <c r="AB29" s="419"/>
      <c r="AC29" s="419"/>
      <c r="AD29" s="419"/>
      <c r="AE29" s="419"/>
      <c r="AF29" s="419"/>
      <c r="AG29" s="420"/>
      <c r="AH29" s="421">
        <v>338</v>
      </c>
      <c r="AI29" s="422"/>
      <c r="AJ29" s="422"/>
      <c r="AK29" s="422"/>
      <c r="AL29" s="423"/>
      <c r="AM29" s="421">
        <v>1053782</v>
      </c>
      <c r="AN29" s="422"/>
      <c r="AO29" s="422"/>
      <c r="AP29" s="422"/>
      <c r="AQ29" s="422"/>
      <c r="AR29" s="423"/>
      <c r="AS29" s="421">
        <v>3118</v>
      </c>
      <c r="AT29" s="422"/>
      <c r="AU29" s="422"/>
      <c r="AV29" s="422"/>
      <c r="AW29" s="422"/>
      <c r="AX29" s="424"/>
      <c r="AY29" s="431"/>
      <c r="AZ29" s="432"/>
      <c r="BA29" s="432"/>
      <c r="BB29" s="433"/>
      <c r="BC29" s="425" t="s">
        <v>188</v>
      </c>
      <c r="BD29" s="426"/>
      <c r="BE29" s="426"/>
      <c r="BF29" s="426"/>
      <c r="BG29" s="426"/>
      <c r="BH29" s="426"/>
      <c r="BI29" s="426"/>
      <c r="BJ29" s="426"/>
      <c r="BK29" s="426"/>
      <c r="BL29" s="426"/>
      <c r="BM29" s="427"/>
      <c r="BN29" s="445">
        <v>463161</v>
      </c>
      <c r="BO29" s="446"/>
      <c r="BP29" s="446"/>
      <c r="BQ29" s="446"/>
      <c r="BR29" s="446"/>
      <c r="BS29" s="446"/>
      <c r="BT29" s="446"/>
      <c r="BU29" s="447"/>
      <c r="BV29" s="445">
        <v>461613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189</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4974419</v>
      </c>
      <c r="BO30" s="449"/>
      <c r="BP30" s="449"/>
      <c r="BQ30" s="449"/>
      <c r="BR30" s="449"/>
      <c r="BS30" s="449"/>
      <c r="BT30" s="449"/>
      <c r="BU30" s="450"/>
      <c r="BV30" s="448">
        <v>2002047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196</v>
      </c>
      <c r="D33" s="408"/>
      <c r="E33" s="407" t="s">
        <v>197</v>
      </c>
      <c r="F33" s="407"/>
      <c r="G33" s="407"/>
      <c r="H33" s="407"/>
      <c r="I33" s="407"/>
      <c r="J33" s="407"/>
      <c r="K33" s="407"/>
      <c r="L33" s="407"/>
      <c r="M33" s="407"/>
      <c r="N33" s="407"/>
      <c r="O33" s="407"/>
      <c r="P33" s="407"/>
      <c r="Q33" s="407"/>
      <c r="R33" s="407"/>
      <c r="S33" s="407"/>
      <c r="T33" s="195"/>
      <c r="U33" s="408" t="s">
        <v>198</v>
      </c>
      <c r="V33" s="408"/>
      <c r="W33" s="407" t="s">
        <v>199</v>
      </c>
      <c r="X33" s="407"/>
      <c r="Y33" s="407"/>
      <c r="Z33" s="407"/>
      <c r="AA33" s="407"/>
      <c r="AB33" s="407"/>
      <c r="AC33" s="407"/>
      <c r="AD33" s="407"/>
      <c r="AE33" s="407"/>
      <c r="AF33" s="407"/>
      <c r="AG33" s="407"/>
      <c r="AH33" s="407"/>
      <c r="AI33" s="407"/>
      <c r="AJ33" s="407"/>
      <c r="AK33" s="407"/>
      <c r="AL33" s="195"/>
      <c r="AM33" s="408" t="s">
        <v>200</v>
      </c>
      <c r="AN33" s="408"/>
      <c r="AO33" s="407" t="s">
        <v>201</v>
      </c>
      <c r="AP33" s="407"/>
      <c r="AQ33" s="407"/>
      <c r="AR33" s="407"/>
      <c r="AS33" s="407"/>
      <c r="AT33" s="407"/>
      <c r="AU33" s="407"/>
      <c r="AV33" s="407"/>
      <c r="AW33" s="407"/>
      <c r="AX33" s="407"/>
      <c r="AY33" s="407"/>
      <c r="AZ33" s="407"/>
      <c r="BA33" s="407"/>
      <c r="BB33" s="407"/>
      <c r="BC33" s="407"/>
      <c r="BD33" s="196"/>
      <c r="BE33" s="407" t="s">
        <v>202</v>
      </c>
      <c r="BF33" s="407"/>
      <c r="BG33" s="407" t="s">
        <v>203</v>
      </c>
      <c r="BH33" s="407"/>
      <c r="BI33" s="407"/>
      <c r="BJ33" s="407"/>
      <c r="BK33" s="407"/>
      <c r="BL33" s="407"/>
      <c r="BM33" s="407"/>
      <c r="BN33" s="407"/>
      <c r="BO33" s="407"/>
      <c r="BP33" s="407"/>
      <c r="BQ33" s="407"/>
      <c r="BR33" s="407"/>
      <c r="BS33" s="407"/>
      <c r="BT33" s="407"/>
      <c r="BU33" s="407"/>
      <c r="BV33" s="196"/>
      <c r="BW33" s="408" t="s">
        <v>202</v>
      </c>
      <c r="BX33" s="408"/>
      <c r="BY33" s="407" t="s">
        <v>204</v>
      </c>
      <c r="BZ33" s="407"/>
      <c r="CA33" s="407"/>
      <c r="CB33" s="407"/>
      <c r="CC33" s="407"/>
      <c r="CD33" s="407"/>
      <c r="CE33" s="407"/>
      <c r="CF33" s="407"/>
      <c r="CG33" s="407"/>
      <c r="CH33" s="407"/>
      <c r="CI33" s="407"/>
      <c r="CJ33" s="407"/>
      <c r="CK33" s="407"/>
      <c r="CL33" s="407"/>
      <c r="CM33" s="407"/>
      <c r="CN33" s="195"/>
      <c r="CO33" s="408" t="s">
        <v>205</v>
      </c>
      <c r="CP33" s="408"/>
      <c r="CQ33" s="407" t="s">
        <v>206</v>
      </c>
      <c r="CR33" s="407"/>
      <c r="CS33" s="407"/>
      <c r="CT33" s="407"/>
      <c r="CU33" s="407"/>
      <c r="CV33" s="407"/>
      <c r="CW33" s="407"/>
      <c r="CX33" s="407"/>
      <c r="CY33" s="407"/>
      <c r="CZ33" s="407"/>
      <c r="DA33" s="407"/>
      <c r="DB33" s="407"/>
      <c r="DC33" s="407"/>
      <c r="DD33" s="407"/>
      <c r="DE33" s="407"/>
      <c r="DF33" s="195"/>
      <c r="DG33" s="406" t="s">
        <v>207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富岡地域医療事務組合（病院事業）</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富岡市土地開発公社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富岡地域医療事務組合（在宅医療支援事業）</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まちづくり富岡</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浄化槽整備推進事業特別会計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富岡甘楽広域市町村圏振興整備組合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富岡甘楽衛生施設組合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群馬県市町村総合事務組合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群馬県後期高齢者医療広域組合（一般会計）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群馬県後期高齢者医療広域組合（事業会計）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群馬県市町村会館管理組合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208</v>
      </c>
      <c r="C46" s="165"/>
      <c r="D46" s="165"/>
      <c r="E46" s="165" t="s">
        <v>209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210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211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212</v>
      </c>
    </row>
    <row r="50" spans="5:5" x14ac:dyDescent="0.15">
      <c r="E50" s="167" t="s">
        <v>213</v>
      </c>
    </row>
    <row r="51" spans="5:5" x14ac:dyDescent="0.15">
      <c r="E51" s="167" t="s">
        <v>214</v>
      </c>
    </row>
    <row r="52" spans="5:5" x14ac:dyDescent="0.15">
      <c r="E52" s="167" t="s">
        <v>215</v>
      </c>
    </row>
    <row r="53" spans="5:5" x14ac:dyDescent="0.15">
      <c r="E53" s="167" t="s">
        <v>216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ZcTMzzCc3Mzd8PdyHAPCbUtg8UosxnCTKotsaymmdSmPN7twe7Ft4u9Svy1u1dUceJSkZPlHKgg9rVBUqzsbw==" saltValue="JtK244eJ4T9tj77aO8U+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4" zoomScale="70" zoomScaleNormal="70" zoomScaleSheetLayoutView="100" workbookViewId="0">
      <selection activeCell="G32" sqref="G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560</v>
      </c>
      <c r="D34" s="1224"/>
      <c r="E34" s="1225"/>
      <c r="F34" s="32">
        <v>9.69</v>
      </c>
      <c r="G34" s="33">
        <v>10.57</v>
      </c>
      <c r="H34" s="33">
        <v>10.78</v>
      </c>
      <c r="I34" s="33">
        <v>12.67</v>
      </c>
      <c r="J34" s="34">
        <v>13.63</v>
      </c>
      <c r="K34" s="22"/>
      <c r="L34" s="22"/>
      <c r="M34" s="22"/>
      <c r="N34" s="22"/>
      <c r="O34" s="22"/>
      <c r="P34" s="22"/>
    </row>
    <row r="35" spans="1:16" ht="39" customHeight="1" x14ac:dyDescent="0.15">
      <c r="A35" s="22"/>
      <c r="B35" s="35"/>
      <c r="C35" s="1218" t="s">
        <v>561</v>
      </c>
      <c r="D35" s="1219"/>
      <c r="E35" s="1220"/>
      <c r="F35" s="36">
        <v>6.72</v>
      </c>
      <c r="G35" s="37">
        <v>8.6</v>
      </c>
      <c r="H35" s="37">
        <v>10.69</v>
      </c>
      <c r="I35" s="37">
        <v>10.34</v>
      </c>
      <c r="J35" s="38">
        <v>8.67</v>
      </c>
      <c r="K35" s="22"/>
      <c r="L35" s="22"/>
      <c r="M35" s="22"/>
      <c r="N35" s="22"/>
      <c r="O35" s="22"/>
      <c r="P35" s="22"/>
    </row>
    <row r="36" spans="1:16" ht="39" customHeight="1" x14ac:dyDescent="0.15">
      <c r="A36" s="22"/>
      <c r="B36" s="35"/>
      <c r="C36" s="1218" t="s">
        <v>562</v>
      </c>
      <c r="D36" s="1219"/>
      <c r="E36" s="1220"/>
      <c r="F36" s="36">
        <v>2.14</v>
      </c>
      <c r="G36" s="37">
        <v>3.21</v>
      </c>
      <c r="H36" s="37">
        <v>1.73</v>
      </c>
      <c r="I36" s="37">
        <v>1.61</v>
      </c>
      <c r="J36" s="38">
        <v>2.73</v>
      </c>
      <c r="K36" s="22"/>
      <c r="L36" s="22"/>
      <c r="M36" s="22"/>
      <c r="N36" s="22"/>
      <c r="O36" s="22"/>
      <c r="P36" s="22"/>
    </row>
    <row r="37" spans="1:16" ht="39" customHeight="1" x14ac:dyDescent="0.15">
      <c r="A37" s="22"/>
      <c r="B37" s="35"/>
      <c r="C37" s="1218" t="s">
        <v>563</v>
      </c>
      <c r="D37" s="1219"/>
      <c r="E37" s="1220"/>
      <c r="F37" s="36">
        <v>0.64</v>
      </c>
      <c r="G37" s="37">
        <v>0.87</v>
      </c>
      <c r="H37" s="37">
        <v>1.34</v>
      </c>
      <c r="I37" s="37">
        <v>0.37</v>
      </c>
      <c r="J37" s="38">
        <v>1.71</v>
      </c>
      <c r="K37" s="22"/>
      <c r="L37" s="22"/>
      <c r="M37" s="22"/>
      <c r="N37" s="22"/>
      <c r="O37" s="22"/>
      <c r="P37" s="22"/>
    </row>
    <row r="38" spans="1:16" ht="39" customHeight="1" x14ac:dyDescent="0.15">
      <c r="A38" s="22"/>
      <c r="B38" s="35"/>
      <c r="C38" s="1218" t="s">
        <v>564</v>
      </c>
      <c r="D38" s="1219"/>
      <c r="E38" s="1220"/>
      <c r="F38" s="36">
        <v>0.04</v>
      </c>
      <c r="G38" s="37">
        <v>7.0000000000000007E-2</v>
      </c>
      <c r="H38" s="37">
        <v>0.05</v>
      </c>
      <c r="I38" s="37">
        <v>0.06</v>
      </c>
      <c r="J38" s="38">
        <v>0.05</v>
      </c>
      <c r="K38" s="22"/>
      <c r="L38" s="22"/>
      <c r="M38" s="22"/>
      <c r="N38" s="22"/>
      <c r="O38" s="22"/>
      <c r="P38" s="22"/>
    </row>
    <row r="39" spans="1:16" ht="39" customHeight="1" x14ac:dyDescent="0.15">
      <c r="A39" s="22"/>
      <c r="B39" s="35"/>
      <c r="C39" s="1218" t="s">
        <v>565</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566</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568</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569</v>
      </c>
      <c r="D43" s="1222"/>
      <c r="E43" s="1223"/>
      <c r="F43" s="41">
        <v>4.9400000000000004</v>
      </c>
      <c r="G43" s="42">
        <v>5.12</v>
      </c>
      <c r="H43" s="42">
        <v>5.88</v>
      </c>
      <c r="I43" s="42">
        <v>5.77</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yoeREgsO5yj+Li7EjroejPKr6ooDXzoWpFBAKtk0EHOP7ioy7eEptudFe2h/2jT3mWgIXJ0UrxSO73+WS2iA==" saltValue="9dj6V49nEBVwTuZRDRYl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1775</v>
      </c>
      <c r="L45" s="60">
        <v>1716</v>
      </c>
      <c r="M45" s="60">
        <v>1587</v>
      </c>
      <c r="N45" s="60">
        <v>1556</v>
      </c>
      <c r="O45" s="61">
        <v>1522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14</v>
      </c>
      <c r="F48" s="1228"/>
      <c r="G48" s="1228"/>
      <c r="H48" s="1228"/>
      <c r="I48" s="1228"/>
      <c r="J48" s="1229"/>
      <c r="K48" s="63">
        <v>436</v>
      </c>
      <c r="L48" s="64">
        <v>362</v>
      </c>
      <c r="M48" s="64">
        <v>405</v>
      </c>
      <c r="N48" s="64">
        <v>395</v>
      </c>
      <c r="O48" s="65">
        <v>403</v>
      </c>
      <c r="P48" s="48"/>
      <c r="Q48" s="48"/>
      <c r="R48" s="48"/>
      <c r="S48" s="48"/>
      <c r="T48" s="48"/>
      <c r="U48" s="48"/>
    </row>
    <row r="49" spans="1:21" ht="30.75" customHeight="1" x14ac:dyDescent="0.15">
      <c r="A49" s="48"/>
      <c r="B49" s="1236"/>
      <c r="C49" s="1237"/>
      <c r="D49" s="62"/>
      <c r="E49" s="1228" t="s">
        <v>15</v>
      </c>
      <c r="F49" s="1228"/>
      <c r="G49" s="1228"/>
      <c r="H49" s="1228"/>
      <c r="I49" s="1228"/>
      <c r="J49" s="1229"/>
      <c r="K49" s="63">
        <v>434</v>
      </c>
      <c r="L49" s="64">
        <v>477</v>
      </c>
      <c r="M49" s="64">
        <v>551</v>
      </c>
      <c r="N49" s="64">
        <v>489</v>
      </c>
      <c r="O49" s="65">
        <v>502</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1542</v>
      </c>
      <c r="L52" s="64">
        <v>1641</v>
      </c>
      <c r="M52" s="64">
        <v>1633</v>
      </c>
      <c r="N52" s="64">
        <v>1597</v>
      </c>
      <c r="O52" s="65">
        <v>1513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1103</v>
      </c>
      <c r="L53" s="69">
        <v>914</v>
      </c>
      <c r="M53" s="69">
        <v>910</v>
      </c>
      <c r="N53" s="69">
        <v>843</v>
      </c>
      <c r="O53" s="70">
        <v>914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o0Fx85w1TIqbm5d5Gx4WEF9ffeqwVrH0nL3Aklv0Y25ss293aiM+QpN8hycw9wOlq06ldHO+NVe82ISM60/UQ==" saltValue="SBBfc0i1cWWjQ9SKvVTD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31" zoomScale="70" zoomScaleNormal="70" zoomScaleSheetLayoutView="100" workbookViewId="0">
      <selection activeCell="L46" sqref="L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54" t="s">
        <v>23</v>
      </c>
      <c r="C41" s="1255"/>
      <c r="D41" s="81"/>
      <c r="E41" s="1256" t="s">
        <v>24</v>
      </c>
      <c r="F41" s="1256"/>
      <c r="G41" s="1256"/>
      <c r="H41" s="1257"/>
      <c r="I41" s="82">
        <v>13167</v>
      </c>
      <c r="J41" s="83">
        <v>12830</v>
      </c>
      <c r="K41" s="83">
        <v>12446</v>
      </c>
      <c r="L41" s="83">
        <v>13066</v>
      </c>
      <c r="M41" s="84">
        <v>14770</v>
      </c>
    </row>
    <row r="42" spans="2:13" ht="27.75" customHeight="1" x14ac:dyDescent="0.15">
      <c r="B42" s="1244"/>
      <c r="C42" s="1245"/>
      <c r="D42" s="85"/>
      <c r="E42" s="1248" t="s">
        <v>25</v>
      </c>
      <c r="F42" s="1248"/>
      <c r="G42" s="1248"/>
      <c r="H42" s="1249"/>
      <c r="I42" s="86" t="s">
        <v>509</v>
      </c>
      <c r="J42" s="87" t="s">
        <v>509</v>
      </c>
      <c r="K42" s="87" t="s">
        <v>509</v>
      </c>
      <c r="L42" s="87" t="s">
        <v>509</v>
      </c>
      <c r="M42" s="88" t="s">
        <v>509</v>
      </c>
    </row>
    <row r="43" spans="2:13" ht="27.75" customHeight="1" x14ac:dyDescent="0.15">
      <c r="B43" s="1244"/>
      <c r="C43" s="1245"/>
      <c r="D43" s="85"/>
      <c r="E43" s="1248" t="s">
        <v>26</v>
      </c>
      <c r="F43" s="1248"/>
      <c r="G43" s="1248"/>
      <c r="H43" s="1249"/>
      <c r="I43" s="86">
        <v>4558</v>
      </c>
      <c r="J43" s="87">
        <v>4316</v>
      </c>
      <c r="K43" s="87">
        <v>4115</v>
      </c>
      <c r="L43" s="87">
        <v>3739</v>
      </c>
      <c r="M43" s="88">
        <v>3638</v>
      </c>
    </row>
    <row r="44" spans="2:13" ht="27.75" customHeight="1" x14ac:dyDescent="0.15">
      <c r="B44" s="1244"/>
      <c r="C44" s="1245"/>
      <c r="D44" s="85"/>
      <c r="E44" s="1248" t="s">
        <v>27</v>
      </c>
      <c r="F44" s="1248"/>
      <c r="G44" s="1248"/>
      <c r="H44" s="1249"/>
      <c r="I44" s="86">
        <v>4306</v>
      </c>
      <c r="J44" s="87">
        <v>4088</v>
      </c>
      <c r="K44" s="87">
        <v>3748</v>
      </c>
      <c r="L44" s="87">
        <v>3468</v>
      </c>
      <c r="M44" s="88">
        <v>3153</v>
      </c>
    </row>
    <row r="45" spans="2:13" ht="27.75" customHeight="1" x14ac:dyDescent="0.15">
      <c r="B45" s="1244"/>
      <c r="C45" s="1245"/>
      <c r="D45" s="85"/>
      <c r="E45" s="1248" t="s">
        <v>28</v>
      </c>
      <c r="F45" s="1248"/>
      <c r="G45" s="1248"/>
      <c r="H45" s="1249"/>
      <c r="I45" s="86">
        <v>3096</v>
      </c>
      <c r="J45" s="87">
        <v>3171</v>
      </c>
      <c r="K45" s="87">
        <v>3052</v>
      </c>
      <c r="L45" s="87">
        <v>2900</v>
      </c>
      <c r="M45" s="88">
        <v>2683</v>
      </c>
    </row>
    <row r="46" spans="2:13" ht="27.75" customHeight="1" x14ac:dyDescent="0.15">
      <c r="B46" s="1244"/>
      <c r="C46" s="1245"/>
      <c r="D46" s="89"/>
      <c r="E46" s="1248" t="s">
        <v>29</v>
      </c>
      <c r="F46" s="1248"/>
      <c r="G46" s="1248"/>
      <c r="H46" s="1249"/>
      <c r="I46" s="86">
        <v>64</v>
      </c>
      <c r="J46" s="87">
        <v>42</v>
      </c>
      <c r="K46" s="87">
        <v>21</v>
      </c>
      <c r="L46" s="87">
        <v>6</v>
      </c>
      <c r="M46" s="88">
        <v>30</v>
      </c>
    </row>
    <row r="47" spans="2:13" ht="27.75" customHeight="1" x14ac:dyDescent="0.15">
      <c r="B47" s="1244"/>
      <c r="C47" s="1245"/>
      <c r="D47" s="90"/>
      <c r="E47" s="1258" t="s">
        <v>30</v>
      </c>
      <c r="F47" s="1259"/>
      <c r="G47" s="1259"/>
      <c r="H47" s="1260"/>
      <c r="I47" s="86" t="s">
        <v>509</v>
      </c>
      <c r="J47" s="87" t="s">
        <v>509</v>
      </c>
      <c r="K47" s="87" t="s">
        <v>509</v>
      </c>
      <c r="L47" s="87" t="s">
        <v>509</v>
      </c>
      <c r="M47" s="88" t="s">
        <v>509</v>
      </c>
    </row>
    <row r="48" spans="2:13" ht="27.75" customHeight="1" x14ac:dyDescent="0.15">
      <c r="B48" s="1244"/>
      <c r="C48" s="1245"/>
      <c r="D48" s="85"/>
      <c r="E48" s="1248" t="s">
        <v>31</v>
      </c>
      <c r="F48" s="1248"/>
      <c r="G48" s="1248"/>
      <c r="H48" s="1249"/>
      <c r="I48" s="86" t="s">
        <v>509</v>
      </c>
      <c r="J48" s="87" t="s">
        <v>509</v>
      </c>
      <c r="K48" s="87" t="s">
        <v>509</v>
      </c>
      <c r="L48" s="87" t="s">
        <v>509</v>
      </c>
      <c r="M48" s="88" t="s">
        <v>509</v>
      </c>
    </row>
    <row r="49" spans="2:13" ht="27.75" customHeight="1" x14ac:dyDescent="0.15">
      <c r="B49" s="1246"/>
      <c r="C49" s="1247"/>
      <c r="D49" s="85"/>
      <c r="E49" s="1248" t="s">
        <v>32</v>
      </c>
      <c r="F49" s="1248"/>
      <c r="G49" s="1248"/>
      <c r="H49" s="1249"/>
      <c r="I49" s="86" t="s">
        <v>509</v>
      </c>
      <c r="J49" s="87" t="s">
        <v>509</v>
      </c>
      <c r="K49" s="87" t="s">
        <v>509</v>
      </c>
      <c r="L49" s="87" t="s">
        <v>509</v>
      </c>
      <c r="M49" s="88" t="s">
        <v>509</v>
      </c>
    </row>
    <row r="50" spans="2:13" ht="27.75" customHeight="1" x14ac:dyDescent="0.15">
      <c r="B50" s="1242" t="s">
        <v>33</v>
      </c>
      <c r="C50" s="1243"/>
      <c r="D50" s="91"/>
      <c r="E50" s="1248" t="s">
        <v>34</v>
      </c>
      <c r="F50" s="1248"/>
      <c r="G50" s="1248"/>
      <c r="H50" s="1249"/>
      <c r="I50" s="86">
        <v>6548</v>
      </c>
      <c r="J50" s="87">
        <v>6996</v>
      </c>
      <c r="K50" s="87">
        <v>8727</v>
      </c>
      <c r="L50" s="87">
        <v>8241</v>
      </c>
      <c r="M50" s="88">
        <v>9833</v>
      </c>
    </row>
    <row r="51" spans="2:13" ht="27.75" customHeight="1" x14ac:dyDescent="0.15">
      <c r="B51" s="1244"/>
      <c r="C51" s="1245"/>
      <c r="D51" s="85"/>
      <c r="E51" s="1248" t="s">
        <v>35</v>
      </c>
      <c r="F51" s="1248"/>
      <c r="G51" s="1248"/>
      <c r="H51" s="1249"/>
      <c r="I51" s="86">
        <v>1381</v>
      </c>
      <c r="J51" s="87">
        <v>1193</v>
      </c>
      <c r="K51" s="87">
        <v>1335</v>
      </c>
      <c r="L51" s="87">
        <v>1247</v>
      </c>
      <c r="M51" s="88">
        <v>897</v>
      </c>
    </row>
    <row r="52" spans="2:13" ht="27.75" customHeight="1" x14ac:dyDescent="0.15">
      <c r="B52" s="1246"/>
      <c r="C52" s="1247"/>
      <c r="D52" s="85"/>
      <c r="E52" s="1248" t="s">
        <v>36</v>
      </c>
      <c r="F52" s="1248"/>
      <c r="G52" s="1248"/>
      <c r="H52" s="1249"/>
      <c r="I52" s="86">
        <v>16013</v>
      </c>
      <c r="J52" s="87">
        <v>15935</v>
      </c>
      <c r="K52" s="87">
        <v>15873</v>
      </c>
      <c r="L52" s="87">
        <v>15563</v>
      </c>
      <c r="M52" s="88">
        <v>16922</v>
      </c>
    </row>
    <row r="53" spans="2:13" ht="27.75" customHeight="1" thickBot="1" x14ac:dyDescent="0.2">
      <c r="B53" s="1250" t="s">
        <v>37</v>
      </c>
      <c r="C53" s="1251"/>
      <c r="D53" s="92"/>
      <c r="E53" s="1252" t="s">
        <v>38</v>
      </c>
      <c r="F53" s="1252"/>
      <c r="G53" s="1252"/>
      <c r="H53" s="1253"/>
      <c r="I53" s="93">
        <v>1250</v>
      </c>
      <c r="J53" s="94">
        <v>322</v>
      </c>
      <c r="K53" s="94">
        <v>-2554</v>
      </c>
      <c r="L53" s="94">
        <v>-1872</v>
      </c>
      <c r="M53" s="95">
        <v>-3377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ZRzQ2MF6VW2RU/7C8lB34Evv5KVzWJcF0zG8JVNJKe5xD2J7m7J8kRObIb1P1xY1ZBFSYLvOmjJxst4fueIQ==" saltValue="K+tzpn3oVh9pJu0qqsWa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55" zoomScaleNormal="5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41</v>
      </c>
      <c r="D55" s="1269"/>
      <c r="E55" s="1270"/>
      <c r="F55" s="107">
        <v>4151</v>
      </c>
      <c r="G55" s="107">
        <v>4506</v>
      </c>
      <c r="H55" s="108">
        <v>3158</v>
      </c>
    </row>
    <row r="56" spans="2:8" ht="52.5" customHeight="1" x14ac:dyDescent="0.15">
      <c r="B56" s="109"/>
      <c r="C56" s="1271" t="s">
        <v>42</v>
      </c>
      <c r="D56" s="1271"/>
      <c r="E56" s="1272"/>
      <c r="F56" s="110">
        <v>426</v>
      </c>
      <c r="G56" s="110">
        <v>462</v>
      </c>
      <c r="H56" s="111">
        <v>463</v>
      </c>
    </row>
    <row r="57" spans="2:8" ht="53.25" customHeight="1" x14ac:dyDescent="0.15">
      <c r="B57" s="109"/>
      <c r="C57" s="1273" t="s">
        <v>43</v>
      </c>
      <c r="D57" s="1273"/>
      <c r="E57" s="1274"/>
      <c r="F57" s="112">
        <v>2977</v>
      </c>
      <c r="G57" s="112">
        <v>2002</v>
      </c>
      <c r="H57" s="113">
        <v>4974</v>
      </c>
    </row>
    <row r="58" spans="2:8" ht="45.75" customHeight="1" x14ac:dyDescent="0.15">
      <c r="B58" s="114"/>
      <c r="C58" s="1261" t="s">
        <v>583</v>
      </c>
      <c r="D58" s="1262"/>
      <c r="E58" s="1263"/>
      <c r="F58" s="115" t="s">
        <v>587</v>
      </c>
      <c r="G58" s="115" t="s">
        <v>587</v>
      </c>
      <c r="H58" s="116">
        <v>3362</v>
      </c>
    </row>
    <row r="59" spans="2:8" ht="45.75" customHeight="1" x14ac:dyDescent="0.15">
      <c r="B59" s="114"/>
      <c r="C59" s="1261" t="s">
        <v>584</v>
      </c>
      <c r="D59" s="1262"/>
      <c r="E59" s="1263"/>
      <c r="F59" s="115">
        <v>974</v>
      </c>
      <c r="G59" s="115">
        <v>993</v>
      </c>
      <c r="H59" s="116">
        <v>896</v>
      </c>
    </row>
    <row r="60" spans="2:8" ht="45.75" customHeight="1" x14ac:dyDescent="0.15">
      <c r="B60" s="114"/>
      <c r="C60" s="1261" t="s">
        <v>585</v>
      </c>
      <c r="D60" s="1262"/>
      <c r="E60" s="1263"/>
      <c r="F60" s="115">
        <v>398</v>
      </c>
      <c r="G60" s="115">
        <v>277</v>
      </c>
      <c r="H60" s="116">
        <v>195</v>
      </c>
    </row>
    <row r="61" spans="2:8" ht="45.75" customHeight="1" x14ac:dyDescent="0.15">
      <c r="B61" s="114"/>
      <c r="C61" s="1261" t="s">
        <v>586</v>
      </c>
      <c r="D61" s="1262"/>
      <c r="E61" s="1263"/>
      <c r="F61" s="115">
        <v>109</v>
      </c>
      <c r="G61" s="115">
        <v>124</v>
      </c>
      <c r="H61" s="116">
        <v>114</v>
      </c>
    </row>
    <row r="62" spans="2:8" ht="45.75" customHeight="1" thickBot="1" x14ac:dyDescent="0.2">
      <c r="B62" s="117"/>
      <c r="C62" s="1264" t="s">
        <v>588</v>
      </c>
      <c r="D62" s="1265"/>
      <c r="E62" s="1266"/>
      <c r="F62" s="118">
        <v>76</v>
      </c>
      <c r="G62" s="118">
        <v>76</v>
      </c>
      <c r="H62" s="119">
        <v>76</v>
      </c>
    </row>
    <row r="63" spans="2:8" ht="52.5" customHeight="1" thickBot="1" x14ac:dyDescent="0.2">
      <c r="B63" s="120"/>
      <c r="C63" s="1267" t="s">
        <v>44</v>
      </c>
      <c r="D63" s="1267"/>
      <c r="E63" s="1268"/>
      <c r="F63" s="121">
        <v>7554</v>
      </c>
      <c r="G63" s="121">
        <v>6970</v>
      </c>
      <c r="H63" s="122">
        <v>8595</v>
      </c>
    </row>
    <row r="64" spans="2:8" ht="15" customHeight="1" x14ac:dyDescent="0.15"/>
    <row r="65" ht="0" hidden="1" customHeight="1" x14ac:dyDescent="0.15"/>
    <row r="66" ht="0" hidden="1" customHeight="1" x14ac:dyDescent="0.15"/>
  </sheetData>
  <sheetProtection algorithmName="SHA-512" hashValue="l8TT3AwkMltZ6UCLZLw4mUVFxOX7WqfcNx5iJ+iI5EacQb2IwmyeGLjNO+o9c5bbficldyOBxvZd2gJPEYeI0Q==" saltValue="3sKoc2h9RzKq2aFVTYvY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85" zoomScaleNormal="8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592</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55.4</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56.8</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v>11.6</v>
      </c>
      <c r="BQ73" s="1275"/>
      <c r="BR73" s="1275"/>
      <c r="BS73" s="1275"/>
      <c r="BT73" s="1275"/>
      <c r="BU73" s="1275"/>
      <c r="BV73" s="1275"/>
      <c r="BW73" s="1275"/>
      <c r="BX73" s="1275">
        <v>3</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10.3</v>
      </c>
      <c r="BQ75" s="1275"/>
      <c r="BR75" s="1275"/>
      <c r="BS75" s="1275"/>
      <c r="BT75" s="1275"/>
      <c r="BU75" s="1275"/>
      <c r="BV75" s="1275"/>
      <c r="BW75" s="1275"/>
      <c r="BX75" s="1275">
        <v>9.6999999999999993</v>
      </c>
      <c r="BY75" s="1275"/>
      <c r="BZ75" s="1275"/>
      <c r="CA75" s="1275"/>
      <c r="CB75" s="1275"/>
      <c r="CC75" s="1275"/>
      <c r="CD75" s="1275"/>
      <c r="CE75" s="1275"/>
      <c r="CF75" s="1275">
        <v>9.1</v>
      </c>
      <c r="CG75" s="1275"/>
      <c r="CH75" s="1275"/>
      <c r="CI75" s="1275"/>
      <c r="CJ75" s="1275"/>
      <c r="CK75" s="1275"/>
      <c r="CL75" s="1275"/>
      <c r="CM75" s="1275"/>
      <c r="CN75" s="1275">
        <v>8.4</v>
      </c>
      <c r="CO75" s="1275"/>
      <c r="CP75" s="1275"/>
      <c r="CQ75" s="1275"/>
      <c r="CR75" s="1275"/>
      <c r="CS75" s="1275"/>
      <c r="CT75" s="1275"/>
      <c r="CU75" s="1275"/>
      <c r="CV75" s="1275">
        <v>8.4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41.3</v>
      </c>
      <c r="BQ77" s="1275"/>
      <c r="BR77" s="1275"/>
      <c r="BS77" s="1275"/>
      <c r="BT77" s="1275"/>
      <c r="BU77" s="1275"/>
      <c r="BV77" s="1275"/>
      <c r="BW77" s="1275"/>
      <c r="BX77" s="1275">
        <v>33</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8.5</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0J6lCjV3s+YoBsB2VqSV7rdmsTStPTgd1py5kdXaLApYwa0b7PKYkGGrxioteX9X88tp1DIARVe6A/7jZGW8w==" saltValue="FqKcLTdHSkySk+QrH1cx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85" zoomScaleNormal="85" zoomScaleSheetLayoutView="70" workbookViewId="0">
      <selection activeCell="BB2" sqref="BB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36CADIYVZIjHi8WAB4VPTTaWl3q+RX2mxFfafZoc+0TSvfy0mgJzZ6gSVPn1mhUJRhGNBrmp7DD5H/q0l9yzA==" saltValue="QCizjxYKTwo2dd4PWhEI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85" zoomScaleNormal="85" zoomScaleSheetLayoutView="55" workbookViewId="0">
      <selection activeCell="BB2" sqref="BB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7ebM3RmPrhhZqn5XRJ2hvSuVQVxMZj8j+y9tSHeQDt1znVMYnBcdY0wqsQ3rT+2AW69W5SH8s+vNLBo49qIIg==" saltValue="HYkC2Q7EwtxfaHZCMMQs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72492</v>
      </c>
      <c r="E3" s="141"/>
      <c r="F3" s="142">
        <v>69560</v>
      </c>
      <c r="G3" s="143"/>
      <c r="H3" s="144"/>
    </row>
    <row r="4" spans="1:8" x14ac:dyDescent="0.15">
      <c r="A4" s="145"/>
      <c r="B4" s="146"/>
      <c r="C4" s="147"/>
      <c r="D4" s="148">
        <v>27923</v>
      </c>
      <c r="E4" s="149"/>
      <c r="F4" s="150">
        <v>35305</v>
      </c>
      <c r="G4" s="151"/>
      <c r="H4" s="152"/>
    </row>
    <row r="5" spans="1:8" x14ac:dyDescent="0.15">
      <c r="A5" s="133" t="s">
        <v>544</v>
      </c>
      <c r="B5" s="138"/>
      <c r="C5" s="139"/>
      <c r="D5" s="140">
        <v>38556</v>
      </c>
      <c r="E5" s="141"/>
      <c r="F5" s="142">
        <v>65988</v>
      </c>
      <c r="G5" s="143"/>
      <c r="H5" s="144"/>
    </row>
    <row r="6" spans="1:8" x14ac:dyDescent="0.15">
      <c r="A6" s="145"/>
      <c r="B6" s="146"/>
      <c r="C6" s="147"/>
      <c r="D6" s="148">
        <v>23266</v>
      </c>
      <c r="E6" s="149"/>
      <c r="F6" s="150">
        <v>36473</v>
      </c>
      <c r="G6" s="151"/>
      <c r="H6" s="152"/>
    </row>
    <row r="7" spans="1:8" x14ac:dyDescent="0.15">
      <c r="A7" s="133" t="s">
        <v>545</v>
      </c>
      <c r="B7" s="138"/>
      <c r="C7" s="139"/>
      <c r="D7" s="140">
        <v>64037</v>
      </c>
      <c r="E7" s="141"/>
      <c r="F7" s="142">
        <v>81768</v>
      </c>
      <c r="G7" s="143"/>
      <c r="H7" s="144"/>
    </row>
    <row r="8" spans="1:8" x14ac:dyDescent="0.15">
      <c r="A8" s="145"/>
      <c r="B8" s="146"/>
      <c r="C8" s="147"/>
      <c r="D8" s="148">
        <v>24722</v>
      </c>
      <c r="E8" s="149"/>
      <c r="F8" s="150">
        <v>37917</v>
      </c>
      <c r="G8" s="151"/>
      <c r="H8" s="152"/>
    </row>
    <row r="9" spans="1:8" x14ac:dyDescent="0.15">
      <c r="A9" s="133" t="s">
        <v>546</v>
      </c>
      <c r="B9" s="138"/>
      <c r="C9" s="139"/>
      <c r="D9" s="140">
        <v>97183</v>
      </c>
      <c r="E9" s="141"/>
      <c r="F9" s="142">
        <v>65876</v>
      </c>
      <c r="G9" s="143"/>
      <c r="H9" s="144"/>
    </row>
    <row r="10" spans="1:8" x14ac:dyDescent="0.15">
      <c r="A10" s="145"/>
      <c r="B10" s="146"/>
      <c r="C10" s="147"/>
      <c r="D10" s="148">
        <v>73675</v>
      </c>
      <c r="E10" s="149"/>
      <c r="F10" s="150">
        <v>36484</v>
      </c>
      <c r="G10" s="151"/>
      <c r="H10" s="152"/>
    </row>
    <row r="11" spans="1:8" x14ac:dyDescent="0.15">
      <c r="A11" s="133" t="s">
        <v>547</v>
      </c>
      <c r="B11" s="138"/>
      <c r="C11" s="139"/>
      <c r="D11" s="140">
        <v>138012</v>
      </c>
      <c r="E11" s="141"/>
      <c r="F11" s="142">
        <v>68468</v>
      </c>
      <c r="G11" s="143"/>
      <c r="H11" s="144"/>
    </row>
    <row r="12" spans="1:8" x14ac:dyDescent="0.15">
      <c r="A12" s="145"/>
      <c r="B12" s="146"/>
      <c r="C12" s="153"/>
      <c r="D12" s="148">
        <v>79076</v>
      </c>
      <c r="E12" s="149"/>
      <c r="F12" s="150">
        <v>34140</v>
      </c>
      <c r="G12" s="151"/>
      <c r="H12" s="152"/>
    </row>
    <row r="13" spans="1:8" x14ac:dyDescent="0.15">
      <c r="A13" s="133"/>
      <c r="B13" s="138"/>
      <c r="C13" s="154"/>
      <c r="D13" s="155">
        <v>82056</v>
      </c>
      <c r="E13" s="156"/>
      <c r="F13" s="157">
        <v>70332</v>
      </c>
      <c r="G13" s="158"/>
      <c r="H13" s="144"/>
    </row>
    <row r="14" spans="1:8" x14ac:dyDescent="0.15">
      <c r="A14" s="145"/>
      <c r="B14" s="146"/>
      <c r="C14" s="147"/>
      <c r="D14" s="148">
        <v>45732</v>
      </c>
      <c r="E14" s="149"/>
      <c r="F14" s="150">
        <v>36064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6.73</v>
      </c>
      <c r="C19" s="159">
        <f>ROUND(VALUE(SUBSTITUTE(実質収支比率等に係る経年分析!G$48,"▲","-")),2)</f>
        <v>8.6</v>
      </c>
      <c r="D19" s="159">
        <f>ROUND(VALUE(SUBSTITUTE(実質収支比率等に係る経年分析!H$48,"▲","-")),2)</f>
        <v>10.7</v>
      </c>
      <c r="E19" s="159">
        <f>ROUND(VALUE(SUBSTITUTE(実質収支比率等に係る経年分析!I$48,"▲","-")),2)</f>
        <v>10.34</v>
      </c>
      <c r="F19" s="159">
        <f>ROUND(VALUE(SUBSTITUTE(実質収支比率等に係る経年分析!J$48,"▲","-")),2)</f>
        <v>8.68</v>
      </c>
    </row>
    <row r="20" spans="1:11" x14ac:dyDescent="0.15">
      <c r="A20" s="159" t="s">
        <v>48</v>
      </c>
      <c r="B20" s="159">
        <f>ROUND(VALUE(SUBSTITUTE(実質収支比率等に係る経年分析!F$47,"▲","-")),2)</f>
        <v>22.78</v>
      </c>
      <c r="C20" s="159">
        <f>ROUND(VALUE(SUBSTITUTE(実質収支比率等に係る経年分析!G$47,"▲","-")),2)</f>
        <v>25.6</v>
      </c>
      <c r="D20" s="159">
        <f>ROUND(VALUE(SUBSTITUTE(実質収支比率等に係る経年分析!H$47,"▲","-")),2)</f>
        <v>34.340000000000003</v>
      </c>
      <c r="E20" s="159">
        <f>ROUND(VALUE(SUBSTITUTE(実質収支比率等に係る経年分析!I$47,"▲","-")),2)</f>
        <v>37.54</v>
      </c>
      <c r="F20" s="159">
        <f>ROUND(VALUE(SUBSTITUTE(実質収支比率等に係る経年分析!J$47,"▲","-")),2)</f>
        <v>26.54</v>
      </c>
    </row>
    <row r="21" spans="1:11" x14ac:dyDescent="0.15">
      <c r="A21" s="159" t="s">
        <v>49</v>
      </c>
      <c r="B21" s="159">
        <f>IF(ISNUMBER(VALUE(SUBSTITUTE(実質収支比率等に係る経年分析!F$49,"▲","-"))),ROUND(VALUE(SUBSTITUTE(実質収支比率等に係る経年分析!F$49,"▲","-")),2),NA())</f>
        <v>1.57</v>
      </c>
      <c r="C21" s="159">
        <f>IF(ISNUMBER(VALUE(SUBSTITUTE(実質収支比率等に係る経年分析!G$49,"▲","-"))),ROUND(VALUE(SUBSTITUTE(実質収支比率等に係る経年分析!G$49,"▲","-")),2),NA())</f>
        <v>-0.64</v>
      </c>
      <c r="D21" s="159">
        <f>IF(ISNUMBER(VALUE(SUBSTITUTE(実質収支比率等に係る経年分析!H$49,"▲","-"))),ROUND(VALUE(SUBSTITUTE(実質収支比率等に係る経年分析!H$49,"▲","-")),2),NA())</f>
        <v>6.42</v>
      </c>
      <c r="E21" s="159">
        <f>IF(ISNUMBER(VALUE(SUBSTITUTE(実質収支比率等に係る経年分析!I$49,"▲","-"))),ROUND(VALUE(SUBSTITUTE(実質収支比率等に係る経年分析!I$49,"▲","-")),2),NA())</f>
        <v>-3.31</v>
      </c>
      <c r="F21" s="159">
        <f>IF(ISNUMBER(VALUE(SUBSTITUTE(実質収支比率等に係る経年分析!J$49,"▲","-"))),ROUND(VALUE(SUBSTITUTE(実質収支比率等に係る経年分析!J$49,"▲","-")),2),NA())</f>
        <v>-13.08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4.9400000000000004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5.12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5.88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5.77</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浄化槽整備推進事業特別会計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13.63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1542</v>
      </c>
      <c r="E42" s="161"/>
      <c r="F42" s="161"/>
      <c r="G42" s="161">
        <f>'実質公債費比率（分子）の構造'!L$52</f>
        <v>1641</v>
      </c>
      <c r="H42" s="161"/>
      <c r="I42" s="161"/>
      <c r="J42" s="161">
        <f>'実質公債費比率（分子）の構造'!M$52</f>
        <v>1633</v>
      </c>
      <c r="K42" s="161"/>
      <c r="L42" s="161"/>
      <c r="M42" s="161">
        <f>'実質公債費比率（分子）の構造'!N$52</f>
        <v>1597</v>
      </c>
      <c r="N42" s="161"/>
      <c r="O42" s="161"/>
      <c r="P42" s="161">
        <f>'実質公債費比率（分子）の構造'!O$52</f>
        <v>1513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434</v>
      </c>
      <c r="C45" s="161"/>
      <c r="D45" s="161"/>
      <c r="E45" s="161">
        <f>'実質公債費比率（分子）の構造'!L$49</f>
        <v>477</v>
      </c>
      <c r="F45" s="161"/>
      <c r="G45" s="161"/>
      <c r="H45" s="161">
        <f>'実質公債費比率（分子）の構造'!M$49</f>
        <v>551</v>
      </c>
      <c r="I45" s="161"/>
      <c r="J45" s="161"/>
      <c r="K45" s="161">
        <f>'実質公債費比率（分子）の構造'!N$49</f>
        <v>489</v>
      </c>
      <c r="L45" s="161"/>
      <c r="M45" s="161"/>
      <c r="N45" s="161">
        <f>'実質公債費比率（分子）の構造'!O$49</f>
        <v>502</v>
      </c>
      <c r="O45" s="161"/>
      <c r="P45" s="161"/>
    </row>
    <row r="46" spans="1:16" x14ac:dyDescent="0.15">
      <c r="A46" s="161" t="s">
        <v>60</v>
      </c>
      <c r="B46" s="161">
        <f>'実質公債費比率（分子）の構造'!K$48</f>
        <v>436</v>
      </c>
      <c r="C46" s="161"/>
      <c r="D46" s="161"/>
      <c r="E46" s="161">
        <f>'実質公債費比率（分子）の構造'!L$48</f>
        <v>362</v>
      </c>
      <c r="F46" s="161"/>
      <c r="G46" s="161"/>
      <c r="H46" s="161">
        <f>'実質公債費比率（分子）の構造'!M$48</f>
        <v>405</v>
      </c>
      <c r="I46" s="161"/>
      <c r="J46" s="161"/>
      <c r="K46" s="161">
        <f>'実質公債費比率（分子）の構造'!N$48</f>
        <v>395</v>
      </c>
      <c r="L46" s="161"/>
      <c r="M46" s="161"/>
      <c r="N46" s="161">
        <f>'実質公債費比率（分子）の構造'!O$48</f>
        <v>403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1775</v>
      </c>
      <c r="C49" s="161"/>
      <c r="D49" s="161"/>
      <c r="E49" s="161">
        <f>'実質公債費比率（分子）の構造'!L$45</f>
        <v>1716</v>
      </c>
      <c r="F49" s="161"/>
      <c r="G49" s="161"/>
      <c r="H49" s="161">
        <f>'実質公債費比率（分子）の構造'!M$45</f>
        <v>1587</v>
      </c>
      <c r="I49" s="161"/>
      <c r="J49" s="161"/>
      <c r="K49" s="161">
        <f>'実質公債費比率（分子）の構造'!N$45</f>
        <v>1556</v>
      </c>
      <c r="L49" s="161"/>
      <c r="M49" s="161"/>
      <c r="N49" s="161">
        <f>'実質公債費比率（分子）の構造'!O$45</f>
        <v>1522</v>
      </c>
      <c r="O49" s="161"/>
      <c r="P49" s="161"/>
    </row>
    <row r="50" spans="1:16" x14ac:dyDescent="0.15">
      <c r="A50" s="161" t="s">
        <v>64</v>
      </c>
      <c r="B50" s="161" t="e">
        <f>NA()</f>
        <v>#N/A</v>
      </c>
      <c r="C50" s="161">
        <f>IF(ISNUMBER('実質公債費比率（分子）の構造'!K$53),'実質公債費比率（分子）の構造'!K$53,NA())</f>
        <v>1103</v>
      </c>
      <c r="D50" s="161" t="e">
        <f>NA()</f>
        <v>#N/A</v>
      </c>
      <c r="E50" s="161" t="e">
        <f>NA()</f>
        <v>#N/A</v>
      </c>
      <c r="F50" s="161">
        <f>IF(ISNUMBER('実質公債費比率（分子）の構造'!L$53),'実質公債費比率（分子）の構造'!L$53,NA())</f>
        <v>914</v>
      </c>
      <c r="G50" s="161" t="e">
        <f>NA()</f>
        <v>#N/A</v>
      </c>
      <c r="H50" s="161" t="e">
        <f>NA()</f>
        <v>#N/A</v>
      </c>
      <c r="I50" s="161">
        <f>IF(ISNUMBER('実質公債費比率（分子）の構造'!M$53),'実質公債費比率（分子）の構造'!M$53,NA())</f>
        <v>910</v>
      </c>
      <c r="J50" s="161" t="e">
        <f>NA()</f>
        <v>#N/A</v>
      </c>
      <c r="K50" s="161" t="e">
        <f>NA()</f>
        <v>#N/A</v>
      </c>
      <c r="L50" s="161">
        <f>IF(ISNUMBER('実質公債費比率（分子）の構造'!N$53),'実質公債費比率（分子）の構造'!N$53,NA())</f>
        <v>843</v>
      </c>
      <c r="M50" s="161" t="e">
        <f>NA()</f>
        <v>#N/A</v>
      </c>
      <c r="N50" s="161" t="e">
        <f>NA()</f>
        <v>#N/A</v>
      </c>
      <c r="O50" s="161">
        <f>IF(ISNUMBER('実質公債費比率（分子）の構造'!O$53),'実質公債費比率（分子）の構造'!O$53,NA())</f>
        <v>914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16013</v>
      </c>
      <c r="E56" s="160"/>
      <c r="F56" s="160"/>
      <c r="G56" s="160">
        <f>'将来負担比率（分子）の構造'!J$52</f>
        <v>15935</v>
      </c>
      <c r="H56" s="160"/>
      <c r="I56" s="160"/>
      <c r="J56" s="160">
        <f>'将来負担比率（分子）の構造'!K$52</f>
        <v>15873</v>
      </c>
      <c r="K56" s="160"/>
      <c r="L56" s="160"/>
      <c r="M56" s="160">
        <f>'将来負担比率（分子）の構造'!L$52</f>
        <v>15563</v>
      </c>
      <c r="N56" s="160"/>
      <c r="O56" s="160"/>
      <c r="P56" s="160">
        <f>'将来負担比率（分子）の構造'!M$52</f>
        <v>16922</v>
      </c>
    </row>
    <row r="57" spans="1:16" x14ac:dyDescent="0.15">
      <c r="A57" s="160" t="s">
        <v>35</v>
      </c>
      <c r="B57" s="160"/>
      <c r="C57" s="160"/>
      <c r="D57" s="160">
        <f>'将来負担比率（分子）の構造'!I$51</f>
        <v>1381</v>
      </c>
      <c r="E57" s="160"/>
      <c r="F57" s="160"/>
      <c r="G57" s="160">
        <f>'将来負担比率（分子）の構造'!J$51</f>
        <v>1193</v>
      </c>
      <c r="H57" s="160"/>
      <c r="I57" s="160"/>
      <c r="J57" s="160">
        <f>'将来負担比率（分子）の構造'!K$51</f>
        <v>1335</v>
      </c>
      <c r="K57" s="160"/>
      <c r="L57" s="160"/>
      <c r="M57" s="160">
        <f>'将来負担比率（分子）の構造'!L$51</f>
        <v>1247</v>
      </c>
      <c r="N57" s="160"/>
      <c r="O57" s="160"/>
      <c r="P57" s="160">
        <f>'将来負担比率（分子）の構造'!M$51</f>
        <v>897</v>
      </c>
    </row>
    <row r="58" spans="1:16" x14ac:dyDescent="0.15">
      <c r="A58" s="160" t="s">
        <v>34</v>
      </c>
      <c r="B58" s="160"/>
      <c r="C58" s="160"/>
      <c r="D58" s="160">
        <f>'将来負担比率（分子）の構造'!I$50</f>
        <v>6548</v>
      </c>
      <c r="E58" s="160"/>
      <c r="F58" s="160"/>
      <c r="G58" s="160">
        <f>'将来負担比率（分子）の構造'!J$50</f>
        <v>6996</v>
      </c>
      <c r="H58" s="160"/>
      <c r="I58" s="160"/>
      <c r="J58" s="160">
        <f>'将来負担比率（分子）の構造'!K$50</f>
        <v>8727</v>
      </c>
      <c r="K58" s="160"/>
      <c r="L58" s="160"/>
      <c r="M58" s="160">
        <f>'将来負担比率（分子）の構造'!L$50</f>
        <v>8241</v>
      </c>
      <c r="N58" s="160"/>
      <c r="O58" s="160"/>
      <c r="P58" s="160">
        <f>'将来負担比率（分子）の構造'!M$50</f>
        <v>9833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64</v>
      </c>
      <c r="C61" s="160"/>
      <c r="D61" s="160"/>
      <c r="E61" s="160">
        <f>'将来負担比率（分子）の構造'!J$46</f>
        <v>42</v>
      </c>
      <c r="F61" s="160"/>
      <c r="G61" s="160"/>
      <c r="H61" s="160">
        <f>'将来負担比率（分子）の構造'!K$46</f>
        <v>21</v>
      </c>
      <c r="I61" s="160"/>
      <c r="J61" s="160"/>
      <c r="K61" s="160">
        <f>'将来負担比率（分子）の構造'!L$46</f>
        <v>6</v>
      </c>
      <c r="L61" s="160"/>
      <c r="M61" s="160"/>
      <c r="N61" s="160">
        <f>'将来負担比率（分子）の構造'!M$46</f>
        <v>30</v>
      </c>
      <c r="O61" s="160"/>
      <c r="P61" s="160"/>
    </row>
    <row r="62" spans="1:16" x14ac:dyDescent="0.15">
      <c r="A62" s="160" t="s">
        <v>28</v>
      </c>
      <c r="B62" s="160">
        <f>'将来負担比率（分子）の構造'!I$45</f>
        <v>3096</v>
      </c>
      <c r="C62" s="160"/>
      <c r="D62" s="160"/>
      <c r="E62" s="160">
        <f>'将来負担比率（分子）の構造'!J$45</f>
        <v>3171</v>
      </c>
      <c r="F62" s="160"/>
      <c r="G62" s="160"/>
      <c r="H62" s="160">
        <f>'将来負担比率（分子）の構造'!K$45</f>
        <v>3052</v>
      </c>
      <c r="I62" s="160"/>
      <c r="J62" s="160"/>
      <c r="K62" s="160">
        <f>'将来負担比率（分子）の構造'!L$45</f>
        <v>2900</v>
      </c>
      <c r="L62" s="160"/>
      <c r="M62" s="160"/>
      <c r="N62" s="160">
        <f>'将来負担比率（分子）の構造'!M$45</f>
        <v>2683</v>
      </c>
      <c r="O62" s="160"/>
      <c r="P62" s="160"/>
    </row>
    <row r="63" spans="1:16" x14ac:dyDescent="0.15">
      <c r="A63" s="160" t="s">
        <v>27</v>
      </c>
      <c r="B63" s="160">
        <f>'将来負担比率（分子）の構造'!I$44</f>
        <v>4306</v>
      </c>
      <c r="C63" s="160"/>
      <c r="D63" s="160"/>
      <c r="E63" s="160">
        <f>'将来負担比率（分子）の構造'!J$44</f>
        <v>4088</v>
      </c>
      <c r="F63" s="160"/>
      <c r="G63" s="160"/>
      <c r="H63" s="160">
        <f>'将来負担比率（分子）の構造'!K$44</f>
        <v>3748</v>
      </c>
      <c r="I63" s="160"/>
      <c r="J63" s="160"/>
      <c r="K63" s="160">
        <f>'将来負担比率（分子）の構造'!L$44</f>
        <v>3468</v>
      </c>
      <c r="L63" s="160"/>
      <c r="M63" s="160"/>
      <c r="N63" s="160">
        <f>'将来負担比率（分子）の構造'!M$44</f>
        <v>3153</v>
      </c>
      <c r="O63" s="160"/>
      <c r="P63" s="160"/>
    </row>
    <row r="64" spans="1:16" x14ac:dyDescent="0.15">
      <c r="A64" s="160" t="s">
        <v>26</v>
      </c>
      <c r="B64" s="160">
        <f>'将来負担比率（分子）の構造'!I$43</f>
        <v>4558</v>
      </c>
      <c r="C64" s="160"/>
      <c r="D64" s="160"/>
      <c r="E64" s="160">
        <f>'将来負担比率（分子）の構造'!J$43</f>
        <v>4316</v>
      </c>
      <c r="F64" s="160"/>
      <c r="G64" s="160"/>
      <c r="H64" s="160">
        <f>'将来負担比率（分子）の構造'!K$43</f>
        <v>4115</v>
      </c>
      <c r="I64" s="160"/>
      <c r="J64" s="160"/>
      <c r="K64" s="160">
        <f>'将来負担比率（分子）の構造'!L$43</f>
        <v>3739</v>
      </c>
      <c r="L64" s="160"/>
      <c r="M64" s="160"/>
      <c r="N64" s="160">
        <f>'将来負担比率（分子）の構造'!M$43</f>
        <v>3638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13167</v>
      </c>
      <c r="C66" s="160"/>
      <c r="D66" s="160"/>
      <c r="E66" s="160">
        <f>'将来負担比率（分子）の構造'!J$41</f>
        <v>12830</v>
      </c>
      <c r="F66" s="160"/>
      <c r="G66" s="160"/>
      <c r="H66" s="160">
        <f>'将来負担比率（分子）の構造'!K$41</f>
        <v>12446</v>
      </c>
      <c r="I66" s="160"/>
      <c r="J66" s="160"/>
      <c r="K66" s="160">
        <f>'将来負担比率（分子）の構造'!L$41</f>
        <v>13066</v>
      </c>
      <c r="L66" s="160"/>
      <c r="M66" s="160"/>
      <c r="N66" s="160">
        <f>'将来負担比率（分子）の構造'!M$41</f>
        <v>14770</v>
      </c>
      <c r="O66" s="160"/>
      <c r="P66" s="160"/>
    </row>
    <row r="67" spans="1:16" x14ac:dyDescent="0.15">
      <c r="A67" s="160" t="s">
        <v>68</v>
      </c>
      <c r="B67" s="160" t="e">
        <f>NA()</f>
        <v>#N/A</v>
      </c>
      <c r="C67" s="160">
        <f>IF(ISNUMBER('将来負担比率（分子）の構造'!I$53), IF('将来負担比率（分子）の構造'!I$53 &lt; 0, 0, '将来負担比率（分子）の構造'!I$53), NA())</f>
        <v>1250</v>
      </c>
      <c r="D67" s="160" t="e">
        <f>NA()</f>
        <v>#N/A</v>
      </c>
      <c r="E67" s="160" t="e">
        <f>NA()</f>
        <v>#N/A</v>
      </c>
      <c r="F67" s="160">
        <f>IF(ISNUMBER('将来負担比率（分子）の構造'!J$53), IF('将来負担比率（分子）の構造'!J$53 &lt; 0, 0, '将来負担比率（分子）の構造'!J$53), NA())</f>
        <v>322</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4151</v>
      </c>
      <c r="C72" s="164">
        <f>基金残高に係る経年分析!G55</f>
        <v>4506</v>
      </c>
      <c r="D72" s="164">
        <f>基金残高に係る経年分析!H55</f>
        <v>3158</v>
      </c>
    </row>
    <row r="73" spans="1:16" x14ac:dyDescent="0.15">
      <c r="A73" s="163" t="s">
        <v>71</v>
      </c>
      <c r="B73" s="164">
        <f>基金残高に係る経年分析!F56</f>
        <v>426</v>
      </c>
      <c r="C73" s="164">
        <f>基金残高に係る経年分析!G56</f>
        <v>462</v>
      </c>
      <c r="D73" s="164">
        <f>基金残高に係る経年分析!H56</f>
        <v>463</v>
      </c>
    </row>
    <row r="74" spans="1:16" x14ac:dyDescent="0.15">
      <c r="A74" s="163" t="s">
        <v>72</v>
      </c>
      <c r="B74" s="164">
        <f>基金残高に係る経年分析!F57</f>
        <v>2977</v>
      </c>
      <c r="C74" s="164">
        <f>基金残高に係る経年分析!G57</f>
        <v>2002</v>
      </c>
      <c r="D74" s="164">
        <f>基金残高に係る経年分析!H57</f>
        <v>4974</v>
      </c>
    </row>
  </sheetData>
  <sheetProtection algorithmName="SHA-512" hashValue="LjbHXJn3HMWQje3K6E2EnLIzuN2QNBrvk2jyb3FilGMltcyVWbPQ1ggGxrGiMUJaEREXnCmlLbZtfam2H0i2DQ==" saltValue="58tXBHHBoOKexpNOySyl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election activeCell="AO44" sqref="AO4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217</v>
      </c>
      <c r="DI1" s="774"/>
      <c r="DJ1" s="774"/>
      <c r="DK1" s="774"/>
      <c r="DL1" s="774"/>
      <c r="DM1" s="774"/>
      <c r="DN1" s="775"/>
      <c r="DO1" s="205"/>
      <c r="DP1" s="773" t="s">
        <v>218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223</v>
      </c>
      <c r="S4" s="716"/>
      <c r="T4" s="716"/>
      <c r="U4" s="716"/>
      <c r="V4" s="716"/>
      <c r="W4" s="716"/>
      <c r="X4" s="716"/>
      <c r="Y4" s="717"/>
      <c r="Z4" s="715" t="s">
        <v>224</v>
      </c>
      <c r="AA4" s="716"/>
      <c r="AB4" s="716"/>
      <c r="AC4" s="717"/>
      <c r="AD4" s="715" t="s">
        <v>225</v>
      </c>
      <c r="AE4" s="716"/>
      <c r="AF4" s="716"/>
      <c r="AG4" s="716"/>
      <c r="AH4" s="716"/>
      <c r="AI4" s="716"/>
      <c r="AJ4" s="716"/>
      <c r="AK4" s="717"/>
      <c r="AL4" s="715" t="s">
        <v>224</v>
      </c>
      <c r="AM4" s="716"/>
      <c r="AN4" s="716"/>
      <c r="AO4" s="717"/>
      <c r="AP4" s="776" t="s">
        <v>226</v>
      </c>
      <c r="AQ4" s="776"/>
      <c r="AR4" s="776"/>
      <c r="AS4" s="776"/>
      <c r="AT4" s="776"/>
      <c r="AU4" s="776"/>
      <c r="AV4" s="776"/>
      <c r="AW4" s="776"/>
      <c r="AX4" s="776"/>
      <c r="AY4" s="776"/>
      <c r="AZ4" s="776"/>
      <c r="BA4" s="776"/>
      <c r="BB4" s="776"/>
      <c r="BC4" s="776"/>
      <c r="BD4" s="776"/>
      <c r="BE4" s="776"/>
      <c r="BF4" s="776"/>
      <c r="BG4" s="776" t="s">
        <v>227</v>
      </c>
      <c r="BH4" s="776"/>
      <c r="BI4" s="776"/>
      <c r="BJ4" s="776"/>
      <c r="BK4" s="776"/>
      <c r="BL4" s="776"/>
      <c r="BM4" s="776"/>
      <c r="BN4" s="776"/>
      <c r="BO4" s="776" t="s">
        <v>224</v>
      </c>
      <c r="BP4" s="776"/>
      <c r="BQ4" s="776"/>
      <c r="BR4" s="776"/>
      <c r="BS4" s="776" t="s">
        <v>228</v>
      </c>
      <c r="BT4" s="776"/>
      <c r="BU4" s="776"/>
      <c r="BV4" s="776"/>
      <c r="BW4" s="776"/>
      <c r="BX4" s="776"/>
      <c r="BY4" s="776"/>
      <c r="BZ4" s="776"/>
      <c r="CA4" s="776"/>
      <c r="CB4" s="776"/>
      <c r="CD4" s="758" t="s">
        <v>229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230</v>
      </c>
      <c r="C5" s="741"/>
      <c r="D5" s="741"/>
      <c r="E5" s="741"/>
      <c r="F5" s="741"/>
      <c r="G5" s="741"/>
      <c r="H5" s="741"/>
      <c r="I5" s="741"/>
      <c r="J5" s="741"/>
      <c r="K5" s="741"/>
      <c r="L5" s="741"/>
      <c r="M5" s="741"/>
      <c r="N5" s="741"/>
      <c r="O5" s="741"/>
      <c r="P5" s="741"/>
      <c r="Q5" s="742"/>
      <c r="R5" s="706">
        <v>6678294</v>
      </c>
      <c r="S5" s="707"/>
      <c r="T5" s="707"/>
      <c r="U5" s="707"/>
      <c r="V5" s="707"/>
      <c r="W5" s="707"/>
      <c r="X5" s="707"/>
      <c r="Y5" s="753"/>
      <c r="Z5" s="771">
        <v>23.6</v>
      </c>
      <c r="AA5" s="771"/>
      <c r="AB5" s="771"/>
      <c r="AC5" s="771"/>
      <c r="AD5" s="772">
        <v>6426166</v>
      </c>
      <c r="AE5" s="772"/>
      <c r="AF5" s="772"/>
      <c r="AG5" s="772"/>
      <c r="AH5" s="772"/>
      <c r="AI5" s="772"/>
      <c r="AJ5" s="772"/>
      <c r="AK5" s="772"/>
      <c r="AL5" s="754">
        <v>56.3</v>
      </c>
      <c r="AM5" s="723"/>
      <c r="AN5" s="723"/>
      <c r="AO5" s="755"/>
      <c r="AP5" s="740" t="s">
        <v>231</v>
      </c>
      <c r="AQ5" s="741"/>
      <c r="AR5" s="741"/>
      <c r="AS5" s="741"/>
      <c r="AT5" s="741"/>
      <c r="AU5" s="741"/>
      <c r="AV5" s="741"/>
      <c r="AW5" s="741"/>
      <c r="AX5" s="741"/>
      <c r="AY5" s="741"/>
      <c r="AZ5" s="741"/>
      <c r="BA5" s="741"/>
      <c r="BB5" s="741"/>
      <c r="BC5" s="741"/>
      <c r="BD5" s="741"/>
      <c r="BE5" s="741"/>
      <c r="BF5" s="742"/>
      <c r="BG5" s="641">
        <v>6418935</v>
      </c>
      <c r="BH5" s="644"/>
      <c r="BI5" s="644"/>
      <c r="BJ5" s="644"/>
      <c r="BK5" s="644"/>
      <c r="BL5" s="644"/>
      <c r="BM5" s="644"/>
      <c r="BN5" s="645"/>
      <c r="BO5" s="703">
        <v>96.1</v>
      </c>
      <c r="BP5" s="703"/>
      <c r="BQ5" s="703"/>
      <c r="BR5" s="703"/>
      <c r="BS5" s="704">
        <v>95196</v>
      </c>
      <c r="BT5" s="704"/>
      <c r="BU5" s="704"/>
      <c r="BV5" s="704"/>
      <c r="BW5" s="704"/>
      <c r="BX5" s="704"/>
      <c r="BY5" s="704"/>
      <c r="BZ5" s="704"/>
      <c r="CA5" s="704"/>
      <c r="CB5" s="745"/>
      <c r="CD5" s="758" t="s">
        <v>226</v>
      </c>
      <c r="CE5" s="759"/>
      <c r="CF5" s="759"/>
      <c r="CG5" s="759"/>
      <c r="CH5" s="759"/>
      <c r="CI5" s="759"/>
      <c r="CJ5" s="759"/>
      <c r="CK5" s="759"/>
      <c r="CL5" s="759"/>
      <c r="CM5" s="759"/>
      <c r="CN5" s="759"/>
      <c r="CO5" s="759"/>
      <c r="CP5" s="759"/>
      <c r="CQ5" s="760"/>
      <c r="CR5" s="758" t="s">
        <v>232</v>
      </c>
      <c r="CS5" s="759"/>
      <c r="CT5" s="759"/>
      <c r="CU5" s="759"/>
      <c r="CV5" s="759"/>
      <c r="CW5" s="759"/>
      <c r="CX5" s="759"/>
      <c r="CY5" s="760"/>
      <c r="CZ5" s="758" t="s">
        <v>224</v>
      </c>
      <c r="DA5" s="759"/>
      <c r="DB5" s="759"/>
      <c r="DC5" s="760"/>
      <c r="DD5" s="758" t="s">
        <v>233</v>
      </c>
      <c r="DE5" s="759"/>
      <c r="DF5" s="759"/>
      <c r="DG5" s="759"/>
      <c r="DH5" s="759"/>
      <c r="DI5" s="759"/>
      <c r="DJ5" s="759"/>
      <c r="DK5" s="759"/>
      <c r="DL5" s="759"/>
      <c r="DM5" s="759"/>
      <c r="DN5" s="759"/>
      <c r="DO5" s="759"/>
      <c r="DP5" s="760"/>
      <c r="DQ5" s="758" t="s">
        <v>234</v>
      </c>
      <c r="DR5" s="759"/>
      <c r="DS5" s="759"/>
      <c r="DT5" s="759"/>
      <c r="DU5" s="759"/>
      <c r="DV5" s="759"/>
      <c r="DW5" s="759"/>
      <c r="DX5" s="759"/>
      <c r="DY5" s="759"/>
      <c r="DZ5" s="759"/>
      <c r="EA5" s="759"/>
      <c r="EB5" s="759"/>
      <c r="EC5" s="760"/>
    </row>
    <row r="6" spans="2:143" ht="11.25" customHeight="1" x14ac:dyDescent="0.15">
      <c r="B6" s="638" t="s">
        <v>235</v>
      </c>
      <c r="C6" s="639"/>
      <c r="D6" s="639"/>
      <c r="E6" s="639"/>
      <c r="F6" s="639"/>
      <c r="G6" s="639"/>
      <c r="H6" s="639"/>
      <c r="I6" s="639"/>
      <c r="J6" s="639"/>
      <c r="K6" s="639"/>
      <c r="L6" s="639"/>
      <c r="M6" s="639"/>
      <c r="N6" s="639"/>
      <c r="O6" s="639"/>
      <c r="P6" s="639"/>
      <c r="Q6" s="640"/>
      <c r="R6" s="641">
        <v>217638</v>
      </c>
      <c r="S6" s="644"/>
      <c r="T6" s="644"/>
      <c r="U6" s="644"/>
      <c r="V6" s="644"/>
      <c r="W6" s="644"/>
      <c r="X6" s="644"/>
      <c r="Y6" s="645"/>
      <c r="Z6" s="703">
        <v>0.8</v>
      </c>
      <c r="AA6" s="703"/>
      <c r="AB6" s="703"/>
      <c r="AC6" s="703"/>
      <c r="AD6" s="704">
        <v>217638</v>
      </c>
      <c r="AE6" s="704"/>
      <c r="AF6" s="704"/>
      <c r="AG6" s="704"/>
      <c r="AH6" s="704"/>
      <c r="AI6" s="704"/>
      <c r="AJ6" s="704"/>
      <c r="AK6" s="704"/>
      <c r="AL6" s="646">
        <v>1.9</v>
      </c>
      <c r="AM6" s="647"/>
      <c r="AN6" s="647"/>
      <c r="AO6" s="705"/>
      <c r="AP6" s="638" t="s">
        <v>236</v>
      </c>
      <c r="AQ6" s="639"/>
      <c r="AR6" s="639"/>
      <c r="AS6" s="639"/>
      <c r="AT6" s="639"/>
      <c r="AU6" s="639"/>
      <c r="AV6" s="639"/>
      <c r="AW6" s="639"/>
      <c r="AX6" s="639"/>
      <c r="AY6" s="639"/>
      <c r="AZ6" s="639"/>
      <c r="BA6" s="639"/>
      <c r="BB6" s="639"/>
      <c r="BC6" s="639"/>
      <c r="BD6" s="639"/>
      <c r="BE6" s="639"/>
      <c r="BF6" s="640"/>
      <c r="BG6" s="641">
        <v>6418935</v>
      </c>
      <c r="BH6" s="644"/>
      <c r="BI6" s="644"/>
      <c r="BJ6" s="644"/>
      <c r="BK6" s="644"/>
      <c r="BL6" s="644"/>
      <c r="BM6" s="644"/>
      <c r="BN6" s="645"/>
      <c r="BO6" s="703">
        <v>96.1</v>
      </c>
      <c r="BP6" s="703"/>
      <c r="BQ6" s="703"/>
      <c r="BR6" s="703"/>
      <c r="BS6" s="704">
        <v>95196</v>
      </c>
      <c r="BT6" s="704"/>
      <c r="BU6" s="704"/>
      <c r="BV6" s="704"/>
      <c r="BW6" s="704"/>
      <c r="BX6" s="704"/>
      <c r="BY6" s="704"/>
      <c r="BZ6" s="704"/>
      <c r="CA6" s="704"/>
      <c r="CB6" s="745"/>
      <c r="CD6" s="712" t="s">
        <v>237</v>
      </c>
      <c r="CE6" s="713"/>
      <c r="CF6" s="713"/>
      <c r="CG6" s="713"/>
      <c r="CH6" s="713"/>
      <c r="CI6" s="713"/>
      <c r="CJ6" s="713"/>
      <c r="CK6" s="713"/>
      <c r="CL6" s="713"/>
      <c r="CM6" s="713"/>
      <c r="CN6" s="713"/>
      <c r="CO6" s="713"/>
      <c r="CP6" s="713"/>
      <c r="CQ6" s="714"/>
      <c r="CR6" s="641">
        <v>194783</v>
      </c>
      <c r="CS6" s="644"/>
      <c r="CT6" s="644"/>
      <c r="CU6" s="644"/>
      <c r="CV6" s="644"/>
      <c r="CW6" s="644"/>
      <c r="CX6" s="644"/>
      <c r="CY6" s="645"/>
      <c r="CZ6" s="754">
        <v>0.7</v>
      </c>
      <c r="DA6" s="723"/>
      <c r="DB6" s="723"/>
      <c r="DC6" s="757"/>
      <c r="DD6" s="649" t="s">
        <v>238</v>
      </c>
      <c r="DE6" s="644"/>
      <c r="DF6" s="644"/>
      <c r="DG6" s="644"/>
      <c r="DH6" s="644"/>
      <c r="DI6" s="644"/>
      <c r="DJ6" s="644"/>
      <c r="DK6" s="644"/>
      <c r="DL6" s="644"/>
      <c r="DM6" s="644"/>
      <c r="DN6" s="644"/>
      <c r="DO6" s="644"/>
      <c r="DP6" s="645"/>
      <c r="DQ6" s="649">
        <v>194783</v>
      </c>
      <c r="DR6" s="644"/>
      <c r="DS6" s="644"/>
      <c r="DT6" s="644"/>
      <c r="DU6" s="644"/>
      <c r="DV6" s="644"/>
      <c r="DW6" s="644"/>
      <c r="DX6" s="644"/>
      <c r="DY6" s="644"/>
      <c r="DZ6" s="644"/>
      <c r="EA6" s="644"/>
      <c r="EB6" s="644"/>
      <c r="EC6" s="684"/>
    </row>
    <row r="7" spans="2:143" ht="11.25" customHeight="1" x14ac:dyDescent="0.15">
      <c r="B7" s="638" t="s">
        <v>239</v>
      </c>
      <c r="C7" s="639"/>
      <c r="D7" s="639"/>
      <c r="E7" s="639"/>
      <c r="F7" s="639"/>
      <c r="G7" s="639"/>
      <c r="H7" s="639"/>
      <c r="I7" s="639"/>
      <c r="J7" s="639"/>
      <c r="K7" s="639"/>
      <c r="L7" s="639"/>
      <c r="M7" s="639"/>
      <c r="N7" s="639"/>
      <c r="O7" s="639"/>
      <c r="P7" s="639"/>
      <c r="Q7" s="640"/>
      <c r="R7" s="641">
        <v>10030</v>
      </c>
      <c r="S7" s="644"/>
      <c r="T7" s="644"/>
      <c r="U7" s="644"/>
      <c r="V7" s="644"/>
      <c r="W7" s="644"/>
      <c r="X7" s="644"/>
      <c r="Y7" s="645"/>
      <c r="Z7" s="703">
        <v>0</v>
      </c>
      <c r="AA7" s="703"/>
      <c r="AB7" s="703"/>
      <c r="AC7" s="703"/>
      <c r="AD7" s="704">
        <v>10030</v>
      </c>
      <c r="AE7" s="704"/>
      <c r="AF7" s="704"/>
      <c r="AG7" s="704"/>
      <c r="AH7" s="704"/>
      <c r="AI7" s="704"/>
      <c r="AJ7" s="704"/>
      <c r="AK7" s="704"/>
      <c r="AL7" s="646">
        <v>0.1</v>
      </c>
      <c r="AM7" s="647"/>
      <c r="AN7" s="647"/>
      <c r="AO7" s="705"/>
      <c r="AP7" s="638" t="s">
        <v>240</v>
      </c>
      <c r="AQ7" s="639"/>
      <c r="AR7" s="639"/>
      <c r="AS7" s="639"/>
      <c r="AT7" s="639"/>
      <c r="AU7" s="639"/>
      <c r="AV7" s="639"/>
      <c r="AW7" s="639"/>
      <c r="AX7" s="639"/>
      <c r="AY7" s="639"/>
      <c r="AZ7" s="639"/>
      <c r="BA7" s="639"/>
      <c r="BB7" s="639"/>
      <c r="BC7" s="639"/>
      <c r="BD7" s="639"/>
      <c r="BE7" s="639"/>
      <c r="BF7" s="640"/>
      <c r="BG7" s="641">
        <v>2797634</v>
      </c>
      <c r="BH7" s="644"/>
      <c r="BI7" s="644"/>
      <c r="BJ7" s="644"/>
      <c r="BK7" s="644"/>
      <c r="BL7" s="644"/>
      <c r="BM7" s="644"/>
      <c r="BN7" s="645"/>
      <c r="BO7" s="703">
        <v>41.9</v>
      </c>
      <c r="BP7" s="703"/>
      <c r="BQ7" s="703"/>
      <c r="BR7" s="703"/>
      <c r="BS7" s="704">
        <v>95196</v>
      </c>
      <c r="BT7" s="704"/>
      <c r="BU7" s="704"/>
      <c r="BV7" s="704"/>
      <c r="BW7" s="704"/>
      <c r="BX7" s="704"/>
      <c r="BY7" s="704"/>
      <c r="BZ7" s="704"/>
      <c r="CA7" s="704"/>
      <c r="CB7" s="745"/>
      <c r="CD7" s="685" t="s">
        <v>241</v>
      </c>
      <c r="CE7" s="682"/>
      <c r="CF7" s="682"/>
      <c r="CG7" s="682"/>
      <c r="CH7" s="682"/>
      <c r="CI7" s="682"/>
      <c r="CJ7" s="682"/>
      <c r="CK7" s="682"/>
      <c r="CL7" s="682"/>
      <c r="CM7" s="682"/>
      <c r="CN7" s="682"/>
      <c r="CO7" s="682"/>
      <c r="CP7" s="682"/>
      <c r="CQ7" s="683"/>
      <c r="CR7" s="641">
        <v>6930451</v>
      </c>
      <c r="CS7" s="644"/>
      <c r="CT7" s="644"/>
      <c r="CU7" s="644"/>
      <c r="CV7" s="644"/>
      <c r="CW7" s="644"/>
      <c r="CX7" s="644"/>
      <c r="CY7" s="645"/>
      <c r="CZ7" s="703">
        <v>25.8</v>
      </c>
      <c r="DA7" s="703"/>
      <c r="DB7" s="703"/>
      <c r="DC7" s="703"/>
      <c r="DD7" s="649">
        <v>2064619</v>
      </c>
      <c r="DE7" s="644"/>
      <c r="DF7" s="644"/>
      <c r="DG7" s="644"/>
      <c r="DH7" s="644"/>
      <c r="DI7" s="644"/>
      <c r="DJ7" s="644"/>
      <c r="DK7" s="644"/>
      <c r="DL7" s="644"/>
      <c r="DM7" s="644"/>
      <c r="DN7" s="644"/>
      <c r="DO7" s="644"/>
      <c r="DP7" s="645"/>
      <c r="DQ7" s="649">
        <v>2226853</v>
      </c>
      <c r="DR7" s="644"/>
      <c r="DS7" s="644"/>
      <c r="DT7" s="644"/>
      <c r="DU7" s="644"/>
      <c r="DV7" s="644"/>
      <c r="DW7" s="644"/>
      <c r="DX7" s="644"/>
      <c r="DY7" s="644"/>
      <c r="DZ7" s="644"/>
      <c r="EA7" s="644"/>
      <c r="EB7" s="644"/>
      <c r="EC7" s="684"/>
    </row>
    <row r="8" spans="2:143" ht="11.25" customHeight="1" x14ac:dyDescent="0.15">
      <c r="B8" s="638" t="s">
        <v>242</v>
      </c>
      <c r="C8" s="639"/>
      <c r="D8" s="639"/>
      <c r="E8" s="639"/>
      <c r="F8" s="639"/>
      <c r="G8" s="639"/>
      <c r="H8" s="639"/>
      <c r="I8" s="639"/>
      <c r="J8" s="639"/>
      <c r="K8" s="639"/>
      <c r="L8" s="639"/>
      <c r="M8" s="639"/>
      <c r="N8" s="639"/>
      <c r="O8" s="639"/>
      <c r="P8" s="639"/>
      <c r="Q8" s="640"/>
      <c r="R8" s="641">
        <v>27661</v>
      </c>
      <c r="S8" s="644"/>
      <c r="T8" s="644"/>
      <c r="U8" s="644"/>
      <c r="V8" s="644"/>
      <c r="W8" s="644"/>
      <c r="X8" s="644"/>
      <c r="Y8" s="645"/>
      <c r="Z8" s="703">
        <v>0.1</v>
      </c>
      <c r="AA8" s="703"/>
      <c r="AB8" s="703"/>
      <c r="AC8" s="703"/>
      <c r="AD8" s="704">
        <v>27661</v>
      </c>
      <c r="AE8" s="704"/>
      <c r="AF8" s="704"/>
      <c r="AG8" s="704"/>
      <c r="AH8" s="704"/>
      <c r="AI8" s="704"/>
      <c r="AJ8" s="704"/>
      <c r="AK8" s="704"/>
      <c r="AL8" s="646">
        <v>0.2</v>
      </c>
      <c r="AM8" s="647"/>
      <c r="AN8" s="647"/>
      <c r="AO8" s="705"/>
      <c r="AP8" s="638" t="s">
        <v>243</v>
      </c>
      <c r="AQ8" s="639"/>
      <c r="AR8" s="639"/>
      <c r="AS8" s="639"/>
      <c r="AT8" s="639"/>
      <c r="AU8" s="639"/>
      <c r="AV8" s="639"/>
      <c r="AW8" s="639"/>
      <c r="AX8" s="639"/>
      <c r="AY8" s="639"/>
      <c r="AZ8" s="639"/>
      <c r="BA8" s="639"/>
      <c r="BB8" s="639"/>
      <c r="BC8" s="639"/>
      <c r="BD8" s="639"/>
      <c r="BE8" s="639"/>
      <c r="BF8" s="640"/>
      <c r="BG8" s="641">
        <v>86305</v>
      </c>
      <c r="BH8" s="644"/>
      <c r="BI8" s="644"/>
      <c r="BJ8" s="644"/>
      <c r="BK8" s="644"/>
      <c r="BL8" s="644"/>
      <c r="BM8" s="644"/>
      <c r="BN8" s="645"/>
      <c r="BO8" s="703">
        <v>1.3</v>
      </c>
      <c r="BP8" s="703"/>
      <c r="BQ8" s="703"/>
      <c r="BR8" s="703"/>
      <c r="BS8" s="649" t="s">
        <v>244</v>
      </c>
      <c r="BT8" s="644"/>
      <c r="BU8" s="644"/>
      <c r="BV8" s="644"/>
      <c r="BW8" s="644"/>
      <c r="BX8" s="644"/>
      <c r="BY8" s="644"/>
      <c r="BZ8" s="644"/>
      <c r="CA8" s="644"/>
      <c r="CB8" s="684"/>
      <c r="CD8" s="685" t="s">
        <v>245</v>
      </c>
      <c r="CE8" s="682"/>
      <c r="CF8" s="682"/>
      <c r="CG8" s="682"/>
      <c r="CH8" s="682"/>
      <c r="CI8" s="682"/>
      <c r="CJ8" s="682"/>
      <c r="CK8" s="682"/>
      <c r="CL8" s="682"/>
      <c r="CM8" s="682"/>
      <c r="CN8" s="682"/>
      <c r="CO8" s="682"/>
      <c r="CP8" s="682"/>
      <c r="CQ8" s="683"/>
      <c r="CR8" s="641">
        <v>6635809</v>
      </c>
      <c r="CS8" s="644"/>
      <c r="CT8" s="644"/>
      <c r="CU8" s="644"/>
      <c r="CV8" s="644"/>
      <c r="CW8" s="644"/>
      <c r="CX8" s="644"/>
      <c r="CY8" s="645"/>
      <c r="CZ8" s="703">
        <v>24.7</v>
      </c>
      <c r="DA8" s="703"/>
      <c r="DB8" s="703"/>
      <c r="DC8" s="703"/>
      <c r="DD8" s="649">
        <v>256094</v>
      </c>
      <c r="DE8" s="644"/>
      <c r="DF8" s="644"/>
      <c r="DG8" s="644"/>
      <c r="DH8" s="644"/>
      <c r="DI8" s="644"/>
      <c r="DJ8" s="644"/>
      <c r="DK8" s="644"/>
      <c r="DL8" s="644"/>
      <c r="DM8" s="644"/>
      <c r="DN8" s="644"/>
      <c r="DO8" s="644"/>
      <c r="DP8" s="645"/>
      <c r="DQ8" s="649">
        <v>3219385</v>
      </c>
      <c r="DR8" s="644"/>
      <c r="DS8" s="644"/>
      <c r="DT8" s="644"/>
      <c r="DU8" s="644"/>
      <c r="DV8" s="644"/>
      <c r="DW8" s="644"/>
      <c r="DX8" s="644"/>
      <c r="DY8" s="644"/>
      <c r="DZ8" s="644"/>
      <c r="EA8" s="644"/>
      <c r="EB8" s="644"/>
      <c r="EC8" s="684"/>
    </row>
    <row r="9" spans="2:143" ht="11.25" customHeight="1" x14ac:dyDescent="0.15">
      <c r="B9" s="638" t="s">
        <v>246</v>
      </c>
      <c r="C9" s="639"/>
      <c r="D9" s="639"/>
      <c r="E9" s="639"/>
      <c r="F9" s="639"/>
      <c r="G9" s="639"/>
      <c r="H9" s="639"/>
      <c r="I9" s="639"/>
      <c r="J9" s="639"/>
      <c r="K9" s="639"/>
      <c r="L9" s="639"/>
      <c r="M9" s="639"/>
      <c r="N9" s="639"/>
      <c r="O9" s="639"/>
      <c r="P9" s="639"/>
      <c r="Q9" s="640"/>
      <c r="R9" s="641">
        <v>28273</v>
      </c>
      <c r="S9" s="644"/>
      <c r="T9" s="644"/>
      <c r="U9" s="644"/>
      <c r="V9" s="644"/>
      <c r="W9" s="644"/>
      <c r="X9" s="644"/>
      <c r="Y9" s="645"/>
      <c r="Z9" s="703">
        <v>0.1</v>
      </c>
      <c r="AA9" s="703"/>
      <c r="AB9" s="703"/>
      <c r="AC9" s="703"/>
      <c r="AD9" s="704">
        <v>28273</v>
      </c>
      <c r="AE9" s="704"/>
      <c r="AF9" s="704"/>
      <c r="AG9" s="704"/>
      <c r="AH9" s="704"/>
      <c r="AI9" s="704"/>
      <c r="AJ9" s="704"/>
      <c r="AK9" s="704"/>
      <c r="AL9" s="646">
        <v>0.2</v>
      </c>
      <c r="AM9" s="647"/>
      <c r="AN9" s="647"/>
      <c r="AO9" s="705"/>
      <c r="AP9" s="638" t="s">
        <v>247</v>
      </c>
      <c r="AQ9" s="639"/>
      <c r="AR9" s="639"/>
      <c r="AS9" s="639"/>
      <c r="AT9" s="639"/>
      <c r="AU9" s="639"/>
      <c r="AV9" s="639"/>
      <c r="AW9" s="639"/>
      <c r="AX9" s="639"/>
      <c r="AY9" s="639"/>
      <c r="AZ9" s="639"/>
      <c r="BA9" s="639"/>
      <c r="BB9" s="639"/>
      <c r="BC9" s="639"/>
      <c r="BD9" s="639"/>
      <c r="BE9" s="639"/>
      <c r="BF9" s="640"/>
      <c r="BG9" s="641">
        <v>2199979</v>
      </c>
      <c r="BH9" s="644"/>
      <c r="BI9" s="644"/>
      <c r="BJ9" s="644"/>
      <c r="BK9" s="644"/>
      <c r="BL9" s="644"/>
      <c r="BM9" s="644"/>
      <c r="BN9" s="645"/>
      <c r="BO9" s="703">
        <v>32.9</v>
      </c>
      <c r="BP9" s="703"/>
      <c r="BQ9" s="703"/>
      <c r="BR9" s="703"/>
      <c r="BS9" s="649" t="s">
        <v>244</v>
      </c>
      <c r="BT9" s="644"/>
      <c r="BU9" s="644"/>
      <c r="BV9" s="644"/>
      <c r="BW9" s="644"/>
      <c r="BX9" s="644"/>
      <c r="BY9" s="644"/>
      <c r="BZ9" s="644"/>
      <c r="CA9" s="644"/>
      <c r="CB9" s="684"/>
      <c r="CD9" s="685" t="s">
        <v>248</v>
      </c>
      <c r="CE9" s="682"/>
      <c r="CF9" s="682"/>
      <c r="CG9" s="682"/>
      <c r="CH9" s="682"/>
      <c r="CI9" s="682"/>
      <c r="CJ9" s="682"/>
      <c r="CK9" s="682"/>
      <c r="CL9" s="682"/>
      <c r="CM9" s="682"/>
      <c r="CN9" s="682"/>
      <c r="CO9" s="682"/>
      <c r="CP9" s="682"/>
      <c r="CQ9" s="683"/>
      <c r="CR9" s="641">
        <v>1826484</v>
      </c>
      <c r="CS9" s="644"/>
      <c r="CT9" s="644"/>
      <c r="CU9" s="644"/>
      <c r="CV9" s="644"/>
      <c r="CW9" s="644"/>
      <c r="CX9" s="644"/>
      <c r="CY9" s="645"/>
      <c r="CZ9" s="703">
        <v>6.8</v>
      </c>
      <c r="DA9" s="703"/>
      <c r="DB9" s="703"/>
      <c r="DC9" s="703"/>
      <c r="DD9" s="649">
        <v>127534</v>
      </c>
      <c r="DE9" s="644"/>
      <c r="DF9" s="644"/>
      <c r="DG9" s="644"/>
      <c r="DH9" s="644"/>
      <c r="DI9" s="644"/>
      <c r="DJ9" s="644"/>
      <c r="DK9" s="644"/>
      <c r="DL9" s="644"/>
      <c r="DM9" s="644"/>
      <c r="DN9" s="644"/>
      <c r="DO9" s="644"/>
      <c r="DP9" s="645"/>
      <c r="DQ9" s="649">
        <v>1610167</v>
      </c>
      <c r="DR9" s="644"/>
      <c r="DS9" s="644"/>
      <c r="DT9" s="644"/>
      <c r="DU9" s="644"/>
      <c r="DV9" s="644"/>
      <c r="DW9" s="644"/>
      <c r="DX9" s="644"/>
      <c r="DY9" s="644"/>
      <c r="DZ9" s="644"/>
      <c r="EA9" s="644"/>
      <c r="EB9" s="644"/>
      <c r="EC9" s="684"/>
    </row>
    <row r="10" spans="2:143" ht="11.25" customHeight="1" x14ac:dyDescent="0.15">
      <c r="B10" s="638" t="s">
        <v>249</v>
      </c>
      <c r="C10" s="639"/>
      <c r="D10" s="639"/>
      <c r="E10" s="639"/>
      <c r="F10" s="639"/>
      <c r="G10" s="639"/>
      <c r="H10" s="639"/>
      <c r="I10" s="639"/>
      <c r="J10" s="639"/>
      <c r="K10" s="639"/>
      <c r="L10" s="639"/>
      <c r="M10" s="639"/>
      <c r="N10" s="639"/>
      <c r="O10" s="639"/>
      <c r="P10" s="639"/>
      <c r="Q10" s="640"/>
      <c r="R10" s="641" t="s">
        <v>238</v>
      </c>
      <c r="S10" s="644"/>
      <c r="T10" s="644"/>
      <c r="U10" s="644"/>
      <c r="V10" s="644"/>
      <c r="W10" s="644"/>
      <c r="X10" s="644"/>
      <c r="Y10" s="645"/>
      <c r="Z10" s="703" t="s">
        <v>172</v>
      </c>
      <c r="AA10" s="703"/>
      <c r="AB10" s="703"/>
      <c r="AC10" s="703"/>
      <c r="AD10" s="704" t="s">
        <v>238</v>
      </c>
      <c r="AE10" s="704"/>
      <c r="AF10" s="704"/>
      <c r="AG10" s="704"/>
      <c r="AH10" s="704"/>
      <c r="AI10" s="704"/>
      <c r="AJ10" s="704"/>
      <c r="AK10" s="704"/>
      <c r="AL10" s="646" t="s">
        <v>244</v>
      </c>
      <c r="AM10" s="647"/>
      <c r="AN10" s="647"/>
      <c r="AO10" s="705"/>
      <c r="AP10" s="638" t="s">
        <v>250</v>
      </c>
      <c r="AQ10" s="639"/>
      <c r="AR10" s="639"/>
      <c r="AS10" s="639"/>
      <c r="AT10" s="639"/>
      <c r="AU10" s="639"/>
      <c r="AV10" s="639"/>
      <c r="AW10" s="639"/>
      <c r="AX10" s="639"/>
      <c r="AY10" s="639"/>
      <c r="AZ10" s="639"/>
      <c r="BA10" s="639"/>
      <c r="BB10" s="639"/>
      <c r="BC10" s="639"/>
      <c r="BD10" s="639"/>
      <c r="BE10" s="639"/>
      <c r="BF10" s="640"/>
      <c r="BG10" s="641">
        <v>184225</v>
      </c>
      <c r="BH10" s="644"/>
      <c r="BI10" s="644"/>
      <c r="BJ10" s="644"/>
      <c r="BK10" s="644"/>
      <c r="BL10" s="644"/>
      <c r="BM10" s="644"/>
      <c r="BN10" s="645"/>
      <c r="BO10" s="703">
        <v>2.8</v>
      </c>
      <c r="BP10" s="703"/>
      <c r="BQ10" s="703"/>
      <c r="BR10" s="703"/>
      <c r="BS10" s="649">
        <v>30630</v>
      </c>
      <c r="BT10" s="644"/>
      <c r="BU10" s="644"/>
      <c r="BV10" s="644"/>
      <c r="BW10" s="644"/>
      <c r="BX10" s="644"/>
      <c r="BY10" s="644"/>
      <c r="BZ10" s="644"/>
      <c r="CA10" s="644"/>
      <c r="CB10" s="684"/>
      <c r="CD10" s="685" t="s">
        <v>251</v>
      </c>
      <c r="CE10" s="682"/>
      <c r="CF10" s="682"/>
      <c r="CG10" s="682"/>
      <c r="CH10" s="682"/>
      <c r="CI10" s="682"/>
      <c r="CJ10" s="682"/>
      <c r="CK10" s="682"/>
      <c r="CL10" s="682"/>
      <c r="CM10" s="682"/>
      <c r="CN10" s="682"/>
      <c r="CO10" s="682"/>
      <c r="CP10" s="682"/>
      <c r="CQ10" s="683"/>
      <c r="CR10" s="641">
        <v>61266</v>
      </c>
      <c r="CS10" s="644"/>
      <c r="CT10" s="644"/>
      <c r="CU10" s="644"/>
      <c r="CV10" s="644"/>
      <c r="CW10" s="644"/>
      <c r="CX10" s="644"/>
      <c r="CY10" s="645"/>
      <c r="CZ10" s="703">
        <v>0.2</v>
      </c>
      <c r="DA10" s="703"/>
      <c r="DB10" s="703"/>
      <c r="DC10" s="703"/>
      <c r="DD10" s="649">
        <v>18827</v>
      </c>
      <c r="DE10" s="644"/>
      <c r="DF10" s="644"/>
      <c r="DG10" s="644"/>
      <c r="DH10" s="644"/>
      <c r="DI10" s="644"/>
      <c r="DJ10" s="644"/>
      <c r="DK10" s="644"/>
      <c r="DL10" s="644"/>
      <c r="DM10" s="644"/>
      <c r="DN10" s="644"/>
      <c r="DO10" s="644"/>
      <c r="DP10" s="645"/>
      <c r="DQ10" s="649">
        <v>46838</v>
      </c>
      <c r="DR10" s="644"/>
      <c r="DS10" s="644"/>
      <c r="DT10" s="644"/>
      <c r="DU10" s="644"/>
      <c r="DV10" s="644"/>
      <c r="DW10" s="644"/>
      <c r="DX10" s="644"/>
      <c r="DY10" s="644"/>
      <c r="DZ10" s="644"/>
      <c r="EA10" s="644"/>
      <c r="EB10" s="644"/>
      <c r="EC10" s="684"/>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238</v>
      </c>
      <c r="AA11" s="703"/>
      <c r="AB11" s="703"/>
      <c r="AC11" s="703"/>
      <c r="AD11" s="704" t="s">
        <v>238</v>
      </c>
      <c r="AE11" s="704"/>
      <c r="AF11" s="704"/>
      <c r="AG11" s="704"/>
      <c r="AH11" s="704"/>
      <c r="AI11" s="704"/>
      <c r="AJ11" s="704"/>
      <c r="AK11" s="704"/>
      <c r="AL11" s="646" t="s">
        <v>172</v>
      </c>
      <c r="AM11" s="647"/>
      <c r="AN11" s="647"/>
      <c r="AO11" s="705"/>
      <c r="AP11" s="638" t="s">
        <v>253</v>
      </c>
      <c r="AQ11" s="639"/>
      <c r="AR11" s="639"/>
      <c r="AS11" s="639"/>
      <c r="AT11" s="639"/>
      <c r="AU11" s="639"/>
      <c r="AV11" s="639"/>
      <c r="AW11" s="639"/>
      <c r="AX11" s="639"/>
      <c r="AY11" s="639"/>
      <c r="AZ11" s="639"/>
      <c r="BA11" s="639"/>
      <c r="BB11" s="639"/>
      <c r="BC11" s="639"/>
      <c r="BD11" s="639"/>
      <c r="BE11" s="639"/>
      <c r="BF11" s="640"/>
      <c r="BG11" s="641">
        <v>327125</v>
      </c>
      <c r="BH11" s="644"/>
      <c r="BI11" s="644"/>
      <c r="BJ11" s="644"/>
      <c r="BK11" s="644"/>
      <c r="BL11" s="644"/>
      <c r="BM11" s="644"/>
      <c r="BN11" s="645"/>
      <c r="BO11" s="703">
        <v>4.9000000000000004</v>
      </c>
      <c r="BP11" s="703"/>
      <c r="BQ11" s="703"/>
      <c r="BR11" s="703"/>
      <c r="BS11" s="649">
        <v>64566</v>
      </c>
      <c r="BT11" s="644"/>
      <c r="BU11" s="644"/>
      <c r="BV11" s="644"/>
      <c r="BW11" s="644"/>
      <c r="BX11" s="644"/>
      <c r="BY11" s="644"/>
      <c r="BZ11" s="644"/>
      <c r="CA11" s="644"/>
      <c r="CB11" s="684"/>
      <c r="CD11" s="685" t="s">
        <v>254</v>
      </c>
      <c r="CE11" s="682"/>
      <c r="CF11" s="682"/>
      <c r="CG11" s="682"/>
      <c r="CH11" s="682"/>
      <c r="CI11" s="682"/>
      <c r="CJ11" s="682"/>
      <c r="CK11" s="682"/>
      <c r="CL11" s="682"/>
      <c r="CM11" s="682"/>
      <c r="CN11" s="682"/>
      <c r="CO11" s="682"/>
      <c r="CP11" s="682"/>
      <c r="CQ11" s="683"/>
      <c r="CR11" s="641">
        <v>658402</v>
      </c>
      <c r="CS11" s="644"/>
      <c r="CT11" s="644"/>
      <c r="CU11" s="644"/>
      <c r="CV11" s="644"/>
      <c r="CW11" s="644"/>
      <c r="CX11" s="644"/>
      <c r="CY11" s="645"/>
      <c r="CZ11" s="703">
        <v>2.5</v>
      </c>
      <c r="DA11" s="703"/>
      <c r="DB11" s="703"/>
      <c r="DC11" s="703"/>
      <c r="DD11" s="649">
        <v>242273</v>
      </c>
      <c r="DE11" s="644"/>
      <c r="DF11" s="644"/>
      <c r="DG11" s="644"/>
      <c r="DH11" s="644"/>
      <c r="DI11" s="644"/>
      <c r="DJ11" s="644"/>
      <c r="DK11" s="644"/>
      <c r="DL11" s="644"/>
      <c r="DM11" s="644"/>
      <c r="DN11" s="644"/>
      <c r="DO11" s="644"/>
      <c r="DP11" s="645"/>
      <c r="DQ11" s="649">
        <v>420079</v>
      </c>
      <c r="DR11" s="644"/>
      <c r="DS11" s="644"/>
      <c r="DT11" s="644"/>
      <c r="DU11" s="644"/>
      <c r="DV11" s="644"/>
      <c r="DW11" s="644"/>
      <c r="DX11" s="644"/>
      <c r="DY11" s="644"/>
      <c r="DZ11" s="644"/>
      <c r="EA11" s="644"/>
      <c r="EB11" s="644"/>
      <c r="EC11" s="684"/>
    </row>
    <row r="12" spans="2:143" ht="11.25" customHeight="1" x14ac:dyDescent="0.15">
      <c r="B12" s="638" t="s">
        <v>255</v>
      </c>
      <c r="C12" s="639"/>
      <c r="D12" s="639"/>
      <c r="E12" s="639"/>
      <c r="F12" s="639"/>
      <c r="G12" s="639"/>
      <c r="H12" s="639"/>
      <c r="I12" s="639"/>
      <c r="J12" s="639"/>
      <c r="K12" s="639"/>
      <c r="L12" s="639"/>
      <c r="M12" s="639"/>
      <c r="N12" s="639"/>
      <c r="O12" s="639"/>
      <c r="P12" s="639"/>
      <c r="Q12" s="640"/>
      <c r="R12" s="641">
        <v>935269</v>
      </c>
      <c r="S12" s="644"/>
      <c r="T12" s="644"/>
      <c r="U12" s="644"/>
      <c r="V12" s="644"/>
      <c r="W12" s="644"/>
      <c r="X12" s="644"/>
      <c r="Y12" s="645"/>
      <c r="Z12" s="703">
        <v>3.3</v>
      </c>
      <c r="AA12" s="703"/>
      <c r="AB12" s="703"/>
      <c r="AC12" s="703"/>
      <c r="AD12" s="704">
        <v>935269</v>
      </c>
      <c r="AE12" s="704"/>
      <c r="AF12" s="704"/>
      <c r="AG12" s="704"/>
      <c r="AH12" s="704"/>
      <c r="AI12" s="704"/>
      <c r="AJ12" s="704"/>
      <c r="AK12" s="704"/>
      <c r="AL12" s="646">
        <v>8.1999999999999993</v>
      </c>
      <c r="AM12" s="647"/>
      <c r="AN12" s="647"/>
      <c r="AO12" s="705"/>
      <c r="AP12" s="638" t="s">
        <v>256</v>
      </c>
      <c r="AQ12" s="639"/>
      <c r="AR12" s="639"/>
      <c r="AS12" s="639"/>
      <c r="AT12" s="639"/>
      <c r="AU12" s="639"/>
      <c r="AV12" s="639"/>
      <c r="AW12" s="639"/>
      <c r="AX12" s="639"/>
      <c r="AY12" s="639"/>
      <c r="AZ12" s="639"/>
      <c r="BA12" s="639"/>
      <c r="BB12" s="639"/>
      <c r="BC12" s="639"/>
      <c r="BD12" s="639"/>
      <c r="BE12" s="639"/>
      <c r="BF12" s="640"/>
      <c r="BG12" s="641">
        <v>3171647</v>
      </c>
      <c r="BH12" s="644"/>
      <c r="BI12" s="644"/>
      <c r="BJ12" s="644"/>
      <c r="BK12" s="644"/>
      <c r="BL12" s="644"/>
      <c r="BM12" s="644"/>
      <c r="BN12" s="645"/>
      <c r="BO12" s="703">
        <v>47.5</v>
      </c>
      <c r="BP12" s="703"/>
      <c r="BQ12" s="703"/>
      <c r="BR12" s="703"/>
      <c r="BS12" s="649" t="s">
        <v>238</v>
      </c>
      <c r="BT12" s="644"/>
      <c r="BU12" s="644"/>
      <c r="BV12" s="644"/>
      <c r="BW12" s="644"/>
      <c r="BX12" s="644"/>
      <c r="BY12" s="644"/>
      <c r="BZ12" s="644"/>
      <c r="CA12" s="644"/>
      <c r="CB12" s="684"/>
      <c r="CD12" s="685" t="s">
        <v>257</v>
      </c>
      <c r="CE12" s="682"/>
      <c r="CF12" s="682"/>
      <c r="CG12" s="682"/>
      <c r="CH12" s="682"/>
      <c r="CI12" s="682"/>
      <c r="CJ12" s="682"/>
      <c r="CK12" s="682"/>
      <c r="CL12" s="682"/>
      <c r="CM12" s="682"/>
      <c r="CN12" s="682"/>
      <c r="CO12" s="682"/>
      <c r="CP12" s="682"/>
      <c r="CQ12" s="683"/>
      <c r="CR12" s="641">
        <v>956487</v>
      </c>
      <c r="CS12" s="644"/>
      <c r="CT12" s="644"/>
      <c r="CU12" s="644"/>
      <c r="CV12" s="644"/>
      <c r="CW12" s="644"/>
      <c r="CX12" s="644"/>
      <c r="CY12" s="645"/>
      <c r="CZ12" s="703">
        <v>3.6</v>
      </c>
      <c r="DA12" s="703"/>
      <c r="DB12" s="703"/>
      <c r="DC12" s="703"/>
      <c r="DD12" s="649">
        <v>157673</v>
      </c>
      <c r="DE12" s="644"/>
      <c r="DF12" s="644"/>
      <c r="DG12" s="644"/>
      <c r="DH12" s="644"/>
      <c r="DI12" s="644"/>
      <c r="DJ12" s="644"/>
      <c r="DK12" s="644"/>
      <c r="DL12" s="644"/>
      <c r="DM12" s="644"/>
      <c r="DN12" s="644"/>
      <c r="DO12" s="644"/>
      <c r="DP12" s="645"/>
      <c r="DQ12" s="649">
        <v>392025</v>
      </c>
      <c r="DR12" s="644"/>
      <c r="DS12" s="644"/>
      <c r="DT12" s="644"/>
      <c r="DU12" s="644"/>
      <c r="DV12" s="644"/>
      <c r="DW12" s="644"/>
      <c r="DX12" s="644"/>
      <c r="DY12" s="644"/>
      <c r="DZ12" s="644"/>
      <c r="EA12" s="644"/>
      <c r="EB12" s="644"/>
      <c r="EC12" s="684"/>
    </row>
    <row r="13" spans="2:143" ht="11.25" customHeight="1" x14ac:dyDescent="0.15">
      <c r="B13" s="638" t="s">
        <v>258</v>
      </c>
      <c r="C13" s="639"/>
      <c r="D13" s="639"/>
      <c r="E13" s="639"/>
      <c r="F13" s="639"/>
      <c r="G13" s="639"/>
      <c r="H13" s="639"/>
      <c r="I13" s="639"/>
      <c r="J13" s="639"/>
      <c r="K13" s="639"/>
      <c r="L13" s="639"/>
      <c r="M13" s="639"/>
      <c r="N13" s="639"/>
      <c r="O13" s="639"/>
      <c r="P13" s="639"/>
      <c r="Q13" s="640"/>
      <c r="R13" s="641">
        <v>105701</v>
      </c>
      <c r="S13" s="644"/>
      <c r="T13" s="644"/>
      <c r="U13" s="644"/>
      <c r="V13" s="644"/>
      <c r="W13" s="644"/>
      <c r="X13" s="644"/>
      <c r="Y13" s="645"/>
      <c r="Z13" s="703">
        <v>0.4</v>
      </c>
      <c r="AA13" s="703"/>
      <c r="AB13" s="703"/>
      <c r="AC13" s="703"/>
      <c r="AD13" s="704">
        <v>105701</v>
      </c>
      <c r="AE13" s="704"/>
      <c r="AF13" s="704"/>
      <c r="AG13" s="704"/>
      <c r="AH13" s="704"/>
      <c r="AI13" s="704"/>
      <c r="AJ13" s="704"/>
      <c r="AK13" s="704"/>
      <c r="AL13" s="646">
        <v>0.9</v>
      </c>
      <c r="AM13" s="647"/>
      <c r="AN13" s="647"/>
      <c r="AO13" s="705"/>
      <c r="AP13" s="638" t="s">
        <v>259</v>
      </c>
      <c r="AQ13" s="639"/>
      <c r="AR13" s="639"/>
      <c r="AS13" s="639"/>
      <c r="AT13" s="639"/>
      <c r="AU13" s="639"/>
      <c r="AV13" s="639"/>
      <c r="AW13" s="639"/>
      <c r="AX13" s="639"/>
      <c r="AY13" s="639"/>
      <c r="AZ13" s="639"/>
      <c r="BA13" s="639"/>
      <c r="BB13" s="639"/>
      <c r="BC13" s="639"/>
      <c r="BD13" s="639"/>
      <c r="BE13" s="639"/>
      <c r="BF13" s="640"/>
      <c r="BG13" s="641">
        <v>3160802</v>
      </c>
      <c r="BH13" s="644"/>
      <c r="BI13" s="644"/>
      <c r="BJ13" s="644"/>
      <c r="BK13" s="644"/>
      <c r="BL13" s="644"/>
      <c r="BM13" s="644"/>
      <c r="BN13" s="645"/>
      <c r="BO13" s="703">
        <v>47.3</v>
      </c>
      <c r="BP13" s="703"/>
      <c r="BQ13" s="703"/>
      <c r="BR13" s="703"/>
      <c r="BS13" s="649" t="s">
        <v>172</v>
      </c>
      <c r="BT13" s="644"/>
      <c r="BU13" s="644"/>
      <c r="BV13" s="644"/>
      <c r="BW13" s="644"/>
      <c r="BX13" s="644"/>
      <c r="BY13" s="644"/>
      <c r="BZ13" s="644"/>
      <c r="CA13" s="644"/>
      <c r="CB13" s="684"/>
      <c r="CD13" s="685" t="s">
        <v>260</v>
      </c>
      <c r="CE13" s="682"/>
      <c r="CF13" s="682"/>
      <c r="CG13" s="682"/>
      <c r="CH13" s="682"/>
      <c r="CI13" s="682"/>
      <c r="CJ13" s="682"/>
      <c r="CK13" s="682"/>
      <c r="CL13" s="682"/>
      <c r="CM13" s="682"/>
      <c r="CN13" s="682"/>
      <c r="CO13" s="682"/>
      <c r="CP13" s="682"/>
      <c r="CQ13" s="683"/>
      <c r="CR13" s="641">
        <v>2917566</v>
      </c>
      <c r="CS13" s="644"/>
      <c r="CT13" s="644"/>
      <c r="CU13" s="644"/>
      <c r="CV13" s="644"/>
      <c r="CW13" s="644"/>
      <c r="CX13" s="644"/>
      <c r="CY13" s="645"/>
      <c r="CZ13" s="703">
        <v>10.9</v>
      </c>
      <c r="DA13" s="703"/>
      <c r="DB13" s="703"/>
      <c r="DC13" s="703"/>
      <c r="DD13" s="649">
        <v>2111282</v>
      </c>
      <c r="DE13" s="644"/>
      <c r="DF13" s="644"/>
      <c r="DG13" s="644"/>
      <c r="DH13" s="644"/>
      <c r="DI13" s="644"/>
      <c r="DJ13" s="644"/>
      <c r="DK13" s="644"/>
      <c r="DL13" s="644"/>
      <c r="DM13" s="644"/>
      <c r="DN13" s="644"/>
      <c r="DO13" s="644"/>
      <c r="DP13" s="645"/>
      <c r="DQ13" s="649">
        <v>1834955</v>
      </c>
      <c r="DR13" s="644"/>
      <c r="DS13" s="644"/>
      <c r="DT13" s="644"/>
      <c r="DU13" s="644"/>
      <c r="DV13" s="644"/>
      <c r="DW13" s="644"/>
      <c r="DX13" s="644"/>
      <c r="DY13" s="644"/>
      <c r="DZ13" s="644"/>
      <c r="EA13" s="644"/>
      <c r="EB13" s="644"/>
      <c r="EC13" s="684"/>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238</v>
      </c>
      <c r="S14" s="644"/>
      <c r="T14" s="644"/>
      <c r="U14" s="644"/>
      <c r="V14" s="644"/>
      <c r="W14" s="644"/>
      <c r="X14" s="644"/>
      <c r="Y14" s="645"/>
      <c r="Z14" s="703" t="s">
        <v>238</v>
      </c>
      <c r="AA14" s="703"/>
      <c r="AB14" s="703"/>
      <c r="AC14" s="703"/>
      <c r="AD14" s="704" t="s">
        <v>238</v>
      </c>
      <c r="AE14" s="704"/>
      <c r="AF14" s="704"/>
      <c r="AG14" s="704"/>
      <c r="AH14" s="704"/>
      <c r="AI14" s="704"/>
      <c r="AJ14" s="704"/>
      <c r="AK14" s="704"/>
      <c r="AL14" s="646" t="s">
        <v>238</v>
      </c>
      <c r="AM14" s="647"/>
      <c r="AN14" s="647"/>
      <c r="AO14" s="705"/>
      <c r="AP14" s="638" t="s">
        <v>262</v>
      </c>
      <c r="AQ14" s="639"/>
      <c r="AR14" s="639"/>
      <c r="AS14" s="639"/>
      <c r="AT14" s="639"/>
      <c r="AU14" s="639"/>
      <c r="AV14" s="639"/>
      <c r="AW14" s="639"/>
      <c r="AX14" s="639"/>
      <c r="AY14" s="639"/>
      <c r="AZ14" s="639"/>
      <c r="BA14" s="639"/>
      <c r="BB14" s="639"/>
      <c r="BC14" s="639"/>
      <c r="BD14" s="639"/>
      <c r="BE14" s="639"/>
      <c r="BF14" s="640"/>
      <c r="BG14" s="641">
        <v>157924</v>
      </c>
      <c r="BH14" s="644"/>
      <c r="BI14" s="644"/>
      <c r="BJ14" s="644"/>
      <c r="BK14" s="644"/>
      <c r="BL14" s="644"/>
      <c r="BM14" s="644"/>
      <c r="BN14" s="645"/>
      <c r="BO14" s="703">
        <v>2.4</v>
      </c>
      <c r="BP14" s="703"/>
      <c r="BQ14" s="703"/>
      <c r="BR14" s="703"/>
      <c r="BS14" s="649" t="s">
        <v>244</v>
      </c>
      <c r="BT14" s="644"/>
      <c r="BU14" s="644"/>
      <c r="BV14" s="644"/>
      <c r="BW14" s="644"/>
      <c r="BX14" s="644"/>
      <c r="BY14" s="644"/>
      <c r="BZ14" s="644"/>
      <c r="CA14" s="644"/>
      <c r="CB14" s="684"/>
      <c r="CD14" s="685" t="s">
        <v>263</v>
      </c>
      <c r="CE14" s="682"/>
      <c r="CF14" s="682"/>
      <c r="CG14" s="682"/>
      <c r="CH14" s="682"/>
      <c r="CI14" s="682"/>
      <c r="CJ14" s="682"/>
      <c r="CK14" s="682"/>
      <c r="CL14" s="682"/>
      <c r="CM14" s="682"/>
      <c r="CN14" s="682"/>
      <c r="CO14" s="682"/>
      <c r="CP14" s="682"/>
      <c r="CQ14" s="683"/>
      <c r="CR14" s="641">
        <v>883836</v>
      </c>
      <c r="CS14" s="644"/>
      <c r="CT14" s="644"/>
      <c r="CU14" s="644"/>
      <c r="CV14" s="644"/>
      <c r="CW14" s="644"/>
      <c r="CX14" s="644"/>
      <c r="CY14" s="645"/>
      <c r="CZ14" s="703">
        <v>3.3</v>
      </c>
      <c r="DA14" s="703"/>
      <c r="DB14" s="703"/>
      <c r="DC14" s="703"/>
      <c r="DD14" s="649">
        <v>7328</v>
      </c>
      <c r="DE14" s="644"/>
      <c r="DF14" s="644"/>
      <c r="DG14" s="644"/>
      <c r="DH14" s="644"/>
      <c r="DI14" s="644"/>
      <c r="DJ14" s="644"/>
      <c r="DK14" s="644"/>
      <c r="DL14" s="644"/>
      <c r="DM14" s="644"/>
      <c r="DN14" s="644"/>
      <c r="DO14" s="644"/>
      <c r="DP14" s="645"/>
      <c r="DQ14" s="649">
        <v>877544</v>
      </c>
      <c r="DR14" s="644"/>
      <c r="DS14" s="644"/>
      <c r="DT14" s="644"/>
      <c r="DU14" s="644"/>
      <c r="DV14" s="644"/>
      <c r="DW14" s="644"/>
      <c r="DX14" s="644"/>
      <c r="DY14" s="644"/>
      <c r="DZ14" s="644"/>
      <c r="EA14" s="644"/>
      <c r="EB14" s="644"/>
      <c r="EC14" s="684"/>
    </row>
    <row r="15" spans="2:143" ht="11.25" customHeight="1" x14ac:dyDescent="0.15">
      <c r="B15" s="638" t="s">
        <v>264</v>
      </c>
      <c r="C15" s="639"/>
      <c r="D15" s="639"/>
      <c r="E15" s="639"/>
      <c r="F15" s="639"/>
      <c r="G15" s="639"/>
      <c r="H15" s="639"/>
      <c r="I15" s="639"/>
      <c r="J15" s="639"/>
      <c r="K15" s="639"/>
      <c r="L15" s="639"/>
      <c r="M15" s="639"/>
      <c r="N15" s="639"/>
      <c r="O15" s="639"/>
      <c r="P15" s="639"/>
      <c r="Q15" s="640"/>
      <c r="R15" s="641">
        <v>67613</v>
      </c>
      <c r="S15" s="644"/>
      <c r="T15" s="644"/>
      <c r="U15" s="644"/>
      <c r="V15" s="644"/>
      <c r="W15" s="644"/>
      <c r="X15" s="644"/>
      <c r="Y15" s="645"/>
      <c r="Z15" s="703">
        <v>0.2</v>
      </c>
      <c r="AA15" s="703"/>
      <c r="AB15" s="703"/>
      <c r="AC15" s="703"/>
      <c r="AD15" s="704">
        <v>67613</v>
      </c>
      <c r="AE15" s="704"/>
      <c r="AF15" s="704"/>
      <c r="AG15" s="704"/>
      <c r="AH15" s="704"/>
      <c r="AI15" s="704"/>
      <c r="AJ15" s="704"/>
      <c r="AK15" s="704"/>
      <c r="AL15" s="646">
        <v>0.6</v>
      </c>
      <c r="AM15" s="647"/>
      <c r="AN15" s="647"/>
      <c r="AO15" s="705"/>
      <c r="AP15" s="638" t="s">
        <v>265</v>
      </c>
      <c r="AQ15" s="639"/>
      <c r="AR15" s="639"/>
      <c r="AS15" s="639"/>
      <c r="AT15" s="639"/>
      <c r="AU15" s="639"/>
      <c r="AV15" s="639"/>
      <c r="AW15" s="639"/>
      <c r="AX15" s="639"/>
      <c r="AY15" s="639"/>
      <c r="AZ15" s="639"/>
      <c r="BA15" s="639"/>
      <c r="BB15" s="639"/>
      <c r="BC15" s="639"/>
      <c r="BD15" s="639"/>
      <c r="BE15" s="639"/>
      <c r="BF15" s="640"/>
      <c r="BG15" s="641">
        <v>291730</v>
      </c>
      <c r="BH15" s="644"/>
      <c r="BI15" s="644"/>
      <c r="BJ15" s="644"/>
      <c r="BK15" s="644"/>
      <c r="BL15" s="644"/>
      <c r="BM15" s="644"/>
      <c r="BN15" s="645"/>
      <c r="BO15" s="703">
        <v>4.4000000000000004</v>
      </c>
      <c r="BP15" s="703"/>
      <c r="BQ15" s="703"/>
      <c r="BR15" s="703"/>
      <c r="BS15" s="649" t="s">
        <v>244</v>
      </c>
      <c r="BT15" s="644"/>
      <c r="BU15" s="644"/>
      <c r="BV15" s="644"/>
      <c r="BW15" s="644"/>
      <c r="BX15" s="644"/>
      <c r="BY15" s="644"/>
      <c r="BZ15" s="644"/>
      <c r="CA15" s="644"/>
      <c r="CB15" s="684"/>
      <c r="CD15" s="685" t="s">
        <v>266</v>
      </c>
      <c r="CE15" s="682"/>
      <c r="CF15" s="682"/>
      <c r="CG15" s="682"/>
      <c r="CH15" s="682"/>
      <c r="CI15" s="682"/>
      <c r="CJ15" s="682"/>
      <c r="CK15" s="682"/>
      <c r="CL15" s="682"/>
      <c r="CM15" s="682"/>
      <c r="CN15" s="682"/>
      <c r="CO15" s="682"/>
      <c r="CP15" s="682"/>
      <c r="CQ15" s="683"/>
      <c r="CR15" s="641">
        <v>4221206</v>
      </c>
      <c r="CS15" s="644"/>
      <c r="CT15" s="644"/>
      <c r="CU15" s="644"/>
      <c r="CV15" s="644"/>
      <c r="CW15" s="644"/>
      <c r="CX15" s="644"/>
      <c r="CY15" s="645"/>
      <c r="CZ15" s="703">
        <v>15.7</v>
      </c>
      <c r="DA15" s="703"/>
      <c r="DB15" s="703"/>
      <c r="DC15" s="703"/>
      <c r="DD15" s="649">
        <v>1840725</v>
      </c>
      <c r="DE15" s="644"/>
      <c r="DF15" s="644"/>
      <c r="DG15" s="644"/>
      <c r="DH15" s="644"/>
      <c r="DI15" s="644"/>
      <c r="DJ15" s="644"/>
      <c r="DK15" s="644"/>
      <c r="DL15" s="644"/>
      <c r="DM15" s="644"/>
      <c r="DN15" s="644"/>
      <c r="DO15" s="644"/>
      <c r="DP15" s="645"/>
      <c r="DQ15" s="649">
        <v>1709093</v>
      </c>
      <c r="DR15" s="644"/>
      <c r="DS15" s="644"/>
      <c r="DT15" s="644"/>
      <c r="DU15" s="644"/>
      <c r="DV15" s="644"/>
      <c r="DW15" s="644"/>
      <c r="DX15" s="644"/>
      <c r="DY15" s="644"/>
      <c r="DZ15" s="644"/>
      <c r="EA15" s="644"/>
      <c r="EB15" s="644"/>
      <c r="EC15" s="684"/>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172</v>
      </c>
      <c r="S16" s="644"/>
      <c r="T16" s="644"/>
      <c r="U16" s="644"/>
      <c r="V16" s="644"/>
      <c r="W16" s="644"/>
      <c r="X16" s="644"/>
      <c r="Y16" s="645"/>
      <c r="Z16" s="703" t="s">
        <v>244</v>
      </c>
      <c r="AA16" s="703"/>
      <c r="AB16" s="703"/>
      <c r="AC16" s="703"/>
      <c r="AD16" s="704" t="s">
        <v>238</v>
      </c>
      <c r="AE16" s="704"/>
      <c r="AF16" s="704"/>
      <c r="AG16" s="704"/>
      <c r="AH16" s="704"/>
      <c r="AI16" s="704"/>
      <c r="AJ16" s="704"/>
      <c r="AK16" s="704"/>
      <c r="AL16" s="646" t="s">
        <v>238</v>
      </c>
      <c r="AM16" s="647"/>
      <c r="AN16" s="647"/>
      <c r="AO16" s="705"/>
      <c r="AP16" s="638" t="s">
        <v>268</v>
      </c>
      <c r="AQ16" s="639"/>
      <c r="AR16" s="639"/>
      <c r="AS16" s="639"/>
      <c r="AT16" s="639"/>
      <c r="AU16" s="639"/>
      <c r="AV16" s="639"/>
      <c r="AW16" s="639"/>
      <c r="AX16" s="639"/>
      <c r="AY16" s="639"/>
      <c r="AZ16" s="639"/>
      <c r="BA16" s="639"/>
      <c r="BB16" s="639"/>
      <c r="BC16" s="639"/>
      <c r="BD16" s="639"/>
      <c r="BE16" s="639"/>
      <c r="BF16" s="640"/>
      <c r="BG16" s="641" t="s">
        <v>172</v>
      </c>
      <c r="BH16" s="644"/>
      <c r="BI16" s="644"/>
      <c r="BJ16" s="644"/>
      <c r="BK16" s="644"/>
      <c r="BL16" s="644"/>
      <c r="BM16" s="644"/>
      <c r="BN16" s="645"/>
      <c r="BO16" s="703" t="s">
        <v>244</v>
      </c>
      <c r="BP16" s="703"/>
      <c r="BQ16" s="703"/>
      <c r="BR16" s="703"/>
      <c r="BS16" s="649" t="s">
        <v>244</v>
      </c>
      <c r="BT16" s="644"/>
      <c r="BU16" s="644"/>
      <c r="BV16" s="644"/>
      <c r="BW16" s="644"/>
      <c r="BX16" s="644"/>
      <c r="BY16" s="644"/>
      <c r="BZ16" s="644"/>
      <c r="CA16" s="644"/>
      <c r="CB16" s="684"/>
      <c r="CD16" s="685" t="s">
        <v>269</v>
      </c>
      <c r="CE16" s="682"/>
      <c r="CF16" s="682"/>
      <c r="CG16" s="682"/>
      <c r="CH16" s="682"/>
      <c r="CI16" s="682"/>
      <c r="CJ16" s="682"/>
      <c r="CK16" s="682"/>
      <c r="CL16" s="682"/>
      <c r="CM16" s="682"/>
      <c r="CN16" s="682"/>
      <c r="CO16" s="682"/>
      <c r="CP16" s="682"/>
      <c r="CQ16" s="683"/>
      <c r="CR16" s="641">
        <v>11723</v>
      </c>
      <c r="CS16" s="644"/>
      <c r="CT16" s="644"/>
      <c r="CU16" s="644"/>
      <c r="CV16" s="644"/>
      <c r="CW16" s="644"/>
      <c r="CX16" s="644"/>
      <c r="CY16" s="645"/>
      <c r="CZ16" s="703">
        <v>0</v>
      </c>
      <c r="DA16" s="703"/>
      <c r="DB16" s="703"/>
      <c r="DC16" s="703"/>
      <c r="DD16" s="649" t="s">
        <v>238</v>
      </c>
      <c r="DE16" s="644"/>
      <c r="DF16" s="644"/>
      <c r="DG16" s="644"/>
      <c r="DH16" s="644"/>
      <c r="DI16" s="644"/>
      <c r="DJ16" s="644"/>
      <c r="DK16" s="644"/>
      <c r="DL16" s="644"/>
      <c r="DM16" s="644"/>
      <c r="DN16" s="644"/>
      <c r="DO16" s="644"/>
      <c r="DP16" s="645"/>
      <c r="DQ16" s="649">
        <v>281</v>
      </c>
      <c r="DR16" s="644"/>
      <c r="DS16" s="644"/>
      <c r="DT16" s="644"/>
      <c r="DU16" s="644"/>
      <c r="DV16" s="644"/>
      <c r="DW16" s="644"/>
      <c r="DX16" s="644"/>
      <c r="DY16" s="644"/>
      <c r="DZ16" s="644"/>
      <c r="EA16" s="644"/>
      <c r="EB16" s="644"/>
      <c r="EC16" s="684"/>
    </row>
    <row r="17" spans="2:133" ht="11.25" customHeight="1" x14ac:dyDescent="0.15">
      <c r="B17" s="638" t="s">
        <v>270</v>
      </c>
      <c r="C17" s="639"/>
      <c r="D17" s="639"/>
      <c r="E17" s="639"/>
      <c r="F17" s="639"/>
      <c r="G17" s="639"/>
      <c r="H17" s="639"/>
      <c r="I17" s="639"/>
      <c r="J17" s="639"/>
      <c r="K17" s="639"/>
      <c r="L17" s="639"/>
      <c r="M17" s="639"/>
      <c r="N17" s="639"/>
      <c r="O17" s="639"/>
      <c r="P17" s="639"/>
      <c r="Q17" s="640"/>
      <c r="R17" s="641">
        <v>27414</v>
      </c>
      <c r="S17" s="644"/>
      <c r="T17" s="644"/>
      <c r="U17" s="644"/>
      <c r="V17" s="644"/>
      <c r="W17" s="644"/>
      <c r="X17" s="644"/>
      <c r="Y17" s="645"/>
      <c r="Z17" s="703">
        <v>0.1</v>
      </c>
      <c r="AA17" s="703"/>
      <c r="AB17" s="703"/>
      <c r="AC17" s="703"/>
      <c r="AD17" s="704">
        <v>27414</v>
      </c>
      <c r="AE17" s="704"/>
      <c r="AF17" s="704"/>
      <c r="AG17" s="704"/>
      <c r="AH17" s="704"/>
      <c r="AI17" s="704"/>
      <c r="AJ17" s="704"/>
      <c r="AK17" s="704"/>
      <c r="AL17" s="646">
        <v>0.2</v>
      </c>
      <c r="AM17" s="647"/>
      <c r="AN17" s="647"/>
      <c r="AO17" s="705"/>
      <c r="AP17" s="638" t="s">
        <v>271</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238</v>
      </c>
      <c r="BP17" s="703"/>
      <c r="BQ17" s="703"/>
      <c r="BR17" s="703"/>
      <c r="BS17" s="649" t="s">
        <v>238</v>
      </c>
      <c r="BT17" s="644"/>
      <c r="BU17" s="644"/>
      <c r="BV17" s="644"/>
      <c r="BW17" s="644"/>
      <c r="BX17" s="644"/>
      <c r="BY17" s="644"/>
      <c r="BZ17" s="644"/>
      <c r="CA17" s="644"/>
      <c r="CB17" s="684"/>
      <c r="CD17" s="685" t="s">
        <v>272</v>
      </c>
      <c r="CE17" s="682"/>
      <c r="CF17" s="682"/>
      <c r="CG17" s="682"/>
      <c r="CH17" s="682"/>
      <c r="CI17" s="682"/>
      <c r="CJ17" s="682"/>
      <c r="CK17" s="682"/>
      <c r="CL17" s="682"/>
      <c r="CM17" s="682"/>
      <c r="CN17" s="682"/>
      <c r="CO17" s="682"/>
      <c r="CP17" s="682"/>
      <c r="CQ17" s="683"/>
      <c r="CR17" s="641">
        <v>1522267</v>
      </c>
      <c r="CS17" s="644"/>
      <c r="CT17" s="644"/>
      <c r="CU17" s="644"/>
      <c r="CV17" s="644"/>
      <c r="CW17" s="644"/>
      <c r="CX17" s="644"/>
      <c r="CY17" s="645"/>
      <c r="CZ17" s="703">
        <v>5.7</v>
      </c>
      <c r="DA17" s="703"/>
      <c r="DB17" s="703"/>
      <c r="DC17" s="703"/>
      <c r="DD17" s="649" t="s">
        <v>238</v>
      </c>
      <c r="DE17" s="644"/>
      <c r="DF17" s="644"/>
      <c r="DG17" s="644"/>
      <c r="DH17" s="644"/>
      <c r="DI17" s="644"/>
      <c r="DJ17" s="644"/>
      <c r="DK17" s="644"/>
      <c r="DL17" s="644"/>
      <c r="DM17" s="644"/>
      <c r="DN17" s="644"/>
      <c r="DO17" s="644"/>
      <c r="DP17" s="645"/>
      <c r="DQ17" s="649">
        <v>1521438</v>
      </c>
      <c r="DR17" s="644"/>
      <c r="DS17" s="644"/>
      <c r="DT17" s="644"/>
      <c r="DU17" s="644"/>
      <c r="DV17" s="644"/>
      <c r="DW17" s="644"/>
      <c r="DX17" s="644"/>
      <c r="DY17" s="644"/>
      <c r="DZ17" s="644"/>
      <c r="EA17" s="644"/>
      <c r="EB17" s="644"/>
      <c r="EC17" s="684"/>
    </row>
    <row r="18" spans="2:133" ht="11.25" customHeight="1" x14ac:dyDescent="0.15">
      <c r="B18" s="638" t="s">
        <v>273</v>
      </c>
      <c r="C18" s="639"/>
      <c r="D18" s="639"/>
      <c r="E18" s="639"/>
      <c r="F18" s="639"/>
      <c r="G18" s="639"/>
      <c r="H18" s="639"/>
      <c r="I18" s="639"/>
      <c r="J18" s="639"/>
      <c r="K18" s="639"/>
      <c r="L18" s="639"/>
      <c r="M18" s="639"/>
      <c r="N18" s="639"/>
      <c r="O18" s="639"/>
      <c r="P18" s="639"/>
      <c r="Q18" s="640"/>
      <c r="R18" s="641">
        <v>4137515</v>
      </c>
      <c r="S18" s="644"/>
      <c r="T18" s="644"/>
      <c r="U18" s="644"/>
      <c r="V18" s="644"/>
      <c r="W18" s="644"/>
      <c r="X18" s="644"/>
      <c r="Y18" s="645"/>
      <c r="Z18" s="703">
        <v>14.6</v>
      </c>
      <c r="AA18" s="703"/>
      <c r="AB18" s="703"/>
      <c r="AC18" s="703"/>
      <c r="AD18" s="704">
        <v>3472726</v>
      </c>
      <c r="AE18" s="704"/>
      <c r="AF18" s="704"/>
      <c r="AG18" s="704"/>
      <c r="AH18" s="704"/>
      <c r="AI18" s="704"/>
      <c r="AJ18" s="704"/>
      <c r="AK18" s="704"/>
      <c r="AL18" s="646">
        <v>30.4</v>
      </c>
      <c r="AM18" s="647"/>
      <c r="AN18" s="647"/>
      <c r="AO18" s="705"/>
      <c r="AP18" s="638" t="s">
        <v>274</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238</v>
      </c>
      <c r="BP18" s="703"/>
      <c r="BQ18" s="703"/>
      <c r="BR18" s="703"/>
      <c r="BS18" s="649" t="s">
        <v>238</v>
      </c>
      <c r="BT18" s="644"/>
      <c r="BU18" s="644"/>
      <c r="BV18" s="644"/>
      <c r="BW18" s="644"/>
      <c r="BX18" s="644"/>
      <c r="BY18" s="644"/>
      <c r="BZ18" s="644"/>
      <c r="CA18" s="644"/>
      <c r="CB18" s="684"/>
      <c r="CD18" s="685" t="s">
        <v>275</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238</v>
      </c>
      <c r="DA18" s="703"/>
      <c r="DB18" s="703"/>
      <c r="DC18" s="703"/>
      <c r="DD18" s="649" t="s">
        <v>238</v>
      </c>
      <c r="DE18" s="644"/>
      <c r="DF18" s="644"/>
      <c r="DG18" s="644"/>
      <c r="DH18" s="644"/>
      <c r="DI18" s="644"/>
      <c r="DJ18" s="644"/>
      <c r="DK18" s="644"/>
      <c r="DL18" s="644"/>
      <c r="DM18" s="644"/>
      <c r="DN18" s="644"/>
      <c r="DO18" s="644"/>
      <c r="DP18" s="645"/>
      <c r="DQ18" s="649" t="s">
        <v>244</v>
      </c>
      <c r="DR18" s="644"/>
      <c r="DS18" s="644"/>
      <c r="DT18" s="644"/>
      <c r="DU18" s="644"/>
      <c r="DV18" s="644"/>
      <c r="DW18" s="644"/>
      <c r="DX18" s="644"/>
      <c r="DY18" s="644"/>
      <c r="DZ18" s="644"/>
      <c r="EA18" s="644"/>
      <c r="EB18" s="644"/>
      <c r="EC18" s="684"/>
    </row>
    <row r="19" spans="2:133" ht="11.25" customHeight="1" x14ac:dyDescent="0.15">
      <c r="B19" s="638" t="s">
        <v>276</v>
      </c>
      <c r="C19" s="639"/>
      <c r="D19" s="639"/>
      <c r="E19" s="639"/>
      <c r="F19" s="639"/>
      <c r="G19" s="639"/>
      <c r="H19" s="639"/>
      <c r="I19" s="639"/>
      <c r="J19" s="639"/>
      <c r="K19" s="639"/>
      <c r="L19" s="639"/>
      <c r="M19" s="639"/>
      <c r="N19" s="639"/>
      <c r="O19" s="639"/>
      <c r="P19" s="639"/>
      <c r="Q19" s="640"/>
      <c r="R19" s="641">
        <v>3472726</v>
      </c>
      <c r="S19" s="644"/>
      <c r="T19" s="644"/>
      <c r="U19" s="644"/>
      <c r="V19" s="644"/>
      <c r="W19" s="644"/>
      <c r="X19" s="644"/>
      <c r="Y19" s="645"/>
      <c r="Z19" s="703">
        <v>12.3</v>
      </c>
      <c r="AA19" s="703"/>
      <c r="AB19" s="703"/>
      <c r="AC19" s="703"/>
      <c r="AD19" s="704">
        <v>3472726</v>
      </c>
      <c r="AE19" s="704"/>
      <c r="AF19" s="704"/>
      <c r="AG19" s="704"/>
      <c r="AH19" s="704"/>
      <c r="AI19" s="704"/>
      <c r="AJ19" s="704"/>
      <c r="AK19" s="704"/>
      <c r="AL19" s="646">
        <v>30.4</v>
      </c>
      <c r="AM19" s="647"/>
      <c r="AN19" s="647"/>
      <c r="AO19" s="705"/>
      <c r="AP19" s="638" t="s">
        <v>277</v>
      </c>
      <c r="AQ19" s="639"/>
      <c r="AR19" s="639"/>
      <c r="AS19" s="639"/>
      <c r="AT19" s="639"/>
      <c r="AU19" s="639"/>
      <c r="AV19" s="639"/>
      <c r="AW19" s="639"/>
      <c r="AX19" s="639"/>
      <c r="AY19" s="639"/>
      <c r="AZ19" s="639"/>
      <c r="BA19" s="639"/>
      <c r="BB19" s="639"/>
      <c r="BC19" s="639"/>
      <c r="BD19" s="639"/>
      <c r="BE19" s="639"/>
      <c r="BF19" s="640"/>
      <c r="BG19" s="641">
        <v>259359</v>
      </c>
      <c r="BH19" s="644"/>
      <c r="BI19" s="644"/>
      <c r="BJ19" s="644"/>
      <c r="BK19" s="644"/>
      <c r="BL19" s="644"/>
      <c r="BM19" s="644"/>
      <c r="BN19" s="645"/>
      <c r="BO19" s="703">
        <v>3.9</v>
      </c>
      <c r="BP19" s="703"/>
      <c r="BQ19" s="703"/>
      <c r="BR19" s="703"/>
      <c r="BS19" s="649" t="s">
        <v>238</v>
      </c>
      <c r="BT19" s="644"/>
      <c r="BU19" s="644"/>
      <c r="BV19" s="644"/>
      <c r="BW19" s="644"/>
      <c r="BX19" s="644"/>
      <c r="BY19" s="644"/>
      <c r="BZ19" s="644"/>
      <c r="CA19" s="644"/>
      <c r="CB19" s="684"/>
      <c r="CD19" s="685" t="s">
        <v>278</v>
      </c>
      <c r="CE19" s="682"/>
      <c r="CF19" s="682"/>
      <c r="CG19" s="682"/>
      <c r="CH19" s="682"/>
      <c r="CI19" s="682"/>
      <c r="CJ19" s="682"/>
      <c r="CK19" s="682"/>
      <c r="CL19" s="682"/>
      <c r="CM19" s="682"/>
      <c r="CN19" s="682"/>
      <c r="CO19" s="682"/>
      <c r="CP19" s="682"/>
      <c r="CQ19" s="683"/>
      <c r="CR19" s="641" t="s">
        <v>244</v>
      </c>
      <c r="CS19" s="644"/>
      <c r="CT19" s="644"/>
      <c r="CU19" s="644"/>
      <c r="CV19" s="644"/>
      <c r="CW19" s="644"/>
      <c r="CX19" s="644"/>
      <c r="CY19" s="645"/>
      <c r="CZ19" s="703" t="s">
        <v>244</v>
      </c>
      <c r="DA19" s="703"/>
      <c r="DB19" s="703"/>
      <c r="DC19" s="703"/>
      <c r="DD19" s="649" t="s">
        <v>238</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x14ac:dyDescent="0.15">
      <c r="B20" s="638" t="s">
        <v>279</v>
      </c>
      <c r="C20" s="639"/>
      <c r="D20" s="639"/>
      <c r="E20" s="639"/>
      <c r="F20" s="639"/>
      <c r="G20" s="639"/>
      <c r="H20" s="639"/>
      <c r="I20" s="639"/>
      <c r="J20" s="639"/>
      <c r="K20" s="639"/>
      <c r="L20" s="639"/>
      <c r="M20" s="639"/>
      <c r="N20" s="639"/>
      <c r="O20" s="639"/>
      <c r="P20" s="639"/>
      <c r="Q20" s="640"/>
      <c r="R20" s="641">
        <v>664771</v>
      </c>
      <c r="S20" s="644"/>
      <c r="T20" s="644"/>
      <c r="U20" s="644"/>
      <c r="V20" s="644"/>
      <c r="W20" s="644"/>
      <c r="X20" s="644"/>
      <c r="Y20" s="645"/>
      <c r="Z20" s="703">
        <v>2.2999999999999998</v>
      </c>
      <c r="AA20" s="703"/>
      <c r="AB20" s="703"/>
      <c r="AC20" s="703"/>
      <c r="AD20" s="704" t="s">
        <v>238</v>
      </c>
      <c r="AE20" s="704"/>
      <c r="AF20" s="704"/>
      <c r="AG20" s="704"/>
      <c r="AH20" s="704"/>
      <c r="AI20" s="704"/>
      <c r="AJ20" s="704"/>
      <c r="AK20" s="704"/>
      <c r="AL20" s="646" t="s">
        <v>238</v>
      </c>
      <c r="AM20" s="647"/>
      <c r="AN20" s="647"/>
      <c r="AO20" s="705"/>
      <c r="AP20" s="638" t="s">
        <v>280</v>
      </c>
      <c r="AQ20" s="639"/>
      <c r="AR20" s="639"/>
      <c r="AS20" s="639"/>
      <c r="AT20" s="639"/>
      <c r="AU20" s="639"/>
      <c r="AV20" s="639"/>
      <c r="AW20" s="639"/>
      <c r="AX20" s="639"/>
      <c r="AY20" s="639"/>
      <c r="AZ20" s="639"/>
      <c r="BA20" s="639"/>
      <c r="BB20" s="639"/>
      <c r="BC20" s="639"/>
      <c r="BD20" s="639"/>
      <c r="BE20" s="639"/>
      <c r="BF20" s="640"/>
      <c r="BG20" s="641">
        <v>259359</v>
      </c>
      <c r="BH20" s="644"/>
      <c r="BI20" s="644"/>
      <c r="BJ20" s="644"/>
      <c r="BK20" s="644"/>
      <c r="BL20" s="644"/>
      <c r="BM20" s="644"/>
      <c r="BN20" s="645"/>
      <c r="BO20" s="703">
        <v>3.9</v>
      </c>
      <c r="BP20" s="703"/>
      <c r="BQ20" s="703"/>
      <c r="BR20" s="703"/>
      <c r="BS20" s="649" t="s">
        <v>172</v>
      </c>
      <c r="BT20" s="644"/>
      <c r="BU20" s="644"/>
      <c r="BV20" s="644"/>
      <c r="BW20" s="644"/>
      <c r="BX20" s="644"/>
      <c r="BY20" s="644"/>
      <c r="BZ20" s="644"/>
      <c r="CA20" s="644"/>
      <c r="CB20" s="684"/>
      <c r="CD20" s="685" t="s">
        <v>281</v>
      </c>
      <c r="CE20" s="682"/>
      <c r="CF20" s="682"/>
      <c r="CG20" s="682"/>
      <c r="CH20" s="682"/>
      <c r="CI20" s="682"/>
      <c r="CJ20" s="682"/>
      <c r="CK20" s="682"/>
      <c r="CL20" s="682"/>
      <c r="CM20" s="682"/>
      <c r="CN20" s="682"/>
      <c r="CO20" s="682"/>
      <c r="CP20" s="682"/>
      <c r="CQ20" s="683"/>
      <c r="CR20" s="641">
        <v>26820280</v>
      </c>
      <c r="CS20" s="644"/>
      <c r="CT20" s="644"/>
      <c r="CU20" s="644"/>
      <c r="CV20" s="644"/>
      <c r="CW20" s="644"/>
      <c r="CX20" s="644"/>
      <c r="CY20" s="645"/>
      <c r="CZ20" s="703">
        <v>100</v>
      </c>
      <c r="DA20" s="703"/>
      <c r="DB20" s="703"/>
      <c r="DC20" s="703"/>
      <c r="DD20" s="649">
        <v>6826355</v>
      </c>
      <c r="DE20" s="644"/>
      <c r="DF20" s="644"/>
      <c r="DG20" s="644"/>
      <c r="DH20" s="644"/>
      <c r="DI20" s="644"/>
      <c r="DJ20" s="644"/>
      <c r="DK20" s="644"/>
      <c r="DL20" s="644"/>
      <c r="DM20" s="644"/>
      <c r="DN20" s="644"/>
      <c r="DO20" s="644"/>
      <c r="DP20" s="645"/>
      <c r="DQ20" s="649">
        <v>14053441</v>
      </c>
      <c r="DR20" s="644"/>
      <c r="DS20" s="644"/>
      <c r="DT20" s="644"/>
      <c r="DU20" s="644"/>
      <c r="DV20" s="644"/>
      <c r="DW20" s="644"/>
      <c r="DX20" s="644"/>
      <c r="DY20" s="644"/>
      <c r="DZ20" s="644"/>
      <c r="EA20" s="644"/>
      <c r="EB20" s="644"/>
      <c r="EC20" s="684"/>
    </row>
    <row r="21" spans="2:133" ht="11.25" customHeight="1" x14ac:dyDescent="0.15">
      <c r="B21" s="638" t="s">
        <v>282</v>
      </c>
      <c r="C21" s="639"/>
      <c r="D21" s="639"/>
      <c r="E21" s="639"/>
      <c r="F21" s="639"/>
      <c r="G21" s="639"/>
      <c r="H21" s="639"/>
      <c r="I21" s="639"/>
      <c r="J21" s="639"/>
      <c r="K21" s="639"/>
      <c r="L21" s="639"/>
      <c r="M21" s="639"/>
      <c r="N21" s="639"/>
      <c r="O21" s="639"/>
      <c r="P21" s="639"/>
      <c r="Q21" s="640"/>
      <c r="R21" s="641">
        <v>18</v>
      </c>
      <c r="S21" s="644"/>
      <c r="T21" s="644"/>
      <c r="U21" s="644"/>
      <c r="V21" s="644"/>
      <c r="W21" s="644"/>
      <c r="X21" s="644"/>
      <c r="Y21" s="645"/>
      <c r="Z21" s="703">
        <v>0</v>
      </c>
      <c r="AA21" s="703"/>
      <c r="AB21" s="703"/>
      <c r="AC21" s="703"/>
      <c r="AD21" s="704" t="s">
        <v>238</v>
      </c>
      <c r="AE21" s="704"/>
      <c r="AF21" s="704"/>
      <c r="AG21" s="704"/>
      <c r="AH21" s="704"/>
      <c r="AI21" s="704"/>
      <c r="AJ21" s="704"/>
      <c r="AK21" s="704"/>
      <c r="AL21" s="646" t="s">
        <v>238</v>
      </c>
      <c r="AM21" s="647"/>
      <c r="AN21" s="647"/>
      <c r="AO21" s="705"/>
      <c r="AP21" s="749" t="s">
        <v>283</v>
      </c>
      <c r="AQ21" s="756"/>
      <c r="AR21" s="756"/>
      <c r="AS21" s="756"/>
      <c r="AT21" s="756"/>
      <c r="AU21" s="756"/>
      <c r="AV21" s="756"/>
      <c r="AW21" s="756"/>
      <c r="AX21" s="756"/>
      <c r="AY21" s="756"/>
      <c r="AZ21" s="756"/>
      <c r="BA21" s="756"/>
      <c r="BB21" s="756"/>
      <c r="BC21" s="756"/>
      <c r="BD21" s="756"/>
      <c r="BE21" s="756"/>
      <c r="BF21" s="751"/>
      <c r="BG21" s="641">
        <v>7231</v>
      </c>
      <c r="BH21" s="644"/>
      <c r="BI21" s="644"/>
      <c r="BJ21" s="644"/>
      <c r="BK21" s="644"/>
      <c r="BL21" s="644"/>
      <c r="BM21" s="644"/>
      <c r="BN21" s="645"/>
      <c r="BO21" s="703">
        <v>0.1</v>
      </c>
      <c r="BP21" s="703"/>
      <c r="BQ21" s="703"/>
      <c r="BR21" s="703"/>
      <c r="BS21" s="649" t="s">
        <v>172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284</v>
      </c>
      <c r="C22" s="639"/>
      <c r="D22" s="639"/>
      <c r="E22" s="639"/>
      <c r="F22" s="639"/>
      <c r="G22" s="639"/>
      <c r="H22" s="639"/>
      <c r="I22" s="639"/>
      <c r="J22" s="639"/>
      <c r="K22" s="639"/>
      <c r="L22" s="639"/>
      <c r="M22" s="639"/>
      <c r="N22" s="639"/>
      <c r="O22" s="639"/>
      <c r="P22" s="639"/>
      <c r="Q22" s="640"/>
      <c r="R22" s="641">
        <v>12235408</v>
      </c>
      <c r="S22" s="644"/>
      <c r="T22" s="644"/>
      <c r="U22" s="644"/>
      <c r="V22" s="644"/>
      <c r="W22" s="644"/>
      <c r="X22" s="644"/>
      <c r="Y22" s="645"/>
      <c r="Z22" s="703">
        <v>43.2</v>
      </c>
      <c r="AA22" s="703"/>
      <c r="AB22" s="703"/>
      <c r="AC22" s="703"/>
      <c r="AD22" s="704">
        <v>11318491</v>
      </c>
      <c r="AE22" s="704"/>
      <c r="AF22" s="704"/>
      <c r="AG22" s="704"/>
      <c r="AH22" s="704"/>
      <c r="AI22" s="704"/>
      <c r="AJ22" s="704"/>
      <c r="AK22" s="704"/>
      <c r="AL22" s="646">
        <v>99.2</v>
      </c>
      <c r="AM22" s="647"/>
      <c r="AN22" s="647"/>
      <c r="AO22" s="705"/>
      <c r="AP22" s="749" t="s">
        <v>285</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238</v>
      </c>
      <c r="BP22" s="703"/>
      <c r="BQ22" s="703"/>
      <c r="BR22" s="703"/>
      <c r="BS22" s="649" t="s">
        <v>172</v>
      </c>
      <c r="BT22" s="644"/>
      <c r="BU22" s="644"/>
      <c r="BV22" s="644"/>
      <c r="BW22" s="644"/>
      <c r="BX22" s="644"/>
      <c r="BY22" s="644"/>
      <c r="BZ22" s="644"/>
      <c r="CA22" s="644"/>
      <c r="CB22" s="684"/>
      <c r="CD22" s="758" t="s">
        <v>286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287</v>
      </c>
      <c r="C23" s="639"/>
      <c r="D23" s="639"/>
      <c r="E23" s="639"/>
      <c r="F23" s="639"/>
      <c r="G23" s="639"/>
      <c r="H23" s="639"/>
      <c r="I23" s="639"/>
      <c r="J23" s="639"/>
      <c r="K23" s="639"/>
      <c r="L23" s="639"/>
      <c r="M23" s="639"/>
      <c r="N23" s="639"/>
      <c r="O23" s="639"/>
      <c r="P23" s="639"/>
      <c r="Q23" s="640"/>
      <c r="R23" s="641">
        <v>6739</v>
      </c>
      <c r="S23" s="644"/>
      <c r="T23" s="644"/>
      <c r="U23" s="644"/>
      <c r="V23" s="644"/>
      <c r="W23" s="644"/>
      <c r="X23" s="644"/>
      <c r="Y23" s="645"/>
      <c r="Z23" s="703">
        <v>0</v>
      </c>
      <c r="AA23" s="703"/>
      <c r="AB23" s="703"/>
      <c r="AC23" s="703"/>
      <c r="AD23" s="704">
        <v>6739</v>
      </c>
      <c r="AE23" s="704"/>
      <c r="AF23" s="704"/>
      <c r="AG23" s="704"/>
      <c r="AH23" s="704"/>
      <c r="AI23" s="704"/>
      <c r="AJ23" s="704"/>
      <c r="AK23" s="704"/>
      <c r="AL23" s="646">
        <v>0.1</v>
      </c>
      <c r="AM23" s="647"/>
      <c r="AN23" s="647"/>
      <c r="AO23" s="705"/>
      <c r="AP23" s="749" t="s">
        <v>288</v>
      </c>
      <c r="AQ23" s="756"/>
      <c r="AR23" s="756"/>
      <c r="AS23" s="756"/>
      <c r="AT23" s="756"/>
      <c r="AU23" s="756"/>
      <c r="AV23" s="756"/>
      <c r="AW23" s="756"/>
      <c r="AX23" s="756"/>
      <c r="AY23" s="756"/>
      <c r="AZ23" s="756"/>
      <c r="BA23" s="756"/>
      <c r="BB23" s="756"/>
      <c r="BC23" s="756"/>
      <c r="BD23" s="756"/>
      <c r="BE23" s="756"/>
      <c r="BF23" s="751"/>
      <c r="BG23" s="641">
        <v>252128</v>
      </c>
      <c r="BH23" s="644"/>
      <c r="BI23" s="644"/>
      <c r="BJ23" s="644"/>
      <c r="BK23" s="644"/>
      <c r="BL23" s="644"/>
      <c r="BM23" s="644"/>
      <c r="BN23" s="645"/>
      <c r="BO23" s="703">
        <v>3.8</v>
      </c>
      <c r="BP23" s="703"/>
      <c r="BQ23" s="703"/>
      <c r="BR23" s="703"/>
      <c r="BS23" s="649" t="s">
        <v>238</v>
      </c>
      <c r="BT23" s="644"/>
      <c r="BU23" s="644"/>
      <c r="BV23" s="644"/>
      <c r="BW23" s="644"/>
      <c r="BX23" s="644"/>
      <c r="BY23" s="644"/>
      <c r="BZ23" s="644"/>
      <c r="CA23" s="644"/>
      <c r="CB23" s="684"/>
      <c r="CD23" s="758" t="s">
        <v>226</v>
      </c>
      <c r="CE23" s="759"/>
      <c r="CF23" s="759"/>
      <c r="CG23" s="759"/>
      <c r="CH23" s="759"/>
      <c r="CI23" s="759"/>
      <c r="CJ23" s="759"/>
      <c r="CK23" s="759"/>
      <c r="CL23" s="759"/>
      <c r="CM23" s="759"/>
      <c r="CN23" s="759"/>
      <c r="CO23" s="759"/>
      <c r="CP23" s="759"/>
      <c r="CQ23" s="760"/>
      <c r="CR23" s="758" t="s">
        <v>289</v>
      </c>
      <c r="CS23" s="759"/>
      <c r="CT23" s="759"/>
      <c r="CU23" s="759"/>
      <c r="CV23" s="759"/>
      <c r="CW23" s="759"/>
      <c r="CX23" s="759"/>
      <c r="CY23" s="760"/>
      <c r="CZ23" s="758" t="s">
        <v>290</v>
      </c>
      <c r="DA23" s="759"/>
      <c r="DB23" s="759"/>
      <c r="DC23" s="760"/>
      <c r="DD23" s="758" t="s">
        <v>291</v>
      </c>
      <c r="DE23" s="759"/>
      <c r="DF23" s="759"/>
      <c r="DG23" s="759"/>
      <c r="DH23" s="759"/>
      <c r="DI23" s="759"/>
      <c r="DJ23" s="759"/>
      <c r="DK23" s="760"/>
      <c r="DL23" s="767" t="s">
        <v>292</v>
      </c>
      <c r="DM23" s="768"/>
      <c r="DN23" s="768"/>
      <c r="DO23" s="768"/>
      <c r="DP23" s="768"/>
      <c r="DQ23" s="768"/>
      <c r="DR23" s="768"/>
      <c r="DS23" s="768"/>
      <c r="DT23" s="768"/>
      <c r="DU23" s="768"/>
      <c r="DV23" s="769"/>
      <c r="DW23" s="758" t="s">
        <v>293</v>
      </c>
      <c r="DX23" s="759"/>
      <c r="DY23" s="759"/>
      <c r="DZ23" s="759"/>
      <c r="EA23" s="759"/>
      <c r="EB23" s="759"/>
      <c r="EC23" s="760"/>
    </row>
    <row r="24" spans="2:133" ht="11.25" customHeight="1" x14ac:dyDescent="0.15">
      <c r="B24" s="638" t="s">
        <v>294</v>
      </c>
      <c r="C24" s="639"/>
      <c r="D24" s="639"/>
      <c r="E24" s="639"/>
      <c r="F24" s="639"/>
      <c r="G24" s="639"/>
      <c r="H24" s="639"/>
      <c r="I24" s="639"/>
      <c r="J24" s="639"/>
      <c r="K24" s="639"/>
      <c r="L24" s="639"/>
      <c r="M24" s="639"/>
      <c r="N24" s="639"/>
      <c r="O24" s="639"/>
      <c r="P24" s="639"/>
      <c r="Q24" s="640"/>
      <c r="R24" s="641">
        <v>209210</v>
      </c>
      <c r="S24" s="644"/>
      <c r="T24" s="644"/>
      <c r="U24" s="644"/>
      <c r="V24" s="644"/>
      <c r="W24" s="644"/>
      <c r="X24" s="644"/>
      <c r="Y24" s="645"/>
      <c r="Z24" s="703">
        <v>0.7</v>
      </c>
      <c r="AA24" s="703"/>
      <c r="AB24" s="703"/>
      <c r="AC24" s="703"/>
      <c r="AD24" s="704" t="s">
        <v>244</v>
      </c>
      <c r="AE24" s="704"/>
      <c r="AF24" s="704"/>
      <c r="AG24" s="704"/>
      <c r="AH24" s="704"/>
      <c r="AI24" s="704"/>
      <c r="AJ24" s="704"/>
      <c r="AK24" s="704"/>
      <c r="AL24" s="646" t="s">
        <v>238</v>
      </c>
      <c r="AM24" s="647"/>
      <c r="AN24" s="647"/>
      <c r="AO24" s="705"/>
      <c r="AP24" s="749" t="s">
        <v>295</v>
      </c>
      <c r="AQ24" s="756"/>
      <c r="AR24" s="756"/>
      <c r="AS24" s="756"/>
      <c r="AT24" s="756"/>
      <c r="AU24" s="756"/>
      <c r="AV24" s="756"/>
      <c r="AW24" s="756"/>
      <c r="AX24" s="756"/>
      <c r="AY24" s="756"/>
      <c r="AZ24" s="756"/>
      <c r="BA24" s="756"/>
      <c r="BB24" s="756"/>
      <c r="BC24" s="756"/>
      <c r="BD24" s="756"/>
      <c r="BE24" s="756"/>
      <c r="BF24" s="751"/>
      <c r="BG24" s="641" t="s">
        <v>172</v>
      </c>
      <c r="BH24" s="644"/>
      <c r="BI24" s="644"/>
      <c r="BJ24" s="644"/>
      <c r="BK24" s="644"/>
      <c r="BL24" s="644"/>
      <c r="BM24" s="644"/>
      <c r="BN24" s="645"/>
      <c r="BO24" s="703" t="s">
        <v>238</v>
      </c>
      <c r="BP24" s="703"/>
      <c r="BQ24" s="703"/>
      <c r="BR24" s="703"/>
      <c r="BS24" s="649" t="s">
        <v>238</v>
      </c>
      <c r="BT24" s="644"/>
      <c r="BU24" s="644"/>
      <c r="BV24" s="644"/>
      <c r="BW24" s="644"/>
      <c r="BX24" s="644"/>
      <c r="BY24" s="644"/>
      <c r="BZ24" s="644"/>
      <c r="CA24" s="644"/>
      <c r="CB24" s="684"/>
      <c r="CD24" s="712" t="s">
        <v>296</v>
      </c>
      <c r="CE24" s="713"/>
      <c r="CF24" s="713"/>
      <c r="CG24" s="713"/>
      <c r="CH24" s="713"/>
      <c r="CI24" s="713"/>
      <c r="CJ24" s="713"/>
      <c r="CK24" s="713"/>
      <c r="CL24" s="713"/>
      <c r="CM24" s="713"/>
      <c r="CN24" s="713"/>
      <c r="CO24" s="713"/>
      <c r="CP24" s="713"/>
      <c r="CQ24" s="714"/>
      <c r="CR24" s="706">
        <v>8434386</v>
      </c>
      <c r="CS24" s="707"/>
      <c r="CT24" s="707"/>
      <c r="CU24" s="707"/>
      <c r="CV24" s="707"/>
      <c r="CW24" s="707"/>
      <c r="CX24" s="707"/>
      <c r="CY24" s="753"/>
      <c r="CZ24" s="754">
        <v>31.4</v>
      </c>
      <c r="DA24" s="723"/>
      <c r="DB24" s="723"/>
      <c r="DC24" s="757"/>
      <c r="DD24" s="752">
        <v>5289191</v>
      </c>
      <c r="DE24" s="707"/>
      <c r="DF24" s="707"/>
      <c r="DG24" s="707"/>
      <c r="DH24" s="707"/>
      <c r="DI24" s="707"/>
      <c r="DJ24" s="707"/>
      <c r="DK24" s="753"/>
      <c r="DL24" s="752">
        <v>5189115</v>
      </c>
      <c r="DM24" s="707"/>
      <c r="DN24" s="707"/>
      <c r="DO24" s="707"/>
      <c r="DP24" s="707"/>
      <c r="DQ24" s="707"/>
      <c r="DR24" s="707"/>
      <c r="DS24" s="707"/>
      <c r="DT24" s="707"/>
      <c r="DU24" s="707"/>
      <c r="DV24" s="753"/>
      <c r="DW24" s="754">
        <v>42.7</v>
      </c>
      <c r="DX24" s="723"/>
      <c r="DY24" s="723"/>
      <c r="DZ24" s="723"/>
      <c r="EA24" s="723"/>
      <c r="EB24" s="723"/>
      <c r="EC24" s="755"/>
    </row>
    <row r="25" spans="2:133" ht="11.25" customHeight="1" x14ac:dyDescent="0.15">
      <c r="B25" s="638" t="s">
        <v>297</v>
      </c>
      <c r="C25" s="639"/>
      <c r="D25" s="639"/>
      <c r="E25" s="639"/>
      <c r="F25" s="639"/>
      <c r="G25" s="639"/>
      <c r="H25" s="639"/>
      <c r="I25" s="639"/>
      <c r="J25" s="639"/>
      <c r="K25" s="639"/>
      <c r="L25" s="639"/>
      <c r="M25" s="639"/>
      <c r="N25" s="639"/>
      <c r="O25" s="639"/>
      <c r="P25" s="639"/>
      <c r="Q25" s="640"/>
      <c r="R25" s="641">
        <v>694839</v>
      </c>
      <c r="S25" s="644"/>
      <c r="T25" s="644"/>
      <c r="U25" s="644"/>
      <c r="V25" s="644"/>
      <c r="W25" s="644"/>
      <c r="X25" s="644"/>
      <c r="Y25" s="645"/>
      <c r="Z25" s="703">
        <v>2.5</v>
      </c>
      <c r="AA25" s="703"/>
      <c r="AB25" s="703"/>
      <c r="AC25" s="703"/>
      <c r="AD25" s="704">
        <v>14970</v>
      </c>
      <c r="AE25" s="704"/>
      <c r="AF25" s="704"/>
      <c r="AG25" s="704"/>
      <c r="AH25" s="704"/>
      <c r="AI25" s="704"/>
      <c r="AJ25" s="704"/>
      <c r="AK25" s="704"/>
      <c r="AL25" s="646">
        <v>0.1</v>
      </c>
      <c r="AM25" s="647"/>
      <c r="AN25" s="647"/>
      <c r="AO25" s="705"/>
      <c r="AP25" s="749" t="s">
        <v>298</v>
      </c>
      <c r="AQ25" s="756"/>
      <c r="AR25" s="756"/>
      <c r="AS25" s="756"/>
      <c r="AT25" s="756"/>
      <c r="AU25" s="756"/>
      <c r="AV25" s="756"/>
      <c r="AW25" s="756"/>
      <c r="AX25" s="756"/>
      <c r="AY25" s="756"/>
      <c r="AZ25" s="756"/>
      <c r="BA25" s="756"/>
      <c r="BB25" s="756"/>
      <c r="BC25" s="756"/>
      <c r="BD25" s="756"/>
      <c r="BE25" s="756"/>
      <c r="BF25" s="751"/>
      <c r="BG25" s="641" t="s">
        <v>172</v>
      </c>
      <c r="BH25" s="644"/>
      <c r="BI25" s="644"/>
      <c r="BJ25" s="644"/>
      <c r="BK25" s="644"/>
      <c r="BL25" s="644"/>
      <c r="BM25" s="644"/>
      <c r="BN25" s="645"/>
      <c r="BO25" s="703" t="s">
        <v>238</v>
      </c>
      <c r="BP25" s="703"/>
      <c r="BQ25" s="703"/>
      <c r="BR25" s="703"/>
      <c r="BS25" s="649" t="s">
        <v>244</v>
      </c>
      <c r="BT25" s="644"/>
      <c r="BU25" s="644"/>
      <c r="BV25" s="644"/>
      <c r="BW25" s="644"/>
      <c r="BX25" s="644"/>
      <c r="BY25" s="644"/>
      <c r="BZ25" s="644"/>
      <c r="CA25" s="644"/>
      <c r="CB25" s="684"/>
      <c r="CD25" s="685" t="s">
        <v>299</v>
      </c>
      <c r="CE25" s="682"/>
      <c r="CF25" s="682"/>
      <c r="CG25" s="682"/>
      <c r="CH25" s="682"/>
      <c r="CI25" s="682"/>
      <c r="CJ25" s="682"/>
      <c r="CK25" s="682"/>
      <c r="CL25" s="682"/>
      <c r="CM25" s="682"/>
      <c r="CN25" s="682"/>
      <c r="CO25" s="682"/>
      <c r="CP25" s="682"/>
      <c r="CQ25" s="683"/>
      <c r="CR25" s="641">
        <v>2739248</v>
      </c>
      <c r="CS25" s="642"/>
      <c r="CT25" s="642"/>
      <c r="CU25" s="642"/>
      <c r="CV25" s="642"/>
      <c r="CW25" s="642"/>
      <c r="CX25" s="642"/>
      <c r="CY25" s="643"/>
      <c r="CZ25" s="646">
        <v>10.199999999999999</v>
      </c>
      <c r="DA25" s="675"/>
      <c r="DB25" s="675"/>
      <c r="DC25" s="676"/>
      <c r="DD25" s="649">
        <v>2509781</v>
      </c>
      <c r="DE25" s="642"/>
      <c r="DF25" s="642"/>
      <c r="DG25" s="642"/>
      <c r="DH25" s="642"/>
      <c r="DI25" s="642"/>
      <c r="DJ25" s="642"/>
      <c r="DK25" s="643"/>
      <c r="DL25" s="649">
        <v>2409785</v>
      </c>
      <c r="DM25" s="642"/>
      <c r="DN25" s="642"/>
      <c r="DO25" s="642"/>
      <c r="DP25" s="642"/>
      <c r="DQ25" s="642"/>
      <c r="DR25" s="642"/>
      <c r="DS25" s="642"/>
      <c r="DT25" s="642"/>
      <c r="DU25" s="642"/>
      <c r="DV25" s="643"/>
      <c r="DW25" s="646">
        <v>19.899999999999999</v>
      </c>
      <c r="DX25" s="675"/>
      <c r="DY25" s="675"/>
      <c r="DZ25" s="675"/>
      <c r="EA25" s="675"/>
      <c r="EB25" s="675"/>
      <c r="EC25" s="677"/>
    </row>
    <row r="26" spans="2:133" ht="11.25" customHeight="1" x14ac:dyDescent="0.15">
      <c r="B26" s="638" t="s">
        <v>300</v>
      </c>
      <c r="C26" s="639"/>
      <c r="D26" s="639"/>
      <c r="E26" s="639"/>
      <c r="F26" s="639"/>
      <c r="G26" s="639"/>
      <c r="H26" s="639"/>
      <c r="I26" s="639"/>
      <c r="J26" s="639"/>
      <c r="K26" s="639"/>
      <c r="L26" s="639"/>
      <c r="M26" s="639"/>
      <c r="N26" s="639"/>
      <c r="O26" s="639"/>
      <c r="P26" s="639"/>
      <c r="Q26" s="640"/>
      <c r="R26" s="641">
        <v>121902</v>
      </c>
      <c r="S26" s="644"/>
      <c r="T26" s="644"/>
      <c r="U26" s="644"/>
      <c r="V26" s="644"/>
      <c r="W26" s="644"/>
      <c r="X26" s="644"/>
      <c r="Y26" s="645"/>
      <c r="Z26" s="703">
        <v>0.4</v>
      </c>
      <c r="AA26" s="703"/>
      <c r="AB26" s="703"/>
      <c r="AC26" s="703"/>
      <c r="AD26" s="704" t="s">
        <v>172</v>
      </c>
      <c r="AE26" s="704"/>
      <c r="AF26" s="704"/>
      <c r="AG26" s="704"/>
      <c r="AH26" s="704"/>
      <c r="AI26" s="704"/>
      <c r="AJ26" s="704"/>
      <c r="AK26" s="704"/>
      <c r="AL26" s="646" t="s">
        <v>238</v>
      </c>
      <c r="AM26" s="647"/>
      <c r="AN26" s="647"/>
      <c r="AO26" s="705"/>
      <c r="AP26" s="749" t="s">
        <v>301</v>
      </c>
      <c r="AQ26" s="750"/>
      <c r="AR26" s="750"/>
      <c r="AS26" s="750"/>
      <c r="AT26" s="750"/>
      <c r="AU26" s="750"/>
      <c r="AV26" s="750"/>
      <c r="AW26" s="750"/>
      <c r="AX26" s="750"/>
      <c r="AY26" s="750"/>
      <c r="AZ26" s="750"/>
      <c r="BA26" s="750"/>
      <c r="BB26" s="750"/>
      <c r="BC26" s="750"/>
      <c r="BD26" s="750"/>
      <c r="BE26" s="750"/>
      <c r="BF26" s="751"/>
      <c r="BG26" s="641" t="s">
        <v>244</v>
      </c>
      <c r="BH26" s="644"/>
      <c r="BI26" s="644"/>
      <c r="BJ26" s="644"/>
      <c r="BK26" s="644"/>
      <c r="BL26" s="644"/>
      <c r="BM26" s="644"/>
      <c r="BN26" s="645"/>
      <c r="BO26" s="703" t="s">
        <v>172</v>
      </c>
      <c r="BP26" s="703"/>
      <c r="BQ26" s="703"/>
      <c r="BR26" s="703"/>
      <c r="BS26" s="649" t="s">
        <v>244</v>
      </c>
      <c r="BT26" s="644"/>
      <c r="BU26" s="644"/>
      <c r="BV26" s="644"/>
      <c r="BW26" s="644"/>
      <c r="BX26" s="644"/>
      <c r="BY26" s="644"/>
      <c r="BZ26" s="644"/>
      <c r="CA26" s="644"/>
      <c r="CB26" s="684"/>
      <c r="CD26" s="685" t="s">
        <v>302</v>
      </c>
      <c r="CE26" s="682"/>
      <c r="CF26" s="682"/>
      <c r="CG26" s="682"/>
      <c r="CH26" s="682"/>
      <c r="CI26" s="682"/>
      <c r="CJ26" s="682"/>
      <c r="CK26" s="682"/>
      <c r="CL26" s="682"/>
      <c r="CM26" s="682"/>
      <c r="CN26" s="682"/>
      <c r="CO26" s="682"/>
      <c r="CP26" s="682"/>
      <c r="CQ26" s="683"/>
      <c r="CR26" s="641">
        <v>1657930</v>
      </c>
      <c r="CS26" s="644"/>
      <c r="CT26" s="644"/>
      <c r="CU26" s="644"/>
      <c r="CV26" s="644"/>
      <c r="CW26" s="644"/>
      <c r="CX26" s="644"/>
      <c r="CY26" s="645"/>
      <c r="CZ26" s="646">
        <v>6.2</v>
      </c>
      <c r="DA26" s="675"/>
      <c r="DB26" s="675"/>
      <c r="DC26" s="676"/>
      <c r="DD26" s="649">
        <v>1459303</v>
      </c>
      <c r="DE26" s="644"/>
      <c r="DF26" s="644"/>
      <c r="DG26" s="644"/>
      <c r="DH26" s="644"/>
      <c r="DI26" s="644"/>
      <c r="DJ26" s="644"/>
      <c r="DK26" s="645"/>
      <c r="DL26" s="649" t="s">
        <v>238</v>
      </c>
      <c r="DM26" s="644"/>
      <c r="DN26" s="644"/>
      <c r="DO26" s="644"/>
      <c r="DP26" s="644"/>
      <c r="DQ26" s="644"/>
      <c r="DR26" s="644"/>
      <c r="DS26" s="644"/>
      <c r="DT26" s="644"/>
      <c r="DU26" s="644"/>
      <c r="DV26" s="645"/>
      <c r="DW26" s="646" t="s">
        <v>244</v>
      </c>
      <c r="DX26" s="675"/>
      <c r="DY26" s="675"/>
      <c r="DZ26" s="675"/>
      <c r="EA26" s="675"/>
      <c r="EB26" s="675"/>
      <c r="EC26" s="677"/>
    </row>
    <row r="27" spans="2:133" ht="11.25" customHeight="1" x14ac:dyDescent="0.15">
      <c r="B27" s="638" t="s">
        <v>303</v>
      </c>
      <c r="C27" s="639"/>
      <c r="D27" s="639"/>
      <c r="E27" s="639"/>
      <c r="F27" s="639"/>
      <c r="G27" s="639"/>
      <c r="H27" s="639"/>
      <c r="I27" s="639"/>
      <c r="J27" s="639"/>
      <c r="K27" s="639"/>
      <c r="L27" s="639"/>
      <c r="M27" s="639"/>
      <c r="N27" s="639"/>
      <c r="O27" s="639"/>
      <c r="P27" s="639"/>
      <c r="Q27" s="640"/>
      <c r="R27" s="641">
        <v>3157733</v>
      </c>
      <c r="S27" s="644"/>
      <c r="T27" s="644"/>
      <c r="U27" s="644"/>
      <c r="V27" s="644"/>
      <c r="W27" s="644"/>
      <c r="X27" s="644"/>
      <c r="Y27" s="645"/>
      <c r="Z27" s="703">
        <v>11.2</v>
      </c>
      <c r="AA27" s="703"/>
      <c r="AB27" s="703"/>
      <c r="AC27" s="703"/>
      <c r="AD27" s="704" t="s">
        <v>172</v>
      </c>
      <c r="AE27" s="704"/>
      <c r="AF27" s="704"/>
      <c r="AG27" s="704"/>
      <c r="AH27" s="704"/>
      <c r="AI27" s="704"/>
      <c r="AJ27" s="704"/>
      <c r="AK27" s="704"/>
      <c r="AL27" s="646" t="s">
        <v>238</v>
      </c>
      <c r="AM27" s="647"/>
      <c r="AN27" s="647"/>
      <c r="AO27" s="705"/>
      <c r="AP27" s="638" t="s">
        <v>304</v>
      </c>
      <c r="AQ27" s="639"/>
      <c r="AR27" s="639"/>
      <c r="AS27" s="639"/>
      <c r="AT27" s="639"/>
      <c r="AU27" s="639"/>
      <c r="AV27" s="639"/>
      <c r="AW27" s="639"/>
      <c r="AX27" s="639"/>
      <c r="AY27" s="639"/>
      <c r="AZ27" s="639"/>
      <c r="BA27" s="639"/>
      <c r="BB27" s="639"/>
      <c r="BC27" s="639"/>
      <c r="BD27" s="639"/>
      <c r="BE27" s="639"/>
      <c r="BF27" s="640"/>
      <c r="BG27" s="641">
        <v>6678294</v>
      </c>
      <c r="BH27" s="644"/>
      <c r="BI27" s="644"/>
      <c r="BJ27" s="644"/>
      <c r="BK27" s="644"/>
      <c r="BL27" s="644"/>
      <c r="BM27" s="644"/>
      <c r="BN27" s="645"/>
      <c r="BO27" s="703">
        <v>100</v>
      </c>
      <c r="BP27" s="703"/>
      <c r="BQ27" s="703"/>
      <c r="BR27" s="703"/>
      <c r="BS27" s="649">
        <v>95196</v>
      </c>
      <c r="BT27" s="644"/>
      <c r="BU27" s="644"/>
      <c r="BV27" s="644"/>
      <c r="BW27" s="644"/>
      <c r="BX27" s="644"/>
      <c r="BY27" s="644"/>
      <c r="BZ27" s="644"/>
      <c r="CA27" s="644"/>
      <c r="CB27" s="684"/>
      <c r="CD27" s="685" t="s">
        <v>305</v>
      </c>
      <c r="CE27" s="682"/>
      <c r="CF27" s="682"/>
      <c r="CG27" s="682"/>
      <c r="CH27" s="682"/>
      <c r="CI27" s="682"/>
      <c r="CJ27" s="682"/>
      <c r="CK27" s="682"/>
      <c r="CL27" s="682"/>
      <c r="CM27" s="682"/>
      <c r="CN27" s="682"/>
      <c r="CO27" s="682"/>
      <c r="CP27" s="682"/>
      <c r="CQ27" s="683"/>
      <c r="CR27" s="641">
        <v>4172871</v>
      </c>
      <c r="CS27" s="642"/>
      <c r="CT27" s="642"/>
      <c r="CU27" s="642"/>
      <c r="CV27" s="642"/>
      <c r="CW27" s="642"/>
      <c r="CX27" s="642"/>
      <c r="CY27" s="643"/>
      <c r="CZ27" s="646">
        <v>15.6</v>
      </c>
      <c r="DA27" s="675"/>
      <c r="DB27" s="675"/>
      <c r="DC27" s="676"/>
      <c r="DD27" s="649">
        <v>1257972</v>
      </c>
      <c r="DE27" s="642"/>
      <c r="DF27" s="642"/>
      <c r="DG27" s="642"/>
      <c r="DH27" s="642"/>
      <c r="DI27" s="642"/>
      <c r="DJ27" s="642"/>
      <c r="DK27" s="643"/>
      <c r="DL27" s="649">
        <v>1257892</v>
      </c>
      <c r="DM27" s="642"/>
      <c r="DN27" s="642"/>
      <c r="DO27" s="642"/>
      <c r="DP27" s="642"/>
      <c r="DQ27" s="642"/>
      <c r="DR27" s="642"/>
      <c r="DS27" s="642"/>
      <c r="DT27" s="642"/>
      <c r="DU27" s="642"/>
      <c r="DV27" s="643"/>
      <c r="DW27" s="646">
        <v>10.4</v>
      </c>
      <c r="DX27" s="675"/>
      <c r="DY27" s="675"/>
      <c r="DZ27" s="675"/>
      <c r="EA27" s="675"/>
      <c r="EB27" s="675"/>
      <c r="EC27" s="677"/>
    </row>
    <row r="28" spans="2:133" ht="11.25" customHeight="1" x14ac:dyDescent="0.15">
      <c r="B28" s="746" t="s">
        <v>306</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238</v>
      </c>
      <c r="AA28" s="703"/>
      <c r="AB28" s="703"/>
      <c r="AC28" s="703"/>
      <c r="AD28" s="704" t="s">
        <v>238</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307</v>
      </c>
      <c r="CE28" s="682"/>
      <c r="CF28" s="682"/>
      <c r="CG28" s="682"/>
      <c r="CH28" s="682"/>
      <c r="CI28" s="682"/>
      <c r="CJ28" s="682"/>
      <c r="CK28" s="682"/>
      <c r="CL28" s="682"/>
      <c r="CM28" s="682"/>
      <c r="CN28" s="682"/>
      <c r="CO28" s="682"/>
      <c r="CP28" s="682"/>
      <c r="CQ28" s="683"/>
      <c r="CR28" s="641">
        <v>1522267</v>
      </c>
      <c r="CS28" s="644"/>
      <c r="CT28" s="644"/>
      <c r="CU28" s="644"/>
      <c r="CV28" s="644"/>
      <c r="CW28" s="644"/>
      <c r="CX28" s="644"/>
      <c r="CY28" s="645"/>
      <c r="CZ28" s="646">
        <v>5.7</v>
      </c>
      <c r="DA28" s="675"/>
      <c r="DB28" s="675"/>
      <c r="DC28" s="676"/>
      <c r="DD28" s="649">
        <v>1521438</v>
      </c>
      <c r="DE28" s="644"/>
      <c r="DF28" s="644"/>
      <c r="DG28" s="644"/>
      <c r="DH28" s="644"/>
      <c r="DI28" s="644"/>
      <c r="DJ28" s="644"/>
      <c r="DK28" s="645"/>
      <c r="DL28" s="649">
        <v>1521438</v>
      </c>
      <c r="DM28" s="644"/>
      <c r="DN28" s="644"/>
      <c r="DO28" s="644"/>
      <c r="DP28" s="644"/>
      <c r="DQ28" s="644"/>
      <c r="DR28" s="644"/>
      <c r="DS28" s="644"/>
      <c r="DT28" s="644"/>
      <c r="DU28" s="644"/>
      <c r="DV28" s="645"/>
      <c r="DW28" s="646">
        <v>12.5</v>
      </c>
      <c r="DX28" s="675"/>
      <c r="DY28" s="675"/>
      <c r="DZ28" s="675"/>
      <c r="EA28" s="675"/>
      <c r="EB28" s="675"/>
      <c r="EC28" s="677"/>
    </row>
    <row r="29" spans="2:133" ht="11.25" customHeight="1" x14ac:dyDescent="0.15">
      <c r="B29" s="638" t="s">
        <v>308</v>
      </c>
      <c r="C29" s="639"/>
      <c r="D29" s="639"/>
      <c r="E29" s="639"/>
      <c r="F29" s="639"/>
      <c r="G29" s="639"/>
      <c r="H29" s="639"/>
      <c r="I29" s="639"/>
      <c r="J29" s="639"/>
      <c r="K29" s="639"/>
      <c r="L29" s="639"/>
      <c r="M29" s="639"/>
      <c r="N29" s="639"/>
      <c r="O29" s="639"/>
      <c r="P29" s="639"/>
      <c r="Q29" s="640"/>
      <c r="R29" s="641">
        <v>1986573</v>
      </c>
      <c r="S29" s="644"/>
      <c r="T29" s="644"/>
      <c r="U29" s="644"/>
      <c r="V29" s="644"/>
      <c r="W29" s="644"/>
      <c r="X29" s="644"/>
      <c r="Y29" s="645"/>
      <c r="Z29" s="703">
        <v>7</v>
      </c>
      <c r="AA29" s="703"/>
      <c r="AB29" s="703"/>
      <c r="AC29" s="703"/>
      <c r="AD29" s="704" t="s">
        <v>244</v>
      </c>
      <c r="AE29" s="704"/>
      <c r="AF29" s="704"/>
      <c r="AG29" s="704"/>
      <c r="AH29" s="704"/>
      <c r="AI29" s="704"/>
      <c r="AJ29" s="704"/>
      <c r="AK29" s="704"/>
      <c r="AL29" s="646" t="s">
        <v>244</v>
      </c>
      <c r="AM29" s="647"/>
      <c r="AN29" s="647"/>
      <c r="AO29" s="705"/>
      <c r="AP29" s="715" t="s">
        <v>226</v>
      </c>
      <c r="AQ29" s="716"/>
      <c r="AR29" s="716"/>
      <c r="AS29" s="716"/>
      <c r="AT29" s="716"/>
      <c r="AU29" s="716"/>
      <c r="AV29" s="716"/>
      <c r="AW29" s="716"/>
      <c r="AX29" s="716"/>
      <c r="AY29" s="716"/>
      <c r="AZ29" s="716"/>
      <c r="BA29" s="716"/>
      <c r="BB29" s="716"/>
      <c r="BC29" s="716"/>
      <c r="BD29" s="716"/>
      <c r="BE29" s="716"/>
      <c r="BF29" s="717"/>
      <c r="BG29" s="715" t="s">
        <v>309</v>
      </c>
      <c r="BH29" s="743"/>
      <c r="BI29" s="743"/>
      <c r="BJ29" s="743"/>
      <c r="BK29" s="743"/>
      <c r="BL29" s="743"/>
      <c r="BM29" s="743"/>
      <c r="BN29" s="743"/>
      <c r="BO29" s="743"/>
      <c r="BP29" s="743"/>
      <c r="BQ29" s="744"/>
      <c r="BR29" s="715" t="s">
        <v>310</v>
      </c>
      <c r="BS29" s="743"/>
      <c r="BT29" s="743"/>
      <c r="BU29" s="743"/>
      <c r="BV29" s="743"/>
      <c r="BW29" s="743"/>
      <c r="BX29" s="743"/>
      <c r="BY29" s="743"/>
      <c r="BZ29" s="743"/>
      <c r="CA29" s="743"/>
      <c r="CB29" s="744"/>
      <c r="CD29" s="725" t="s">
        <v>311</v>
      </c>
      <c r="CE29" s="726"/>
      <c r="CF29" s="685" t="s">
        <v>312</v>
      </c>
      <c r="CG29" s="682"/>
      <c r="CH29" s="682"/>
      <c r="CI29" s="682"/>
      <c r="CJ29" s="682"/>
      <c r="CK29" s="682"/>
      <c r="CL29" s="682"/>
      <c r="CM29" s="682"/>
      <c r="CN29" s="682"/>
      <c r="CO29" s="682"/>
      <c r="CP29" s="682"/>
      <c r="CQ29" s="683"/>
      <c r="CR29" s="641">
        <v>1522267</v>
      </c>
      <c r="CS29" s="642"/>
      <c r="CT29" s="642"/>
      <c r="CU29" s="642"/>
      <c r="CV29" s="642"/>
      <c r="CW29" s="642"/>
      <c r="CX29" s="642"/>
      <c r="CY29" s="643"/>
      <c r="CZ29" s="646">
        <v>5.7</v>
      </c>
      <c r="DA29" s="675"/>
      <c r="DB29" s="675"/>
      <c r="DC29" s="676"/>
      <c r="DD29" s="649">
        <v>1521438</v>
      </c>
      <c r="DE29" s="642"/>
      <c r="DF29" s="642"/>
      <c r="DG29" s="642"/>
      <c r="DH29" s="642"/>
      <c r="DI29" s="642"/>
      <c r="DJ29" s="642"/>
      <c r="DK29" s="643"/>
      <c r="DL29" s="649">
        <v>1521438</v>
      </c>
      <c r="DM29" s="642"/>
      <c r="DN29" s="642"/>
      <c r="DO29" s="642"/>
      <c r="DP29" s="642"/>
      <c r="DQ29" s="642"/>
      <c r="DR29" s="642"/>
      <c r="DS29" s="642"/>
      <c r="DT29" s="642"/>
      <c r="DU29" s="642"/>
      <c r="DV29" s="643"/>
      <c r="DW29" s="646">
        <v>12.5</v>
      </c>
      <c r="DX29" s="675"/>
      <c r="DY29" s="675"/>
      <c r="DZ29" s="675"/>
      <c r="EA29" s="675"/>
      <c r="EB29" s="675"/>
      <c r="EC29" s="677"/>
    </row>
    <row r="30" spans="2:133" ht="11.25" customHeight="1" x14ac:dyDescent="0.15">
      <c r="B30" s="638" t="s">
        <v>313</v>
      </c>
      <c r="C30" s="639"/>
      <c r="D30" s="639"/>
      <c r="E30" s="639"/>
      <c r="F30" s="639"/>
      <c r="G30" s="639"/>
      <c r="H30" s="639"/>
      <c r="I30" s="639"/>
      <c r="J30" s="639"/>
      <c r="K30" s="639"/>
      <c r="L30" s="639"/>
      <c r="M30" s="639"/>
      <c r="N30" s="639"/>
      <c r="O30" s="639"/>
      <c r="P30" s="639"/>
      <c r="Q30" s="640"/>
      <c r="R30" s="641">
        <v>86547</v>
      </c>
      <c r="S30" s="644"/>
      <c r="T30" s="644"/>
      <c r="U30" s="644"/>
      <c r="V30" s="644"/>
      <c r="W30" s="644"/>
      <c r="X30" s="644"/>
      <c r="Y30" s="645"/>
      <c r="Z30" s="703">
        <v>0.3</v>
      </c>
      <c r="AA30" s="703"/>
      <c r="AB30" s="703"/>
      <c r="AC30" s="703"/>
      <c r="AD30" s="704">
        <v>36823</v>
      </c>
      <c r="AE30" s="704"/>
      <c r="AF30" s="704"/>
      <c r="AG30" s="704"/>
      <c r="AH30" s="704"/>
      <c r="AI30" s="704"/>
      <c r="AJ30" s="704"/>
      <c r="AK30" s="704"/>
      <c r="AL30" s="646">
        <v>0.3</v>
      </c>
      <c r="AM30" s="647"/>
      <c r="AN30" s="647"/>
      <c r="AO30" s="705"/>
      <c r="AP30" s="731" t="s">
        <v>314</v>
      </c>
      <c r="AQ30" s="732"/>
      <c r="AR30" s="732"/>
      <c r="AS30" s="732"/>
      <c r="AT30" s="737" t="s">
        <v>315</v>
      </c>
      <c r="AU30" s="210"/>
      <c r="AV30" s="210"/>
      <c r="AW30" s="210"/>
      <c r="AX30" s="740" t="s">
        <v>187</v>
      </c>
      <c r="AY30" s="741"/>
      <c r="AZ30" s="741"/>
      <c r="BA30" s="741"/>
      <c r="BB30" s="741"/>
      <c r="BC30" s="741"/>
      <c r="BD30" s="741"/>
      <c r="BE30" s="741"/>
      <c r="BF30" s="742"/>
      <c r="BG30" s="721">
        <v>99.5</v>
      </c>
      <c r="BH30" s="722"/>
      <c r="BI30" s="722"/>
      <c r="BJ30" s="722"/>
      <c r="BK30" s="722"/>
      <c r="BL30" s="722"/>
      <c r="BM30" s="723">
        <v>97.7</v>
      </c>
      <c r="BN30" s="722"/>
      <c r="BO30" s="722"/>
      <c r="BP30" s="722"/>
      <c r="BQ30" s="724"/>
      <c r="BR30" s="721">
        <v>99.4</v>
      </c>
      <c r="BS30" s="722"/>
      <c r="BT30" s="722"/>
      <c r="BU30" s="722"/>
      <c r="BV30" s="722"/>
      <c r="BW30" s="722"/>
      <c r="BX30" s="723">
        <v>97.1</v>
      </c>
      <c r="BY30" s="722"/>
      <c r="BZ30" s="722"/>
      <c r="CA30" s="722"/>
      <c r="CB30" s="724"/>
      <c r="CD30" s="727"/>
      <c r="CE30" s="728"/>
      <c r="CF30" s="685" t="s">
        <v>316</v>
      </c>
      <c r="CG30" s="682"/>
      <c r="CH30" s="682"/>
      <c r="CI30" s="682"/>
      <c r="CJ30" s="682"/>
      <c r="CK30" s="682"/>
      <c r="CL30" s="682"/>
      <c r="CM30" s="682"/>
      <c r="CN30" s="682"/>
      <c r="CO30" s="682"/>
      <c r="CP30" s="682"/>
      <c r="CQ30" s="683"/>
      <c r="CR30" s="641">
        <v>1426805</v>
      </c>
      <c r="CS30" s="644"/>
      <c r="CT30" s="644"/>
      <c r="CU30" s="644"/>
      <c r="CV30" s="644"/>
      <c r="CW30" s="644"/>
      <c r="CX30" s="644"/>
      <c r="CY30" s="645"/>
      <c r="CZ30" s="646">
        <v>5.3</v>
      </c>
      <c r="DA30" s="675"/>
      <c r="DB30" s="675"/>
      <c r="DC30" s="676"/>
      <c r="DD30" s="649">
        <v>1425976</v>
      </c>
      <c r="DE30" s="644"/>
      <c r="DF30" s="644"/>
      <c r="DG30" s="644"/>
      <c r="DH30" s="644"/>
      <c r="DI30" s="644"/>
      <c r="DJ30" s="644"/>
      <c r="DK30" s="645"/>
      <c r="DL30" s="649">
        <v>1425976</v>
      </c>
      <c r="DM30" s="644"/>
      <c r="DN30" s="644"/>
      <c r="DO30" s="644"/>
      <c r="DP30" s="644"/>
      <c r="DQ30" s="644"/>
      <c r="DR30" s="644"/>
      <c r="DS30" s="644"/>
      <c r="DT30" s="644"/>
      <c r="DU30" s="644"/>
      <c r="DV30" s="645"/>
      <c r="DW30" s="646">
        <v>11.7</v>
      </c>
      <c r="DX30" s="675"/>
      <c r="DY30" s="675"/>
      <c r="DZ30" s="675"/>
      <c r="EA30" s="675"/>
      <c r="EB30" s="675"/>
      <c r="EC30" s="677"/>
    </row>
    <row r="31" spans="2:133" ht="11.25" customHeight="1" x14ac:dyDescent="0.15">
      <c r="B31" s="638" t="s">
        <v>317</v>
      </c>
      <c r="C31" s="639"/>
      <c r="D31" s="639"/>
      <c r="E31" s="639"/>
      <c r="F31" s="639"/>
      <c r="G31" s="639"/>
      <c r="H31" s="639"/>
      <c r="I31" s="639"/>
      <c r="J31" s="639"/>
      <c r="K31" s="639"/>
      <c r="L31" s="639"/>
      <c r="M31" s="639"/>
      <c r="N31" s="639"/>
      <c r="O31" s="639"/>
      <c r="P31" s="639"/>
      <c r="Q31" s="640"/>
      <c r="R31" s="641">
        <v>190272</v>
      </c>
      <c r="S31" s="644"/>
      <c r="T31" s="644"/>
      <c r="U31" s="644"/>
      <c r="V31" s="644"/>
      <c r="W31" s="644"/>
      <c r="X31" s="644"/>
      <c r="Y31" s="645"/>
      <c r="Z31" s="703">
        <v>0.7</v>
      </c>
      <c r="AA31" s="703"/>
      <c r="AB31" s="703"/>
      <c r="AC31" s="703"/>
      <c r="AD31" s="704" t="s">
        <v>238</v>
      </c>
      <c r="AE31" s="704"/>
      <c r="AF31" s="704"/>
      <c r="AG31" s="704"/>
      <c r="AH31" s="704"/>
      <c r="AI31" s="704"/>
      <c r="AJ31" s="704"/>
      <c r="AK31" s="704"/>
      <c r="AL31" s="646" t="s">
        <v>238</v>
      </c>
      <c r="AM31" s="647"/>
      <c r="AN31" s="647"/>
      <c r="AO31" s="705"/>
      <c r="AP31" s="733"/>
      <c r="AQ31" s="734"/>
      <c r="AR31" s="734"/>
      <c r="AS31" s="734"/>
      <c r="AT31" s="738"/>
      <c r="AU31" s="209" t="s">
        <v>318</v>
      </c>
      <c r="AV31" s="209"/>
      <c r="AW31" s="209"/>
      <c r="AX31" s="638" t="s">
        <v>319</v>
      </c>
      <c r="AY31" s="639"/>
      <c r="AZ31" s="639"/>
      <c r="BA31" s="639"/>
      <c r="BB31" s="639"/>
      <c r="BC31" s="639"/>
      <c r="BD31" s="639"/>
      <c r="BE31" s="639"/>
      <c r="BF31" s="640"/>
      <c r="BG31" s="719">
        <v>99.5</v>
      </c>
      <c r="BH31" s="642"/>
      <c r="BI31" s="642"/>
      <c r="BJ31" s="642"/>
      <c r="BK31" s="642"/>
      <c r="BL31" s="642"/>
      <c r="BM31" s="647">
        <v>98</v>
      </c>
      <c r="BN31" s="720"/>
      <c r="BO31" s="720"/>
      <c r="BP31" s="720"/>
      <c r="BQ31" s="681"/>
      <c r="BR31" s="719">
        <v>99.3</v>
      </c>
      <c r="BS31" s="642"/>
      <c r="BT31" s="642"/>
      <c r="BU31" s="642"/>
      <c r="BV31" s="642"/>
      <c r="BW31" s="642"/>
      <c r="BX31" s="647">
        <v>97.5</v>
      </c>
      <c r="BY31" s="720"/>
      <c r="BZ31" s="720"/>
      <c r="CA31" s="720"/>
      <c r="CB31" s="681"/>
      <c r="CD31" s="727"/>
      <c r="CE31" s="728"/>
      <c r="CF31" s="685" t="s">
        <v>320</v>
      </c>
      <c r="CG31" s="682"/>
      <c r="CH31" s="682"/>
      <c r="CI31" s="682"/>
      <c r="CJ31" s="682"/>
      <c r="CK31" s="682"/>
      <c r="CL31" s="682"/>
      <c r="CM31" s="682"/>
      <c r="CN31" s="682"/>
      <c r="CO31" s="682"/>
      <c r="CP31" s="682"/>
      <c r="CQ31" s="683"/>
      <c r="CR31" s="641">
        <v>95462</v>
      </c>
      <c r="CS31" s="642"/>
      <c r="CT31" s="642"/>
      <c r="CU31" s="642"/>
      <c r="CV31" s="642"/>
      <c r="CW31" s="642"/>
      <c r="CX31" s="642"/>
      <c r="CY31" s="643"/>
      <c r="CZ31" s="646">
        <v>0.4</v>
      </c>
      <c r="DA31" s="675"/>
      <c r="DB31" s="675"/>
      <c r="DC31" s="676"/>
      <c r="DD31" s="649">
        <v>95462</v>
      </c>
      <c r="DE31" s="642"/>
      <c r="DF31" s="642"/>
      <c r="DG31" s="642"/>
      <c r="DH31" s="642"/>
      <c r="DI31" s="642"/>
      <c r="DJ31" s="642"/>
      <c r="DK31" s="643"/>
      <c r="DL31" s="649">
        <v>95462</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321</v>
      </c>
      <c r="C32" s="639"/>
      <c r="D32" s="639"/>
      <c r="E32" s="639"/>
      <c r="F32" s="639"/>
      <c r="G32" s="639"/>
      <c r="H32" s="639"/>
      <c r="I32" s="639"/>
      <c r="J32" s="639"/>
      <c r="K32" s="639"/>
      <c r="L32" s="639"/>
      <c r="M32" s="639"/>
      <c r="N32" s="639"/>
      <c r="O32" s="639"/>
      <c r="P32" s="639"/>
      <c r="Q32" s="640"/>
      <c r="R32" s="641">
        <v>1754056</v>
      </c>
      <c r="S32" s="644"/>
      <c r="T32" s="644"/>
      <c r="U32" s="644"/>
      <c r="V32" s="644"/>
      <c r="W32" s="644"/>
      <c r="X32" s="644"/>
      <c r="Y32" s="645"/>
      <c r="Z32" s="703">
        <v>6.2</v>
      </c>
      <c r="AA32" s="703"/>
      <c r="AB32" s="703"/>
      <c r="AC32" s="703"/>
      <c r="AD32" s="704" t="s">
        <v>238</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322</v>
      </c>
      <c r="AY32" s="654"/>
      <c r="AZ32" s="654"/>
      <c r="BA32" s="654"/>
      <c r="BB32" s="654"/>
      <c r="BC32" s="654"/>
      <c r="BD32" s="654"/>
      <c r="BE32" s="654"/>
      <c r="BF32" s="655"/>
      <c r="BG32" s="718">
        <v>99.5</v>
      </c>
      <c r="BH32" s="657"/>
      <c r="BI32" s="657"/>
      <c r="BJ32" s="657"/>
      <c r="BK32" s="657"/>
      <c r="BL32" s="657"/>
      <c r="BM32" s="701">
        <v>97.2</v>
      </c>
      <c r="BN32" s="657"/>
      <c r="BO32" s="657"/>
      <c r="BP32" s="657"/>
      <c r="BQ32" s="694"/>
      <c r="BR32" s="718">
        <v>99.4</v>
      </c>
      <c r="BS32" s="657"/>
      <c r="BT32" s="657"/>
      <c r="BU32" s="657"/>
      <c r="BV32" s="657"/>
      <c r="BW32" s="657"/>
      <c r="BX32" s="701">
        <v>96.5</v>
      </c>
      <c r="BY32" s="657"/>
      <c r="BZ32" s="657"/>
      <c r="CA32" s="657"/>
      <c r="CB32" s="694"/>
      <c r="CD32" s="729"/>
      <c r="CE32" s="730"/>
      <c r="CF32" s="685" t="s">
        <v>323</v>
      </c>
      <c r="CG32" s="682"/>
      <c r="CH32" s="682"/>
      <c r="CI32" s="682"/>
      <c r="CJ32" s="682"/>
      <c r="CK32" s="682"/>
      <c r="CL32" s="682"/>
      <c r="CM32" s="682"/>
      <c r="CN32" s="682"/>
      <c r="CO32" s="682"/>
      <c r="CP32" s="682"/>
      <c r="CQ32" s="683"/>
      <c r="CR32" s="641" t="s">
        <v>238</v>
      </c>
      <c r="CS32" s="644"/>
      <c r="CT32" s="644"/>
      <c r="CU32" s="644"/>
      <c r="CV32" s="644"/>
      <c r="CW32" s="644"/>
      <c r="CX32" s="644"/>
      <c r="CY32" s="645"/>
      <c r="CZ32" s="646" t="s">
        <v>244</v>
      </c>
      <c r="DA32" s="675"/>
      <c r="DB32" s="675"/>
      <c r="DC32" s="676"/>
      <c r="DD32" s="649" t="s">
        <v>244</v>
      </c>
      <c r="DE32" s="644"/>
      <c r="DF32" s="644"/>
      <c r="DG32" s="644"/>
      <c r="DH32" s="644"/>
      <c r="DI32" s="644"/>
      <c r="DJ32" s="644"/>
      <c r="DK32" s="645"/>
      <c r="DL32" s="649" t="s">
        <v>238</v>
      </c>
      <c r="DM32" s="644"/>
      <c r="DN32" s="644"/>
      <c r="DO32" s="644"/>
      <c r="DP32" s="644"/>
      <c r="DQ32" s="644"/>
      <c r="DR32" s="644"/>
      <c r="DS32" s="644"/>
      <c r="DT32" s="644"/>
      <c r="DU32" s="644"/>
      <c r="DV32" s="645"/>
      <c r="DW32" s="646" t="s">
        <v>172</v>
      </c>
      <c r="DX32" s="675"/>
      <c r="DY32" s="675"/>
      <c r="DZ32" s="675"/>
      <c r="EA32" s="675"/>
      <c r="EB32" s="675"/>
      <c r="EC32" s="677"/>
    </row>
    <row r="33" spans="2:133" ht="11.25" customHeight="1" x14ac:dyDescent="0.15">
      <c r="B33" s="638" t="s">
        <v>324</v>
      </c>
      <c r="C33" s="639"/>
      <c r="D33" s="639"/>
      <c r="E33" s="639"/>
      <c r="F33" s="639"/>
      <c r="G33" s="639"/>
      <c r="H33" s="639"/>
      <c r="I33" s="639"/>
      <c r="J33" s="639"/>
      <c r="K33" s="639"/>
      <c r="L33" s="639"/>
      <c r="M33" s="639"/>
      <c r="N33" s="639"/>
      <c r="O33" s="639"/>
      <c r="P33" s="639"/>
      <c r="Q33" s="640"/>
      <c r="R33" s="641">
        <v>1140580</v>
      </c>
      <c r="S33" s="644"/>
      <c r="T33" s="644"/>
      <c r="U33" s="644"/>
      <c r="V33" s="644"/>
      <c r="W33" s="644"/>
      <c r="X33" s="644"/>
      <c r="Y33" s="645"/>
      <c r="Z33" s="703">
        <v>4</v>
      </c>
      <c r="AA33" s="703"/>
      <c r="AB33" s="703"/>
      <c r="AC33" s="703"/>
      <c r="AD33" s="704" t="s">
        <v>244</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325</v>
      </c>
      <c r="CE33" s="682"/>
      <c r="CF33" s="682"/>
      <c r="CG33" s="682"/>
      <c r="CH33" s="682"/>
      <c r="CI33" s="682"/>
      <c r="CJ33" s="682"/>
      <c r="CK33" s="682"/>
      <c r="CL33" s="682"/>
      <c r="CM33" s="682"/>
      <c r="CN33" s="682"/>
      <c r="CO33" s="682"/>
      <c r="CP33" s="682"/>
      <c r="CQ33" s="683"/>
      <c r="CR33" s="641">
        <v>11547816</v>
      </c>
      <c r="CS33" s="642"/>
      <c r="CT33" s="642"/>
      <c r="CU33" s="642"/>
      <c r="CV33" s="642"/>
      <c r="CW33" s="642"/>
      <c r="CX33" s="642"/>
      <c r="CY33" s="643"/>
      <c r="CZ33" s="646">
        <v>43.1</v>
      </c>
      <c r="DA33" s="675"/>
      <c r="DB33" s="675"/>
      <c r="DC33" s="676"/>
      <c r="DD33" s="649">
        <v>6677403</v>
      </c>
      <c r="DE33" s="642"/>
      <c r="DF33" s="642"/>
      <c r="DG33" s="642"/>
      <c r="DH33" s="642"/>
      <c r="DI33" s="642"/>
      <c r="DJ33" s="642"/>
      <c r="DK33" s="643"/>
      <c r="DL33" s="649">
        <v>5610138</v>
      </c>
      <c r="DM33" s="642"/>
      <c r="DN33" s="642"/>
      <c r="DO33" s="642"/>
      <c r="DP33" s="642"/>
      <c r="DQ33" s="642"/>
      <c r="DR33" s="642"/>
      <c r="DS33" s="642"/>
      <c r="DT33" s="642"/>
      <c r="DU33" s="642"/>
      <c r="DV33" s="643"/>
      <c r="DW33" s="646">
        <v>46.2</v>
      </c>
      <c r="DX33" s="675"/>
      <c r="DY33" s="675"/>
      <c r="DZ33" s="675"/>
      <c r="EA33" s="675"/>
      <c r="EB33" s="675"/>
      <c r="EC33" s="677"/>
    </row>
    <row r="34" spans="2:133" ht="11.25" customHeight="1" x14ac:dyDescent="0.15">
      <c r="B34" s="638" t="s">
        <v>326</v>
      </c>
      <c r="C34" s="639"/>
      <c r="D34" s="639"/>
      <c r="E34" s="639"/>
      <c r="F34" s="639"/>
      <c r="G34" s="639"/>
      <c r="H34" s="639"/>
      <c r="I34" s="639"/>
      <c r="J34" s="639"/>
      <c r="K34" s="639"/>
      <c r="L34" s="639"/>
      <c r="M34" s="639"/>
      <c r="N34" s="639"/>
      <c r="O34" s="639"/>
      <c r="P34" s="639"/>
      <c r="Q34" s="640"/>
      <c r="R34" s="641">
        <v>3589982</v>
      </c>
      <c r="S34" s="644"/>
      <c r="T34" s="644"/>
      <c r="U34" s="644"/>
      <c r="V34" s="644"/>
      <c r="W34" s="644"/>
      <c r="X34" s="644"/>
      <c r="Y34" s="645"/>
      <c r="Z34" s="703">
        <v>12.7</v>
      </c>
      <c r="AA34" s="703"/>
      <c r="AB34" s="703"/>
      <c r="AC34" s="703"/>
      <c r="AD34" s="704">
        <v>35054</v>
      </c>
      <c r="AE34" s="704"/>
      <c r="AF34" s="704"/>
      <c r="AG34" s="704"/>
      <c r="AH34" s="704"/>
      <c r="AI34" s="704"/>
      <c r="AJ34" s="704"/>
      <c r="AK34" s="704"/>
      <c r="AL34" s="646">
        <v>0.3</v>
      </c>
      <c r="AM34" s="647"/>
      <c r="AN34" s="647"/>
      <c r="AO34" s="705"/>
      <c r="AP34" s="214"/>
      <c r="AQ34" s="715" t="s">
        <v>327</v>
      </c>
      <c r="AR34" s="716"/>
      <c r="AS34" s="716"/>
      <c r="AT34" s="716"/>
      <c r="AU34" s="716"/>
      <c r="AV34" s="716"/>
      <c r="AW34" s="716"/>
      <c r="AX34" s="716"/>
      <c r="AY34" s="716"/>
      <c r="AZ34" s="716"/>
      <c r="BA34" s="716"/>
      <c r="BB34" s="716"/>
      <c r="BC34" s="716"/>
      <c r="BD34" s="716"/>
      <c r="BE34" s="716"/>
      <c r="BF34" s="717"/>
      <c r="BG34" s="715" t="s">
        <v>328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329</v>
      </c>
      <c r="CE34" s="682"/>
      <c r="CF34" s="682"/>
      <c r="CG34" s="682"/>
      <c r="CH34" s="682"/>
      <c r="CI34" s="682"/>
      <c r="CJ34" s="682"/>
      <c r="CK34" s="682"/>
      <c r="CL34" s="682"/>
      <c r="CM34" s="682"/>
      <c r="CN34" s="682"/>
      <c r="CO34" s="682"/>
      <c r="CP34" s="682"/>
      <c r="CQ34" s="683"/>
      <c r="CR34" s="641">
        <v>3477489</v>
      </c>
      <c r="CS34" s="644"/>
      <c r="CT34" s="644"/>
      <c r="CU34" s="644"/>
      <c r="CV34" s="644"/>
      <c r="CW34" s="644"/>
      <c r="CX34" s="644"/>
      <c r="CY34" s="645"/>
      <c r="CZ34" s="646">
        <v>13</v>
      </c>
      <c r="DA34" s="675"/>
      <c r="DB34" s="675"/>
      <c r="DC34" s="676"/>
      <c r="DD34" s="649">
        <v>2309824</v>
      </c>
      <c r="DE34" s="644"/>
      <c r="DF34" s="644"/>
      <c r="DG34" s="644"/>
      <c r="DH34" s="644"/>
      <c r="DI34" s="644"/>
      <c r="DJ34" s="644"/>
      <c r="DK34" s="645"/>
      <c r="DL34" s="649">
        <v>2127881</v>
      </c>
      <c r="DM34" s="644"/>
      <c r="DN34" s="644"/>
      <c r="DO34" s="644"/>
      <c r="DP34" s="644"/>
      <c r="DQ34" s="644"/>
      <c r="DR34" s="644"/>
      <c r="DS34" s="644"/>
      <c r="DT34" s="644"/>
      <c r="DU34" s="644"/>
      <c r="DV34" s="645"/>
      <c r="DW34" s="646">
        <v>17.5</v>
      </c>
      <c r="DX34" s="675"/>
      <c r="DY34" s="675"/>
      <c r="DZ34" s="675"/>
      <c r="EA34" s="675"/>
      <c r="EB34" s="675"/>
      <c r="EC34" s="677"/>
    </row>
    <row r="35" spans="2:133" ht="11.25" customHeight="1" x14ac:dyDescent="0.15">
      <c r="B35" s="638" t="s">
        <v>330</v>
      </c>
      <c r="C35" s="639"/>
      <c r="D35" s="639"/>
      <c r="E35" s="639"/>
      <c r="F35" s="639"/>
      <c r="G35" s="639"/>
      <c r="H35" s="639"/>
      <c r="I35" s="639"/>
      <c r="J35" s="639"/>
      <c r="K35" s="639"/>
      <c r="L35" s="639"/>
      <c r="M35" s="639"/>
      <c r="N35" s="639"/>
      <c r="O35" s="639"/>
      <c r="P35" s="639"/>
      <c r="Q35" s="640"/>
      <c r="R35" s="641">
        <v>3130400</v>
      </c>
      <c r="S35" s="644"/>
      <c r="T35" s="644"/>
      <c r="U35" s="644"/>
      <c r="V35" s="644"/>
      <c r="W35" s="644"/>
      <c r="X35" s="644"/>
      <c r="Y35" s="645"/>
      <c r="Z35" s="703">
        <v>11.1</v>
      </c>
      <c r="AA35" s="703"/>
      <c r="AB35" s="703"/>
      <c r="AC35" s="703"/>
      <c r="AD35" s="704" t="s">
        <v>238</v>
      </c>
      <c r="AE35" s="704"/>
      <c r="AF35" s="704"/>
      <c r="AG35" s="704"/>
      <c r="AH35" s="704"/>
      <c r="AI35" s="704"/>
      <c r="AJ35" s="704"/>
      <c r="AK35" s="704"/>
      <c r="AL35" s="646" t="s">
        <v>238</v>
      </c>
      <c r="AM35" s="647"/>
      <c r="AN35" s="647"/>
      <c r="AO35" s="705"/>
      <c r="AP35" s="214"/>
      <c r="AQ35" s="709" t="s">
        <v>331</v>
      </c>
      <c r="AR35" s="710"/>
      <c r="AS35" s="710"/>
      <c r="AT35" s="710"/>
      <c r="AU35" s="710"/>
      <c r="AV35" s="710"/>
      <c r="AW35" s="710"/>
      <c r="AX35" s="710"/>
      <c r="AY35" s="711"/>
      <c r="AZ35" s="706">
        <v>2697832</v>
      </c>
      <c r="BA35" s="707"/>
      <c r="BB35" s="707"/>
      <c r="BC35" s="707"/>
      <c r="BD35" s="707"/>
      <c r="BE35" s="707"/>
      <c r="BF35" s="708"/>
      <c r="BG35" s="712" t="s">
        <v>332</v>
      </c>
      <c r="BH35" s="713"/>
      <c r="BI35" s="713"/>
      <c r="BJ35" s="713"/>
      <c r="BK35" s="713"/>
      <c r="BL35" s="713"/>
      <c r="BM35" s="713"/>
      <c r="BN35" s="713"/>
      <c r="BO35" s="713"/>
      <c r="BP35" s="713"/>
      <c r="BQ35" s="713"/>
      <c r="BR35" s="713"/>
      <c r="BS35" s="713"/>
      <c r="BT35" s="713"/>
      <c r="BU35" s="714"/>
      <c r="BV35" s="706">
        <v>325175</v>
      </c>
      <c r="BW35" s="707"/>
      <c r="BX35" s="707"/>
      <c r="BY35" s="707"/>
      <c r="BZ35" s="707"/>
      <c r="CA35" s="707"/>
      <c r="CB35" s="708"/>
      <c r="CD35" s="685" t="s">
        <v>333</v>
      </c>
      <c r="CE35" s="682"/>
      <c r="CF35" s="682"/>
      <c r="CG35" s="682"/>
      <c r="CH35" s="682"/>
      <c r="CI35" s="682"/>
      <c r="CJ35" s="682"/>
      <c r="CK35" s="682"/>
      <c r="CL35" s="682"/>
      <c r="CM35" s="682"/>
      <c r="CN35" s="682"/>
      <c r="CO35" s="682"/>
      <c r="CP35" s="682"/>
      <c r="CQ35" s="683"/>
      <c r="CR35" s="641">
        <v>232802</v>
      </c>
      <c r="CS35" s="642"/>
      <c r="CT35" s="642"/>
      <c r="CU35" s="642"/>
      <c r="CV35" s="642"/>
      <c r="CW35" s="642"/>
      <c r="CX35" s="642"/>
      <c r="CY35" s="643"/>
      <c r="CZ35" s="646">
        <v>0.9</v>
      </c>
      <c r="DA35" s="675"/>
      <c r="DB35" s="675"/>
      <c r="DC35" s="676"/>
      <c r="DD35" s="649">
        <v>188698</v>
      </c>
      <c r="DE35" s="642"/>
      <c r="DF35" s="642"/>
      <c r="DG35" s="642"/>
      <c r="DH35" s="642"/>
      <c r="DI35" s="642"/>
      <c r="DJ35" s="642"/>
      <c r="DK35" s="643"/>
      <c r="DL35" s="649">
        <v>188698</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238</v>
      </c>
      <c r="AA36" s="703"/>
      <c r="AB36" s="703"/>
      <c r="AC36" s="703"/>
      <c r="AD36" s="704" t="s">
        <v>238</v>
      </c>
      <c r="AE36" s="704"/>
      <c r="AF36" s="704"/>
      <c r="AG36" s="704"/>
      <c r="AH36" s="704"/>
      <c r="AI36" s="704"/>
      <c r="AJ36" s="704"/>
      <c r="AK36" s="704"/>
      <c r="AL36" s="646" t="s">
        <v>238</v>
      </c>
      <c r="AM36" s="647"/>
      <c r="AN36" s="647"/>
      <c r="AO36" s="705"/>
      <c r="AQ36" s="678" t="s">
        <v>335</v>
      </c>
      <c r="AR36" s="679"/>
      <c r="AS36" s="679"/>
      <c r="AT36" s="679"/>
      <c r="AU36" s="679"/>
      <c r="AV36" s="679"/>
      <c r="AW36" s="679"/>
      <c r="AX36" s="679"/>
      <c r="AY36" s="680"/>
      <c r="AZ36" s="641">
        <v>487659</v>
      </c>
      <c r="BA36" s="644"/>
      <c r="BB36" s="644"/>
      <c r="BC36" s="644"/>
      <c r="BD36" s="642"/>
      <c r="BE36" s="642"/>
      <c r="BF36" s="681"/>
      <c r="BG36" s="685" t="s">
        <v>336</v>
      </c>
      <c r="BH36" s="682"/>
      <c r="BI36" s="682"/>
      <c r="BJ36" s="682"/>
      <c r="BK36" s="682"/>
      <c r="BL36" s="682"/>
      <c r="BM36" s="682"/>
      <c r="BN36" s="682"/>
      <c r="BO36" s="682"/>
      <c r="BP36" s="682"/>
      <c r="BQ36" s="682"/>
      <c r="BR36" s="682"/>
      <c r="BS36" s="682"/>
      <c r="BT36" s="682"/>
      <c r="BU36" s="683"/>
      <c r="BV36" s="641">
        <v>248746</v>
      </c>
      <c r="BW36" s="644"/>
      <c r="BX36" s="644"/>
      <c r="BY36" s="644"/>
      <c r="BZ36" s="644"/>
      <c r="CA36" s="644"/>
      <c r="CB36" s="684"/>
      <c r="CD36" s="685" t="s">
        <v>337</v>
      </c>
      <c r="CE36" s="682"/>
      <c r="CF36" s="682"/>
      <c r="CG36" s="682"/>
      <c r="CH36" s="682"/>
      <c r="CI36" s="682"/>
      <c r="CJ36" s="682"/>
      <c r="CK36" s="682"/>
      <c r="CL36" s="682"/>
      <c r="CM36" s="682"/>
      <c r="CN36" s="682"/>
      <c r="CO36" s="682"/>
      <c r="CP36" s="682"/>
      <c r="CQ36" s="683"/>
      <c r="CR36" s="641">
        <v>2658415</v>
      </c>
      <c r="CS36" s="644"/>
      <c r="CT36" s="644"/>
      <c r="CU36" s="644"/>
      <c r="CV36" s="644"/>
      <c r="CW36" s="644"/>
      <c r="CX36" s="644"/>
      <c r="CY36" s="645"/>
      <c r="CZ36" s="646">
        <v>9.9</v>
      </c>
      <c r="DA36" s="675"/>
      <c r="DB36" s="675"/>
      <c r="DC36" s="676"/>
      <c r="DD36" s="649">
        <v>2363956</v>
      </c>
      <c r="DE36" s="644"/>
      <c r="DF36" s="644"/>
      <c r="DG36" s="644"/>
      <c r="DH36" s="644"/>
      <c r="DI36" s="644"/>
      <c r="DJ36" s="644"/>
      <c r="DK36" s="645"/>
      <c r="DL36" s="649">
        <v>1684087</v>
      </c>
      <c r="DM36" s="644"/>
      <c r="DN36" s="644"/>
      <c r="DO36" s="644"/>
      <c r="DP36" s="644"/>
      <c r="DQ36" s="644"/>
      <c r="DR36" s="644"/>
      <c r="DS36" s="644"/>
      <c r="DT36" s="644"/>
      <c r="DU36" s="644"/>
      <c r="DV36" s="645"/>
      <c r="DW36" s="646">
        <v>13.9</v>
      </c>
      <c r="DX36" s="675"/>
      <c r="DY36" s="675"/>
      <c r="DZ36" s="675"/>
      <c r="EA36" s="675"/>
      <c r="EB36" s="675"/>
      <c r="EC36" s="677"/>
    </row>
    <row r="37" spans="2:133" ht="11.25" customHeight="1" x14ac:dyDescent="0.15">
      <c r="B37" s="638" t="s">
        <v>338</v>
      </c>
      <c r="C37" s="639"/>
      <c r="D37" s="639"/>
      <c r="E37" s="639"/>
      <c r="F37" s="639"/>
      <c r="G37" s="639"/>
      <c r="H37" s="639"/>
      <c r="I37" s="639"/>
      <c r="J37" s="639"/>
      <c r="K37" s="639"/>
      <c r="L37" s="639"/>
      <c r="M37" s="639"/>
      <c r="N37" s="639"/>
      <c r="O37" s="639"/>
      <c r="P37" s="639"/>
      <c r="Q37" s="640"/>
      <c r="R37" s="641">
        <v>726800</v>
      </c>
      <c r="S37" s="644"/>
      <c r="T37" s="644"/>
      <c r="U37" s="644"/>
      <c r="V37" s="644"/>
      <c r="W37" s="644"/>
      <c r="X37" s="644"/>
      <c r="Y37" s="645"/>
      <c r="Z37" s="703">
        <v>2.6</v>
      </c>
      <c r="AA37" s="703"/>
      <c r="AB37" s="703"/>
      <c r="AC37" s="703"/>
      <c r="AD37" s="704" t="s">
        <v>238</v>
      </c>
      <c r="AE37" s="704"/>
      <c r="AF37" s="704"/>
      <c r="AG37" s="704"/>
      <c r="AH37" s="704"/>
      <c r="AI37" s="704"/>
      <c r="AJ37" s="704"/>
      <c r="AK37" s="704"/>
      <c r="AL37" s="646" t="s">
        <v>238</v>
      </c>
      <c r="AM37" s="647"/>
      <c r="AN37" s="647"/>
      <c r="AO37" s="705"/>
      <c r="AQ37" s="678" t="s">
        <v>339</v>
      </c>
      <c r="AR37" s="679"/>
      <c r="AS37" s="679"/>
      <c r="AT37" s="679"/>
      <c r="AU37" s="679"/>
      <c r="AV37" s="679"/>
      <c r="AW37" s="679"/>
      <c r="AX37" s="679"/>
      <c r="AY37" s="680"/>
      <c r="AZ37" s="641">
        <v>412004</v>
      </c>
      <c r="BA37" s="644"/>
      <c r="BB37" s="644"/>
      <c r="BC37" s="644"/>
      <c r="BD37" s="642"/>
      <c r="BE37" s="642"/>
      <c r="BF37" s="681"/>
      <c r="BG37" s="685" t="s">
        <v>340</v>
      </c>
      <c r="BH37" s="682"/>
      <c r="BI37" s="682"/>
      <c r="BJ37" s="682"/>
      <c r="BK37" s="682"/>
      <c r="BL37" s="682"/>
      <c r="BM37" s="682"/>
      <c r="BN37" s="682"/>
      <c r="BO37" s="682"/>
      <c r="BP37" s="682"/>
      <c r="BQ37" s="682"/>
      <c r="BR37" s="682"/>
      <c r="BS37" s="682"/>
      <c r="BT37" s="682"/>
      <c r="BU37" s="683"/>
      <c r="BV37" s="641">
        <v>7391</v>
      </c>
      <c r="BW37" s="644"/>
      <c r="BX37" s="644"/>
      <c r="BY37" s="644"/>
      <c r="BZ37" s="644"/>
      <c r="CA37" s="644"/>
      <c r="CB37" s="684"/>
      <c r="CD37" s="685" t="s">
        <v>341</v>
      </c>
      <c r="CE37" s="682"/>
      <c r="CF37" s="682"/>
      <c r="CG37" s="682"/>
      <c r="CH37" s="682"/>
      <c r="CI37" s="682"/>
      <c r="CJ37" s="682"/>
      <c r="CK37" s="682"/>
      <c r="CL37" s="682"/>
      <c r="CM37" s="682"/>
      <c r="CN37" s="682"/>
      <c r="CO37" s="682"/>
      <c r="CP37" s="682"/>
      <c r="CQ37" s="683"/>
      <c r="CR37" s="641">
        <v>1112409</v>
      </c>
      <c r="CS37" s="642"/>
      <c r="CT37" s="642"/>
      <c r="CU37" s="642"/>
      <c r="CV37" s="642"/>
      <c r="CW37" s="642"/>
      <c r="CX37" s="642"/>
      <c r="CY37" s="643"/>
      <c r="CZ37" s="646">
        <v>4.0999999999999996</v>
      </c>
      <c r="DA37" s="675"/>
      <c r="DB37" s="675"/>
      <c r="DC37" s="676"/>
      <c r="DD37" s="649">
        <v>1112409</v>
      </c>
      <c r="DE37" s="642"/>
      <c r="DF37" s="642"/>
      <c r="DG37" s="642"/>
      <c r="DH37" s="642"/>
      <c r="DI37" s="642"/>
      <c r="DJ37" s="642"/>
      <c r="DK37" s="643"/>
      <c r="DL37" s="649">
        <v>1106058</v>
      </c>
      <c r="DM37" s="642"/>
      <c r="DN37" s="642"/>
      <c r="DO37" s="642"/>
      <c r="DP37" s="642"/>
      <c r="DQ37" s="642"/>
      <c r="DR37" s="642"/>
      <c r="DS37" s="642"/>
      <c r="DT37" s="642"/>
      <c r="DU37" s="642"/>
      <c r="DV37" s="643"/>
      <c r="DW37" s="646">
        <v>9.1</v>
      </c>
      <c r="DX37" s="675"/>
      <c r="DY37" s="675"/>
      <c r="DZ37" s="675"/>
      <c r="EA37" s="675"/>
      <c r="EB37" s="675"/>
      <c r="EC37" s="677"/>
    </row>
    <row r="38" spans="2:133" ht="11.25" customHeight="1" x14ac:dyDescent="0.15">
      <c r="B38" s="653" t="s">
        <v>342</v>
      </c>
      <c r="C38" s="654"/>
      <c r="D38" s="654"/>
      <c r="E38" s="654"/>
      <c r="F38" s="654"/>
      <c r="G38" s="654"/>
      <c r="H38" s="654"/>
      <c r="I38" s="654"/>
      <c r="J38" s="654"/>
      <c r="K38" s="654"/>
      <c r="L38" s="654"/>
      <c r="M38" s="654"/>
      <c r="N38" s="654"/>
      <c r="O38" s="654"/>
      <c r="P38" s="654"/>
      <c r="Q38" s="655"/>
      <c r="R38" s="656">
        <v>28304241</v>
      </c>
      <c r="S38" s="693"/>
      <c r="T38" s="693"/>
      <c r="U38" s="693"/>
      <c r="V38" s="693"/>
      <c r="W38" s="693"/>
      <c r="X38" s="693"/>
      <c r="Y38" s="698"/>
      <c r="Z38" s="699">
        <v>100</v>
      </c>
      <c r="AA38" s="699"/>
      <c r="AB38" s="699"/>
      <c r="AC38" s="699"/>
      <c r="AD38" s="700">
        <v>11412077</v>
      </c>
      <c r="AE38" s="700"/>
      <c r="AF38" s="700"/>
      <c r="AG38" s="700"/>
      <c r="AH38" s="700"/>
      <c r="AI38" s="700"/>
      <c r="AJ38" s="700"/>
      <c r="AK38" s="700"/>
      <c r="AL38" s="659">
        <v>100</v>
      </c>
      <c r="AM38" s="701"/>
      <c r="AN38" s="701"/>
      <c r="AO38" s="702"/>
      <c r="AQ38" s="678" t="s">
        <v>343</v>
      </c>
      <c r="AR38" s="679"/>
      <c r="AS38" s="679"/>
      <c r="AT38" s="679"/>
      <c r="AU38" s="679"/>
      <c r="AV38" s="679"/>
      <c r="AW38" s="679"/>
      <c r="AX38" s="679"/>
      <c r="AY38" s="680"/>
      <c r="AZ38" s="641">
        <v>74709</v>
      </c>
      <c r="BA38" s="644"/>
      <c r="BB38" s="644"/>
      <c r="BC38" s="644"/>
      <c r="BD38" s="642"/>
      <c r="BE38" s="642"/>
      <c r="BF38" s="681"/>
      <c r="BG38" s="685" t="s">
        <v>344</v>
      </c>
      <c r="BH38" s="682"/>
      <c r="BI38" s="682"/>
      <c r="BJ38" s="682"/>
      <c r="BK38" s="682"/>
      <c r="BL38" s="682"/>
      <c r="BM38" s="682"/>
      <c r="BN38" s="682"/>
      <c r="BO38" s="682"/>
      <c r="BP38" s="682"/>
      <c r="BQ38" s="682"/>
      <c r="BR38" s="682"/>
      <c r="BS38" s="682"/>
      <c r="BT38" s="682"/>
      <c r="BU38" s="683"/>
      <c r="BV38" s="641">
        <v>11856</v>
      </c>
      <c r="BW38" s="644"/>
      <c r="BX38" s="644"/>
      <c r="BY38" s="644"/>
      <c r="BZ38" s="644"/>
      <c r="CA38" s="644"/>
      <c r="CB38" s="684"/>
      <c r="CD38" s="685" t="s">
        <v>345</v>
      </c>
      <c r="CE38" s="682"/>
      <c r="CF38" s="682"/>
      <c r="CG38" s="682"/>
      <c r="CH38" s="682"/>
      <c r="CI38" s="682"/>
      <c r="CJ38" s="682"/>
      <c r="CK38" s="682"/>
      <c r="CL38" s="682"/>
      <c r="CM38" s="682"/>
      <c r="CN38" s="682"/>
      <c r="CO38" s="682"/>
      <c r="CP38" s="682"/>
      <c r="CQ38" s="683"/>
      <c r="CR38" s="641">
        <v>2135464</v>
      </c>
      <c r="CS38" s="644"/>
      <c r="CT38" s="644"/>
      <c r="CU38" s="644"/>
      <c r="CV38" s="644"/>
      <c r="CW38" s="644"/>
      <c r="CX38" s="644"/>
      <c r="CY38" s="645"/>
      <c r="CZ38" s="646">
        <v>8</v>
      </c>
      <c r="DA38" s="675"/>
      <c r="DB38" s="675"/>
      <c r="DC38" s="676"/>
      <c r="DD38" s="649">
        <v>1809044</v>
      </c>
      <c r="DE38" s="644"/>
      <c r="DF38" s="644"/>
      <c r="DG38" s="644"/>
      <c r="DH38" s="644"/>
      <c r="DI38" s="644"/>
      <c r="DJ38" s="644"/>
      <c r="DK38" s="645"/>
      <c r="DL38" s="649">
        <v>1609472</v>
      </c>
      <c r="DM38" s="644"/>
      <c r="DN38" s="644"/>
      <c r="DO38" s="644"/>
      <c r="DP38" s="644"/>
      <c r="DQ38" s="644"/>
      <c r="DR38" s="644"/>
      <c r="DS38" s="644"/>
      <c r="DT38" s="644"/>
      <c r="DU38" s="644"/>
      <c r="DV38" s="645"/>
      <c r="DW38" s="646">
        <v>13.3</v>
      </c>
      <c r="DX38" s="675"/>
      <c r="DY38" s="675"/>
      <c r="DZ38" s="675"/>
      <c r="EA38" s="675"/>
      <c r="EB38" s="675"/>
      <c r="EC38" s="677"/>
    </row>
    <row r="39" spans="2:133" ht="11.25" customHeight="1" x14ac:dyDescent="0.15">
      <c r="AQ39" s="678" t="s">
        <v>346</v>
      </c>
      <c r="AR39" s="679"/>
      <c r="AS39" s="679"/>
      <c r="AT39" s="679"/>
      <c r="AU39" s="679"/>
      <c r="AV39" s="679"/>
      <c r="AW39" s="679"/>
      <c r="AX39" s="679"/>
      <c r="AY39" s="680"/>
      <c r="AZ39" s="641" t="s">
        <v>238</v>
      </c>
      <c r="BA39" s="644"/>
      <c r="BB39" s="644"/>
      <c r="BC39" s="644"/>
      <c r="BD39" s="642"/>
      <c r="BE39" s="642"/>
      <c r="BF39" s="681"/>
      <c r="BG39" s="686" t="s">
        <v>347</v>
      </c>
      <c r="BH39" s="687"/>
      <c r="BI39" s="687"/>
      <c r="BJ39" s="687"/>
      <c r="BK39" s="687"/>
      <c r="BL39" s="215"/>
      <c r="BM39" s="682" t="s">
        <v>348</v>
      </c>
      <c r="BN39" s="682"/>
      <c r="BO39" s="682"/>
      <c r="BP39" s="682"/>
      <c r="BQ39" s="682"/>
      <c r="BR39" s="682"/>
      <c r="BS39" s="682"/>
      <c r="BT39" s="682"/>
      <c r="BU39" s="683"/>
      <c r="BV39" s="641">
        <v>97</v>
      </c>
      <c r="BW39" s="644"/>
      <c r="BX39" s="644"/>
      <c r="BY39" s="644"/>
      <c r="BZ39" s="644"/>
      <c r="CA39" s="644"/>
      <c r="CB39" s="684"/>
      <c r="CD39" s="685" t="s">
        <v>349</v>
      </c>
      <c r="CE39" s="682"/>
      <c r="CF39" s="682"/>
      <c r="CG39" s="682"/>
      <c r="CH39" s="682"/>
      <c r="CI39" s="682"/>
      <c r="CJ39" s="682"/>
      <c r="CK39" s="682"/>
      <c r="CL39" s="682"/>
      <c r="CM39" s="682"/>
      <c r="CN39" s="682"/>
      <c r="CO39" s="682"/>
      <c r="CP39" s="682"/>
      <c r="CQ39" s="683"/>
      <c r="CR39" s="641">
        <v>2729842</v>
      </c>
      <c r="CS39" s="642"/>
      <c r="CT39" s="642"/>
      <c r="CU39" s="642"/>
      <c r="CV39" s="642"/>
      <c r="CW39" s="642"/>
      <c r="CX39" s="642"/>
      <c r="CY39" s="643"/>
      <c r="CZ39" s="646">
        <v>10.199999999999999</v>
      </c>
      <c r="DA39" s="675"/>
      <c r="DB39" s="675"/>
      <c r="DC39" s="676"/>
      <c r="DD39" s="649">
        <v>5881</v>
      </c>
      <c r="DE39" s="642"/>
      <c r="DF39" s="642"/>
      <c r="DG39" s="642"/>
      <c r="DH39" s="642"/>
      <c r="DI39" s="642"/>
      <c r="DJ39" s="642"/>
      <c r="DK39" s="643"/>
      <c r="DL39" s="649" t="s">
        <v>238</v>
      </c>
      <c r="DM39" s="642"/>
      <c r="DN39" s="642"/>
      <c r="DO39" s="642"/>
      <c r="DP39" s="642"/>
      <c r="DQ39" s="642"/>
      <c r="DR39" s="642"/>
      <c r="DS39" s="642"/>
      <c r="DT39" s="642"/>
      <c r="DU39" s="642"/>
      <c r="DV39" s="643"/>
      <c r="DW39" s="646" t="s">
        <v>238</v>
      </c>
      <c r="DX39" s="675"/>
      <c r="DY39" s="675"/>
      <c r="DZ39" s="675"/>
      <c r="EA39" s="675"/>
      <c r="EB39" s="675"/>
      <c r="EC39" s="677"/>
    </row>
    <row r="40" spans="2:133" ht="11.25" customHeight="1" x14ac:dyDescent="0.15">
      <c r="AQ40" s="678" t="s">
        <v>350</v>
      </c>
      <c r="AR40" s="679"/>
      <c r="AS40" s="679"/>
      <c r="AT40" s="679"/>
      <c r="AU40" s="679"/>
      <c r="AV40" s="679"/>
      <c r="AW40" s="679"/>
      <c r="AX40" s="679"/>
      <c r="AY40" s="680"/>
      <c r="AZ40" s="641">
        <v>403108</v>
      </c>
      <c r="BA40" s="644"/>
      <c r="BB40" s="644"/>
      <c r="BC40" s="644"/>
      <c r="BD40" s="642"/>
      <c r="BE40" s="642"/>
      <c r="BF40" s="681"/>
      <c r="BG40" s="686"/>
      <c r="BH40" s="687"/>
      <c r="BI40" s="687"/>
      <c r="BJ40" s="687"/>
      <c r="BK40" s="687"/>
      <c r="BL40" s="215"/>
      <c r="BM40" s="682" t="s">
        <v>351</v>
      </c>
      <c r="BN40" s="682"/>
      <c r="BO40" s="682"/>
      <c r="BP40" s="682"/>
      <c r="BQ40" s="682"/>
      <c r="BR40" s="682"/>
      <c r="BS40" s="682"/>
      <c r="BT40" s="682"/>
      <c r="BU40" s="683"/>
      <c r="BV40" s="641">
        <v>98</v>
      </c>
      <c r="BW40" s="644"/>
      <c r="BX40" s="644"/>
      <c r="BY40" s="644"/>
      <c r="BZ40" s="644"/>
      <c r="CA40" s="644"/>
      <c r="CB40" s="684"/>
      <c r="CD40" s="685" t="s">
        <v>352</v>
      </c>
      <c r="CE40" s="682"/>
      <c r="CF40" s="682"/>
      <c r="CG40" s="682"/>
      <c r="CH40" s="682"/>
      <c r="CI40" s="682"/>
      <c r="CJ40" s="682"/>
      <c r="CK40" s="682"/>
      <c r="CL40" s="682"/>
      <c r="CM40" s="682"/>
      <c r="CN40" s="682"/>
      <c r="CO40" s="682"/>
      <c r="CP40" s="682"/>
      <c r="CQ40" s="683"/>
      <c r="CR40" s="641">
        <v>313804</v>
      </c>
      <c r="CS40" s="644"/>
      <c r="CT40" s="644"/>
      <c r="CU40" s="644"/>
      <c r="CV40" s="644"/>
      <c r="CW40" s="644"/>
      <c r="CX40" s="644"/>
      <c r="CY40" s="645"/>
      <c r="CZ40" s="646">
        <v>1.2</v>
      </c>
      <c r="DA40" s="675"/>
      <c r="DB40" s="675"/>
      <c r="DC40" s="676"/>
      <c r="DD40" s="649" t="s">
        <v>244</v>
      </c>
      <c r="DE40" s="644"/>
      <c r="DF40" s="644"/>
      <c r="DG40" s="644"/>
      <c r="DH40" s="644"/>
      <c r="DI40" s="644"/>
      <c r="DJ40" s="644"/>
      <c r="DK40" s="645"/>
      <c r="DL40" s="649" t="s">
        <v>238</v>
      </c>
      <c r="DM40" s="644"/>
      <c r="DN40" s="644"/>
      <c r="DO40" s="644"/>
      <c r="DP40" s="644"/>
      <c r="DQ40" s="644"/>
      <c r="DR40" s="644"/>
      <c r="DS40" s="644"/>
      <c r="DT40" s="644"/>
      <c r="DU40" s="644"/>
      <c r="DV40" s="645"/>
      <c r="DW40" s="646" t="s">
        <v>238</v>
      </c>
      <c r="DX40" s="675"/>
      <c r="DY40" s="675"/>
      <c r="DZ40" s="675"/>
      <c r="EA40" s="675"/>
      <c r="EB40" s="675"/>
      <c r="EC40" s="677"/>
    </row>
    <row r="41" spans="2:133" ht="11.25" customHeight="1" x14ac:dyDescent="0.15">
      <c r="AQ41" s="690" t="s">
        <v>353</v>
      </c>
      <c r="AR41" s="691"/>
      <c r="AS41" s="691"/>
      <c r="AT41" s="691"/>
      <c r="AU41" s="691"/>
      <c r="AV41" s="691"/>
      <c r="AW41" s="691"/>
      <c r="AX41" s="691"/>
      <c r="AY41" s="692"/>
      <c r="AZ41" s="656">
        <v>1320352</v>
      </c>
      <c r="BA41" s="693"/>
      <c r="BB41" s="693"/>
      <c r="BC41" s="693"/>
      <c r="BD41" s="657"/>
      <c r="BE41" s="657"/>
      <c r="BF41" s="694"/>
      <c r="BG41" s="688"/>
      <c r="BH41" s="689"/>
      <c r="BI41" s="689"/>
      <c r="BJ41" s="689"/>
      <c r="BK41" s="689"/>
      <c r="BL41" s="216"/>
      <c r="BM41" s="695" t="s">
        <v>354</v>
      </c>
      <c r="BN41" s="695"/>
      <c r="BO41" s="695"/>
      <c r="BP41" s="695"/>
      <c r="BQ41" s="695"/>
      <c r="BR41" s="695"/>
      <c r="BS41" s="695"/>
      <c r="BT41" s="695"/>
      <c r="BU41" s="696"/>
      <c r="BV41" s="656">
        <v>287</v>
      </c>
      <c r="BW41" s="693"/>
      <c r="BX41" s="693"/>
      <c r="BY41" s="693"/>
      <c r="BZ41" s="693"/>
      <c r="CA41" s="693"/>
      <c r="CB41" s="697"/>
      <c r="CD41" s="685" t="s">
        <v>355</v>
      </c>
      <c r="CE41" s="682"/>
      <c r="CF41" s="682"/>
      <c r="CG41" s="682"/>
      <c r="CH41" s="682"/>
      <c r="CI41" s="682"/>
      <c r="CJ41" s="682"/>
      <c r="CK41" s="682"/>
      <c r="CL41" s="682"/>
      <c r="CM41" s="682"/>
      <c r="CN41" s="682"/>
      <c r="CO41" s="682"/>
      <c r="CP41" s="682"/>
      <c r="CQ41" s="683"/>
      <c r="CR41" s="641" t="s">
        <v>238</v>
      </c>
      <c r="CS41" s="642"/>
      <c r="CT41" s="642"/>
      <c r="CU41" s="642"/>
      <c r="CV41" s="642"/>
      <c r="CW41" s="642"/>
      <c r="CX41" s="642"/>
      <c r="CY41" s="643"/>
      <c r="CZ41" s="646" t="s">
        <v>238</v>
      </c>
      <c r="DA41" s="675"/>
      <c r="DB41" s="675"/>
      <c r="DC41" s="676"/>
      <c r="DD41" s="649" t="s">
        <v>238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357</v>
      </c>
      <c r="CE42" s="639"/>
      <c r="CF42" s="639"/>
      <c r="CG42" s="639"/>
      <c r="CH42" s="639"/>
      <c r="CI42" s="639"/>
      <c r="CJ42" s="639"/>
      <c r="CK42" s="639"/>
      <c r="CL42" s="639"/>
      <c r="CM42" s="639"/>
      <c r="CN42" s="639"/>
      <c r="CO42" s="639"/>
      <c r="CP42" s="639"/>
      <c r="CQ42" s="640"/>
      <c r="CR42" s="641">
        <v>6838078</v>
      </c>
      <c r="CS42" s="644"/>
      <c r="CT42" s="644"/>
      <c r="CU42" s="644"/>
      <c r="CV42" s="644"/>
      <c r="CW42" s="644"/>
      <c r="CX42" s="644"/>
      <c r="CY42" s="645"/>
      <c r="CZ42" s="646">
        <v>25.5</v>
      </c>
      <c r="DA42" s="647"/>
      <c r="DB42" s="647"/>
      <c r="DC42" s="648"/>
      <c r="DD42" s="649">
        <v>2086847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359</v>
      </c>
      <c r="CE43" s="639"/>
      <c r="CF43" s="639"/>
      <c r="CG43" s="639"/>
      <c r="CH43" s="639"/>
      <c r="CI43" s="639"/>
      <c r="CJ43" s="639"/>
      <c r="CK43" s="639"/>
      <c r="CL43" s="639"/>
      <c r="CM43" s="639"/>
      <c r="CN43" s="639"/>
      <c r="CO43" s="639"/>
      <c r="CP43" s="639"/>
      <c r="CQ43" s="640"/>
      <c r="CR43" s="641">
        <v>227693</v>
      </c>
      <c r="CS43" s="642"/>
      <c r="CT43" s="642"/>
      <c r="CU43" s="642"/>
      <c r="CV43" s="642"/>
      <c r="CW43" s="642"/>
      <c r="CX43" s="642"/>
      <c r="CY43" s="643"/>
      <c r="CZ43" s="646">
        <v>0.8</v>
      </c>
      <c r="DA43" s="675"/>
      <c r="DB43" s="675"/>
      <c r="DC43" s="676"/>
      <c r="DD43" s="649">
        <v>227693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360</v>
      </c>
      <c r="CD44" s="669" t="s">
        <v>311</v>
      </c>
      <c r="CE44" s="670"/>
      <c r="CF44" s="638" t="s">
        <v>361</v>
      </c>
      <c r="CG44" s="639"/>
      <c r="CH44" s="639"/>
      <c r="CI44" s="639"/>
      <c r="CJ44" s="639"/>
      <c r="CK44" s="639"/>
      <c r="CL44" s="639"/>
      <c r="CM44" s="639"/>
      <c r="CN44" s="639"/>
      <c r="CO44" s="639"/>
      <c r="CP44" s="639"/>
      <c r="CQ44" s="640"/>
      <c r="CR44" s="641">
        <v>6826355</v>
      </c>
      <c r="CS44" s="644"/>
      <c r="CT44" s="644"/>
      <c r="CU44" s="644"/>
      <c r="CV44" s="644"/>
      <c r="CW44" s="644"/>
      <c r="CX44" s="644"/>
      <c r="CY44" s="645"/>
      <c r="CZ44" s="646">
        <v>25.5</v>
      </c>
      <c r="DA44" s="647"/>
      <c r="DB44" s="647"/>
      <c r="DC44" s="648"/>
      <c r="DD44" s="649">
        <v>2086566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362</v>
      </c>
      <c r="CG45" s="639"/>
      <c r="CH45" s="639"/>
      <c r="CI45" s="639"/>
      <c r="CJ45" s="639"/>
      <c r="CK45" s="639"/>
      <c r="CL45" s="639"/>
      <c r="CM45" s="639"/>
      <c r="CN45" s="639"/>
      <c r="CO45" s="639"/>
      <c r="CP45" s="639"/>
      <c r="CQ45" s="640"/>
      <c r="CR45" s="641">
        <v>2893788</v>
      </c>
      <c r="CS45" s="642"/>
      <c r="CT45" s="642"/>
      <c r="CU45" s="642"/>
      <c r="CV45" s="642"/>
      <c r="CW45" s="642"/>
      <c r="CX45" s="642"/>
      <c r="CY45" s="643"/>
      <c r="CZ45" s="646">
        <v>10.8</v>
      </c>
      <c r="DA45" s="675"/>
      <c r="DB45" s="675"/>
      <c r="DC45" s="676"/>
      <c r="DD45" s="649">
        <v>570143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363</v>
      </c>
      <c r="CG46" s="639"/>
      <c r="CH46" s="639"/>
      <c r="CI46" s="639"/>
      <c r="CJ46" s="639"/>
      <c r="CK46" s="639"/>
      <c r="CL46" s="639"/>
      <c r="CM46" s="639"/>
      <c r="CN46" s="639"/>
      <c r="CO46" s="639"/>
      <c r="CP46" s="639"/>
      <c r="CQ46" s="640"/>
      <c r="CR46" s="641">
        <v>3911251</v>
      </c>
      <c r="CS46" s="644"/>
      <c r="CT46" s="644"/>
      <c r="CU46" s="644"/>
      <c r="CV46" s="644"/>
      <c r="CW46" s="644"/>
      <c r="CX46" s="644"/>
      <c r="CY46" s="645"/>
      <c r="CZ46" s="646">
        <v>14.6</v>
      </c>
      <c r="DA46" s="647"/>
      <c r="DB46" s="647"/>
      <c r="DC46" s="648"/>
      <c r="DD46" s="649">
        <v>1495107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364</v>
      </c>
      <c r="CG47" s="639"/>
      <c r="CH47" s="639"/>
      <c r="CI47" s="639"/>
      <c r="CJ47" s="639"/>
      <c r="CK47" s="639"/>
      <c r="CL47" s="639"/>
      <c r="CM47" s="639"/>
      <c r="CN47" s="639"/>
      <c r="CO47" s="639"/>
      <c r="CP47" s="639"/>
      <c r="CQ47" s="640"/>
      <c r="CR47" s="641">
        <v>11723</v>
      </c>
      <c r="CS47" s="642"/>
      <c r="CT47" s="642"/>
      <c r="CU47" s="642"/>
      <c r="CV47" s="642"/>
      <c r="CW47" s="642"/>
      <c r="CX47" s="642"/>
      <c r="CY47" s="643"/>
      <c r="CZ47" s="646">
        <v>0</v>
      </c>
      <c r="DA47" s="675"/>
      <c r="DB47" s="675"/>
      <c r="DC47" s="676"/>
      <c r="DD47" s="649">
        <v>281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365</v>
      </c>
      <c r="CG48" s="639"/>
      <c r="CH48" s="639"/>
      <c r="CI48" s="639"/>
      <c r="CJ48" s="639"/>
      <c r="CK48" s="639"/>
      <c r="CL48" s="639"/>
      <c r="CM48" s="639"/>
      <c r="CN48" s="639"/>
      <c r="CO48" s="639"/>
      <c r="CP48" s="639"/>
      <c r="CQ48" s="640"/>
      <c r="CR48" s="641" t="s">
        <v>238</v>
      </c>
      <c r="CS48" s="644"/>
      <c r="CT48" s="644"/>
      <c r="CU48" s="644"/>
      <c r="CV48" s="644"/>
      <c r="CW48" s="644"/>
      <c r="CX48" s="644"/>
      <c r="CY48" s="645"/>
      <c r="CZ48" s="646" t="s">
        <v>244</v>
      </c>
      <c r="DA48" s="647"/>
      <c r="DB48" s="647"/>
      <c r="DC48" s="648"/>
      <c r="DD48" s="649" t="s">
        <v>238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366</v>
      </c>
      <c r="CE49" s="654"/>
      <c r="CF49" s="654"/>
      <c r="CG49" s="654"/>
      <c r="CH49" s="654"/>
      <c r="CI49" s="654"/>
      <c r="CJ49" s="654"/>
      <c r="CK49" s="654"/>
      <c r="CL49" s="654"/>
      <c r="CM49" s="654"/>
      <c r="CN49" s="654"/>
      <c r="CO49" s="654"/>
      <c r="CP49" s="654"/>
      <c r="CQ49" s="655"/>
      <c r="CR49" s="656">
        <v>26820280</v>
      </c>
      <c r="CS49" s="657"/>
      <c r="CT49" s="657"/>
      <c r="CU49" s="657"/>
      <c r="CV49" s="657"/>
      <c r="CW49" s="657"/>
      <c r="CX49" s="657"/>
      <c r="CY49" s="658"/>
      <c r="CZ49" s="659">
        <v>100</v>
      </c>
      <c r="DA49" s="660"/>
      <c r="DB49" s="660"/>
      <c r="DC49" s="661"/>
      <c r="DD49" s="662">
        <v>14053441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AQmphRrbo8g+RjHmjhM6whoEdQz9qvu0AGFg8i22BrcoHXxTqwxgc0vYP9Huiz2Vr1MLI5hy1jg4jv1cUW6mw==" saltValue="2y8S9i6TCAyXuQAJQ6qT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6" zoomScale="70" zoomScaleNormal="25" zoomScaleSheetLayoutView="70" workbookViewId="0">
      <selection activeCell="BH86" sqref="BH8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368</v>
      </c>
      <c r="DK2" s="1180"/>
      <c r="DL2" s="1180"/>
      <c r="DM2" s="1180"/>
      <c r="DN2" s="1180"/>
      <c r="DO2" s="1181"/>
      <c r="DP2" s="229"/>
      <c r="DQ2" s="1179" t="s">
        <v>369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370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371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372</v>
      </c>
      <c r="B5" s="1065"/>
      <c r="C5" s="1065"/>
      <c r="D5" s="1065"/>
      <c r="E5" s="1065"/>
      <c r="F5" s="1065"/>
      <c r="G5" s="1065"/>
      <c r="H5" s="1065"/>
      <c r="I5" s="1065"/>
      <c r="J5" s="1065"/>
      <c r="K5" s="1065"/>
      <c r="L5" s="1065"/>
      <c r="M5" s="1065"/>
      <c r="N5" s="1065"/>
      <c r="O5" s="1065"/>
      <c r="P5" s="1066"/>
      <c r="Q5" s="1070" t="s">
        <v>373</v>
      </c>
      <c r="R5" s="1071"/>
      <c r="S5" s="1071"/>
      <c r="T5" s="1071"/>
      <c r="U5" s="1072"/>
      <c r="V5" s="1070" t="s">
        <v>374</v>
      </c>
      <c r="W5" s="1071"/>
      <c r="X5" s="1071"/>
      <c r="Y5" s="1071"/>
      <c r="Z5" s="1072"/>
      <c r="AA5" s="1070" t="s">
        <v>375</v>
      </c>
      <c r="AB5" s="1071"/>
      <c r="AC5" s="1071"/>
      <c r="AD5" s="1071"/>
      <c r="AE5" s="1071"/>
      <c r="AF5" s="1182" t="s">
        <v>376</v>
      </c>
      <c r="AG5" s="1071"/>
      <c r="AH5" s="1071"/>
      <c r="AI5" s="1071"/>
      <c r="AJ5" s="1086"/>
      <c r="AK5" s="1071" t="s">
        <v>377</v>
      </c>
      <c r="AL5" s="1071"/>
      <c r="AM5" s="1071"/>
      <c r="AN5" s="1071"/>
      <c r="AO5" s="1072"/>
      <c r="AP5" s="1070" t="s">
        <v>378</v>
      </c>
      <c r="AQ5" s="1071"/>
      <c r="AR5" s="1071"/>
      <c r="AS5" s="1071"/>
      <c r="AT5" s="1072"/>
      <c r="AU5" s="1070" t="s">
        <v>379</v>
      </c>
      <c r="AV5" s="1071"/>
      <c r="AW5" s="1071"/>
      <c r="AX5" s="1071"/>
      <c r="AY5" s="1086"/>
      <c r="AZ5" s="236"/>
      <c r="BA5" s="236"/>
      <c r="BB5" s="236"/>
      <c r="BC5" s="236"/>
      <c r="BD5" s="236"/>
      <c r="BE5" s="237"/>
      <c r="BF5" s="237"/>
      <c r="BG5" s="237"/>
      <c r="BH5" s="237"/>
      <c r="BI5" s="237"/>
      <c r="BJ5" s="237"/>
      <c r="BK5" s="237"/>
      <c r="BL5" s="237"/>
      <c r="BM5" s="237"/>
      <c r="BN5" s="237"/>
      <c r="BO5" s="237"/>
      <c r="BP5" s="237"/>
      <c r="BQ5" s="1064" t="s">
        <v>380</v>
      </c>
      <c r="BR5" s="1065"/>
      <c r="BS5" s="1065"/>
      <c r="BT5" s="1065"/>
      <c r="BU5" s="1065"/>
      <c r="BV5" s="1065"/>
      <c r="BW5" s="1065"/>
      <c r="BX5" s="1065"/>
      <c r="BY5" s="1065"/>
      <c r="BZ5" s="1065"/>
      <c r="CA5" s="1065"/>
      <c r="CB5" s="1065"/>
      <c r="CC5" s="1065"/>
      <c r="CD5" s="1065"/>
      <c r="CE5" s="1065"/>
      <c r="CF5" s="1065"/>
      <c r="CG5" s="1066"/>
      <c r="CH5" s="1070" t="s">
        <v>381</v>
      </c>
      <c r="CI5" s="1071"/>
      <c r="CJ5" s="1071"/>
      <c r="CK5" s="1071"/>
      <c r="CL5" s="1072"/>
      <c r="CM5" s="1070" t="s">
        <v>382</v>
      </c>
      <c r="CN5" s="1071"/>
      <c r="CO5" s="1071"/>
      <c r="CP5" s="1071"/>
      <c r="CQ5" s="1072"/>
      <c r="CR5" s="1070" t="s">
        <v>383</v>
      </c>
      <c r="CS5" s="1071"/>
      <c r="CT5" s="1071"/>
      <c r="CU5" s="1071"/>
      <c r="CV5" s="1072"/>
      <c r="CW5" s="1070" t="s">
        <v>384</v>
      </c>
      <c r="CX5" s="1071"/>
      <c r="CY5" s="1071"/>
      <c r="CZ5" s="1071"/>
      <c r="DA5" s="1072"/>
      <c r="DB5" s="1070" t="s">
        <v>385</v>
      </c>
      <c r="DC5" s="1071"/>
      <c r="DD5" s="1071"/>
      <c r="DE5" s="1071"/>
      <c r="DF5" s="1072"/>
      <c r="DG5" s="1167" t="s">
        <v>386</v>
      </c>
      <c r="DH5" s="1168"/>
      <c r="DI5" s="1168"/>
      <c r="DJ5" s="1168"/>
      <c r="DK5" s="1169"/>
      <c r="DL5" s="1167" t="s">
        <v>387</v>
      </c>
      <c r="DM5" s="1168"/>
      <c r="DN5" s="1168"/>
      <c r="DO5" s="1168"/>
      <c r="DP5" s="1169"/>
      <c r="DQ5" s="1070" t="s">
        <v>388</v>
      </c>
      <c r="DR5" s="1071"/>
      <c r="DS5" s="1071"/>
      <c r="DT5" s="1071"/>
      <c r="DU5" s="1072"/>
      <c r="DV5" s="1070" t="s">
        <v>379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389</v>
      </c>
      <c r="C7" s="1120"/>
      <c r="D7" s="1120"/>
      <c r="E7" s="1120"/>
      <c r="F7" s="1120"/>
      <c r="G7" s="1120"/>
      <c r="H7" s="1120"/>
      <c r="I7" s="1120"/>
      <c r="J7" s="1120"/>
      <c r="K7" s="1120"/>
      <c r="L7" s="1120"/>
      <c r="M7" s="1120"/>
      <c r="N7" s="1120"/>
      <c r="O7" s="1120"/>
      <c r="P7" s="1121"/>
      <c r="Q7" s="1173">
        <v>28343</v>
      </c>
      <c r="R7" s="1174"/>
      <c r="S7" s="1174"/>
      <c r="T7" s="1174"/>
      <c r="U7" s="1174"/>
      <c r="V7" s="1174">
        <v>26859</v>
      </c>
      <c r="W7" s="1174"/>
      <c r="X7" s="1174"/>
      <c r="Y7" s="1174"/>
      <c r="Z7" s="1174"/>
      <c r="AA7" s="1174">
        <v>1484</v>
      </c>
      <c r="AB7" s="1174"/>
      <c r="AC7" s="1174"/>
      <c r="AD7" s="1174"/>
      <c r="AE7" s="1175"/>
      <c r="AF7" s="1176">
        <v>1032</v>
      </c>
      <c r="AG7" s="1177"/>
      <c r="AH7" s="1177"/>
      <c r="AI7" s="1177"/>
      <c r="AJ7" s="1178"/>
      <c r="AK7" s="1160">
        <v>1754</v>
      </c>
      <c r="AL7" s="1161"/>
      <c r="AM7" s="1161"/>
      <c r="AN7" s="1161"/>
      <c r="AO7" s="1161"/>
      <c r="AP7" s="1161">
        <v>14770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580</v>
      </c>
      <c r="BS7" s="1164" t="s">
        <v>578</v>
      </c>
      <c r="BT7" s="1165"/>
      <c r="BU7" s="1165"/>
      <c r="BV7" s="1165"/>
      <c r="BW7" s="1165"/>
      <c r="BX7" s="1165"/>
      <c r="BY7" s="1165"/>
      <c r="BZ7" s="1165"/>
      <c r="CA7" s="1165"/>
      <c r="CB7" s="1165"/>
      <c r="CC7" s="1165"/>
      <c r="CD7" s="1165"/>
      <c r="CE7" s="1165"/>
      <c r="CF7" s="1165"/>
      <c r="CG7" s="1166"/>
      <c r="CH7" s="1157">
        <v>18</v>
      </c>
      <c r="CI7" s="1158"/>
      <c r="CJ7" s="1158"/>
      <c r="CK7" s="1158"/>
      <c r="CL7" s="1159"/>
      <c r="CM7" s="1157">
        <v>356</v>
      </c>
      <c r="CN7" s="1158"/>
      <c r="CO7" s="1158"/>
      <c r="CP7" s="1158"/>
      <c r="CQ7" s="1159"/>
      <c r="CR7" s="1157">
        <v>5</v>
      </c>
      <c r="CS7" s="1158"/>
      <c r="CT7" s="1158"/>
      <c r="CU7" s="1158"/>
      <c r="CV7" s="1159"/>
      <c r="CW7" s="1157" t="s">
        <v>582</v>
      </c>
      <c r="CX7" s="1158"/>
      <c r="CY7" s="1158"/>
      <c r="CZ7" s="1158"/>
      <c r="DA7" s="1159"/>
      <c r="DB7" s="1157">
        <v>19</v>
      </c>
      <c r="DC7" s="1158"/>
      <c r="DD7" s="1158"/>
      <c r="DE7" s="1158"/>
      <c r="DF7" s="1159"/>
      <c r="DG7" s="1157" t="s">
        <v>582</v>
      </c>
      <c r="DH7" s="1158"/>
      <c r="DI7" s="1158"/>
      <c r="DJ7" s="1158"/>
      <c r="DK7" s="1159"/>
      <c r="DL7" s="1157" t="s">
        <v>582</v>
      </c>
      <c r="DM7" s="1158"/>
      <c r="DN7" s="1158"/>
      <c r="DO7" s="1158"/>
      <c r="DP7" s="1159"/>
      <c r="DQ7" s="1157" t="s">
        <v>582</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12</v>
      </c>
      <c r="CI8" s="1059"/>
      <c r="CJ8" s="1059"/>
      <c r="CK8" s="1059"/>
      <c r="CL8" s="1060"/>
      <c r="CM8" s="1058">
        <v>39</v>
      </c>
      <c r="CN8" s="1059"/>
      <c r="CO8" s="1059"/>
      <c r="CP8" s="1059"/>
      <c r="CQ8" s="1060"/>
      <c r="CR8" s="1058">
        <v>9</v>
      </c>
      <c r="CS8" s="1059"/>
      <c r="CT8" s="1059"/>
      <c r="CU8" s="1059"/>
      <c r="CV8" s="1060"/>
      <c r="CW8" s="1058" t="s">
        <v>582</v>
      </c>
      <c r="CX8" s="1059"/>
      <c r="CY8" s="1059"/>
      <c r="CZ8" s="1059"/>
      <c r="DA8" s="1060"/>
      <c r="DB8" s="1058" t="s">
        <v>582</v>
      </c>
      <c r="DC8" s="1059"/>
      <c r="DD8" s="1059"/>
      <c r="DE8" s="1059"/>
      <c r="DF8" s="1060"/>
      <c r="DG8" s="1058" t="s">
        <v>582</v>
      </c>
      <c r="DH8" s="1059"/>
      <c r="DI8" s="1059"/>
      <c r="DJ8" s="1059"/>
      <c r="DK8" s="1060"/>
      <c r="DL8" s="1058" t="s">
        <v>582</v>
      </c>
      <c r="DM8" s="1059"/>
      <c r="DN8" s="1059"/>
      <c r="DO8" s="1059"/>
      <c r="DP8" s="1060"/>
      <c r="DQ8" s="1058" t="s">
        <v>582</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390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391</v>
      </c>
      <c r="B23" s="1013" t="s">
        <v>392</v>
      </c>
      <c r="C23" s="1014"/>
      <c r="D23" s="1014"/>
      <c r="E23" s="1014"/>
      <c r="F23" s="1014"/>
      <c r="G23" s="1014"/>
      <c r="H23" s="1014"/>
      <c r="I23" s="1014"/>
      <c r="J23" s="1014"/>
      <c r="K23" s="1014"/>
      <c r="L23" s="1014"/>
      <c r="M23" s="1014"/>
      <c r="N23" s="1014"/>
      <c r="O23" s="1014"/>
      <c r="P23" s="1015"/>
      <c r="Q23" s="1137">
        <v>28304</v>
      </c>
      <c r="R23" s="1138"/>
      <c r="S23" s="1138"/>
      <c r="T23" s="1138"/>
      <c r="U23" s="1138"/>
      <c r="V23" s="1138">
        <v>26820</v>
      </c>
      <c r="W23" s="1138"/>
      <c r="X23" s="1138"/>
      <c r="Y23" s="1138"/>
      <c r="Z23" s="1138"/>
      <c r="AA23" s="1138">
        <v>1484</v>
      </c>
      <c r="AB23" s="1138"/>
      <c r="AC23" s="1138"/>
      <c r="AD23" s="1138"/>
      <c r="AE23" s="1139"/>
      <c r="AF23" s="1140">
        <v>1032</v>
      </c>
      <c r="AG23" s="1138"/>
      <c r="AH23" s="1138"/>
      <c r="AI23" s="1138"/>
      <c r="AJ23" s="1141"/>
      <c r="AK23" s="1142"/>
      <c r="AL23" s="1143"/>
      <c r="AM23" s="1143"/>
      <c r="AN23" s="1143"/>
      <c r="AO23" s="1143"/>
      <c r="AP23" s="1138">
        <v>14770</v>
      </c>
      <c r="AQ23" s="1138"/>
      <c r="AR23" s="1138"/>
      <c r="AS23" s="1138"/>
      <c r="AT23" s="1138"/>
      <c r="AU23" s="1144"/>
      <c r="AV23" s="1144"/>
      <c r="AW23" s="1144"/>
      <c r="AX23" s="1144"/>
      <c r="AY23" s="1145"/>
      <c r="AZ23" s="1134" t="s">
        <v>244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372</v>
      </c>
      <c r="B26" s="1065"/>
      <c r="C26" s="1065"/>
      <c r="D26" s="1065"/>
      <c r="E26" s="1065"/>
      <c r="F26" s="1065"/>
      <c r="G26" s="1065"/>
      <c r="H26" s="1065"/>
      <c r="I26" s="1065"/>
      <c r="J26" s="1065"/>
      <c r="K26" s="1065"/>
      <c r="L26" s="1065"/>
      <c r="M26" s="1065"/>
      <c r="N26" s="1065"/>
      <c r="O26" s="1065"/>
      <c r="P26" s="1066"/>
      <c r="Q26" s="1070" t="s">
        <v>395</v>
      </c>
      <c r="R26" s="1071"/>
      <c r="S26" s="1071"/>
      <c r="T26" s="1071"/>
      <c r="U26" s="1072"/>
      <c r="V26" s="1070" t="s">
        <v>396</v>
      </c>
      <c r="W26" s="1071"/>
      <c r="X26" s="1071"/>
      <c r="Y26" s="1071"/>
      <c r="Z26" s="1072"/>
      <c r="AA26" s="1070" t="s">
        <v>397</v>
      </c>
      <c r="AB26" s="1071"/>
      <c r="AC26" s="1071"/>
      <c r="AD26" s="1071"/>
      <c r="AE26" s="1071"/>
      <c r="AF26" s="1128" t="s">
        <v>398</v>
      </c>
      <c r="AG26" s="1077"/>
      <c r="AH26" s="1077"/>
      <c r="AI26" s="1077"/>
      <c r="AJ26" s="1129"/>
      <c r="AK26" s="1071" t="s">
        <v>399</v>
      </c>
      <c r="AL26" s="1071"/>
      <c r="AM26" s="1071"/>
      <c r="AN26" s="1071"/>
      <c r="AO26" s="1072"/>
      <c r="AP26" s="1070" t="s">
        <v>400</v>
      </c>
      <c r="AQ26" s="1071"/>
      <c r="AR26" s="1071"/>
      <c r="AS26" s="1071"/>
      <c r="AT26" s="1072"/>
      <c r="AU26" s="1070" t="s">
        <v>401</v>
      </c>
      <c r="AV26" s="1071"/>
      <c r="AW26" s="1071"/>
      <c r="AX26" s="1071"/>
      <c r="AY26" s="1072"/>
      <c r="AZ26" s="1070" t="s">
        <v>402</v>
      </c>
      <c r="BA26" s="1071"/>
      <c r="BB26" s="1071"/>
      <c r="BC26" s="1071"/>
      <c r="BD26" s="1072"/>
      <c r="BE26" s="1070" t="s">
        <v>379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403</v>
      </c>
      <c r="C28" s="1120"/>
      <c r="D28" s="1120"/>
      <c r="E28" s="1120"/>
      <c r="F28" s="1120"/>
      <c r="G28" s="1120"/>
      <c r="H28" s="1120"/>
      <c r="I28" s="1120"/>
      <c r="J28" s="1120"/>
      <c r="K28" s="1120"/>
      <c r="L28" s="1120"/>
      <c r="M28" s="1120"/>
      <c r="N28" s="1120"/>
      <c r="O28" s="1120"/>
      <c r="P28" s="1121"/>
      <c r="Q28" s="1122">
        <v>6187</v>
      </c>
      <c r="R28" s="1123"/>
      <c r="S28" s="1123"/>
      <c r="T28" s="1123"/>
      <c r="U28" s="1123"/>
      <c r="V28" s="1123">
        <v>5862</v>
      </c>
      <c r="W28" s="1123"/>
      <c r="X28" s="1123"/>
      <c r="Y28" s="1123"/>
      <c r="Z28" s="1123"/>
      <c r="AA28" s="1123">
        <v>325</v>
      </c>
      <c r="AB28" s="1123"/>
      <c r="AC28" s="1123"/>
      <c r="AD28" s="1123"/>
      <c r="AE28" s="1124"/>
      <c r="AF28" s="1125">
        <v>325</v>
      </c>
      <c r="AG28" s="1123"/>
      <c r="AH28" s="1123"/>
      <c r="AI28" s="1123"/>
      <c r="AJ28" s="1126"/>
      <c r="AK28" s="1127">
        <v>528</v>
      </c>
      <c r="AL28" s="1115"/>
      <c r="AM28" s="1115"/>
      <c r="AN28" s="1115"/>
      <c r="AO28" s="1115"/>
      <c r="AP28" s="1115" t="s">
        <v>581</v>
      </c>
      <c r="AQ28" s="1115"/>
      <c r="AR28" s="1115"/>
      <c r="AS28" s="1115"/>
      <c r="AT28" s="1115"/>
      <c r="AU28" s="1115" t="s">
        <v>581</v>
      </c>
      <c r="AV28" s="1115"/>
      <c r="AW28" s="1115"/>
      <c r="AX28" s="1115"/>
      <c r="AY28" s="1115"/>
      <c r="AZ28" s="1116" t="s">
        <v>581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404</v>
      </c>
      <c r="C29" s="1107"/>
      <c r="D29" s="1107"/>
      <c r="E29" s="1107"/>
      <c r="F29" s="1107"/>
      <c r="G29" s="1107"/>
      <c r="H29" s="1107"/>
      <c r="I29" s="1107"/>
      <c r="J29" s="1107"/>
      <c r="K29" s="1107"/>
      <c r="L29" s="1107"/>
      <c r="M29" s="1107"/>
      <c r="N29" s="1107"/>
      <c r="O29" s="1107"/>
      <c r="P29" s="1108"/>
      <c r="Q29" s="1112">
        <v>4396</v>
      </c>
      <c r="R29" s="1113"/>
      <c r="S29" s="1113"/>
      <c r="T29" s="1113"/>
      <c r="U29" s="1113"/>
      <c r="V29" s="1113">
        <v>4192</v>
      </c>
      <c r="W29" s="1113"/>
      <c r="X29" s="1113"/>
      <c r="Y29" s="1113"/>
      <c r="Z29" s="1113"/>
      <c r="AA29" s="1113">
        <v>204</v>
      </c>
      <c r="AB29" s="1113"/>
      <c r="AC29" s="1113"/>
      <c r="AD29" s="1113"/>
      <c r="AE29" s="1114"/>
      <c r="AF29" s="1088">
        <v>204</v>
      </c>
      <c r="AG29" s="1089"/>
      <c r="AH29" s="1089"/>
      <c r="AI29" s="1089"/>
      <c r="AJ29" s="1090"/>
      <c r="AK29" s="1049">
        <v>697</v>
      </c>
      <c r="AL29" s="1040"/>
      <c r="AM29" s="1040"/>
      <c r="AN29" s="1040"/>
      <c r="AO29" s="1040"/>
      <c r="AP29" s="1040" t="s">
        <v>581</v>
      </c>
      <c r="AQ29" s="1040"/>
      <c r="AR29" s="1040"/>
      <c r="AS29" s="1040"/>
      <c r="AT29" s="1040"/>
      <c r="AU29" s="1040" t="s">
        <v>581</v>
      </c>
      <c r="AV29" s="1040"/>
      <c r="AW29" s="1040"/>
      <c r="AX29" s="1040"/>
      <c r="AY29" s="1040"/>
      <c r="AZ29" s="1111" t="s">
        <v>581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405</v>
      </c>
      <c r="C30" s="1107"/>
      <c r="D30" s="1107"/>
      <c r="E30" s="1107"/>
      <c r="F30" s="1107"/>
      <c r="G30" s="1107"/>
      <c r="H30" s="1107"/>
      <c r="I30" s="1107"/>
      <c r="J30" s="1107"/>
      <c r="K30" s="1107"/>
      <c r="L30" s="1107"/>
      <c r="M30" s="1107"/>
      <c r="N30" s="1107"/>
      <c r="O30" s="1107"/>
      <c r="P30" s="1108"/>
      <c r="Q30" s="1112">
        <v>604</v>
      </c>
      <c r="R30" s="1113"/>
      <c r="S30" s="1113"/>
      <c r="T30" s="1113"/>
      <c r="U30" s="1113"/>
      <c r="V30" s="1113">
        <v>597</v>
      </c>
      <c r="W30" s="1113"/>
      <c r="X30" s="1113"/>
      <c r="Y30" s="1113"/>
      <c r="Z30" s="1113"/>
      <c r="AA30" s="1113">
        <v>7</v>
      </c>
      <c r="AB30" s="1113"/>
      <c r="AC30" s="1113"/>
      <c r="AD30" s="1113"/>
      <c r="AE30" s="1114"/>
      <c r="AF30" s="1088">
        <v>7</v>
      </c>
      <c r="AG30" s="1089"/>
      <c r="AH30" s="1089"/>
      <c r="AI30" s="1089"/>
      <c r="AJ30" s="1090"/>
      <c r="AK30" s="1049">
        <v>175</v>
      </c>
      <c r="AL30" s="1040"/>
      <c r="AM30" s="1040"/>
      <c r="AN30" s="1040"/>
      <c r="AO30" s="1040"/>
      <c r="AP30" s="1040" t="s">
        <v>581</v>
      </c>
      <c r="AQ30" s="1040"/>
      <c r="AR30" s="1040"/>
      <c r="AS30" s="1040"/>
      <c r="AT30" s="1040"/>
      <c r="AU30" s="1040" t="s">
        <v>581</v>
      </c>
      <c r="AV30" s="1040"/>
      <c r="AW30" s="1040"/>
      <c r="AX30" s="1040"/>
      <c r="AY30" s="1040"/>
      <c r="AZ30" s="1111" t="s">
        <v>581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406</v>
      </c>
      <c r="C31" s="1107"/>
      <c r="D31" s="1107"/>
      <c r="E31" s="1107"/>
      <c r="F31" s="1107"/>
      <c r="G31" s="1107"/>
      <c r="H31" s="1107"/>
      <c r="I31" s="1107"/>
      <c r="J31" s="1107"/>
      <c r="K31" s="1107"/>
      <c r="L31" s="1107"/>
      <c r="M31" s="1107"/>
      <c r="N31" s="1107"/>
      <c r="O31" s="1107"/>
      <c r="P31" s="1108"/>
      <c r="Q31" s="1112">
        <v>1422</v>
      </c>
      <c r="R31" s="1113"/>
      <c r="S31" s="1113"/>
      <c r="T31" s="1113"/>
      <c r="U31" s="1113"/>
      <c r="V31" s="1113">
        <v>1143</v>
      </c>
      <c r="W31" s="1113"/>
      <c r="X31" s="1113"/>
      <c r="Y31" s="1113"/>
      <c r="Z31" s="1113"/>
      <c r="AA31" s="1113">
        <v>279</v>
      </c>
      <c r="AB31" s="1113"/>
      <c r="AC31" s="1113"/>
      <c r="AD31" s="1113"/>
      <c r="AE31" s="1114"/>
      <c r="AF31" s="1088">
        <v>1622</v>
      </c>
      <c r="AG31" s="1089"/>
      <c r="AH31" s="1089"/>
      <c r="AI31" s="1089"/>
      <c r="AJ31" s="1090"/>
      <c r="AK31" s="1049">
        <v>70</v>
      </c>
      <c r="AL31" s="1040"/>
      <c r="AM31" s="1040"/>
      <c r="AN31" s="1040"/>
      <c r="AO31" s="1040"/>
      <c r="AP31" s="1040">
        <v>3857</v>
      </c>
      <c r="AQ31" s="1040"/>
      <c r="AR31" s="1040"/>
      <c r="AS31" s="1040"/>
      <c r="AT31" s="1040"/>
      <c r="AU31" s="1040">
        <v>397</v>
      </c>
      <c r="AV31" s="1040"/>
      <c r="AW31" s="1040"/>
      <c r="AX31" s="1040"/>
      <c r="AY31" s="1040"/>
      <c r="AZ31" s="1111" t="s">
        <v>582</v>
      </c>
      <c r="BA31" s="1111"/>
      <c r="BB31" s="1111"/>
      <c r="BC31" s="1111"/>
      <c r="BD31" s="1111"/>
      <c r="BE31" s="1101" t="s">
        <v>407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408</v>
      </c>
      <c r="C32" s="1107"/>
      <c r="D32" s="1107"/>
      <c r="E32" s="1107"/>
      <c r="F32" s="1107"/>
      <c r="G32" s="1107"/>
      <c r="H32" s="1107"/>
      <c r="I32" s="1107"/>
      <c r="J32" s="1107"/>
      <c r="K32" s="1107"/>
      <c r="L32" s="1107"/>
      <c r="M32" s="1107"/>
      <c r="N32" s="1107"/>
      <c r="O32" s="1107"/>
      <c r="P32" s="1108"/>
      <c r="Q32" s="1112">
        <v>544</v>
      </c>
      <c r="R32" s="1113"/>
      <c r="S32" s="1113"/>
      <c r="T32" s="1113"/>
      <c r="U32" s="1113"/>
      <c r="V32" s="1113">
        <v>543</v>
      </c>
      <c r="W32" s="1113"/>
      <c r="X32" s="1113"/>
      <c r="Y32" s="1113"/>
      <c r="Z32" s="1113"/>
      <c r="AA32" s="1113">
        <v>1</v>
      </c>
      <c r="AB32" s="1113"/>
      <c r="AC32" s="1113"/>
      <c r="AD32" s="1113"/>
      <c r="AE32" s="1114"/>
      <c r="AF32" s="1088">
        <v>1</v>
      </c>
      <c r="AG32" s="1089"/>
      <c r="AH32" s="1089"/>
      <c r="AI32" s="1089"/>
      <c r="AJ32" s="1090"/>
      <c r="AK32" s="1049">
        <v>326</v>
      </c>
      <c r="AL32" s="1040"/>
      <c r="AM32" s="1040"/>
      <c r="AN32" s="1040"/>
      <c r="AO32" s="1040"/>
      <c r="AP32" s="1040">
        <v>2640</v>
      </c>
      <c r="AQ32" s="1040"/>
      <c r="AR32" s="1040"/>
      <c r="AS32" s="1040"/>
      <c r="AT32" s="1040"/>
      <c r="AU32" s="1040">
        <v>2379</v>
      </c>
      <c r="AV32" s="1040"/>
      <c r="AW32" s="1040"/>
      <c r="AX32" s="1040"/>
      <c r="AY32" s="1040"/>
      <c r="AZ32" s="1111" t="s">
        <v>582</v>
      </c>
      <c r="BA32" s="1111"/>
      <c r="BB32" s="1111"/>
      <c r="BC32" s="1111"/>
      <c r="BD32" s="1111"/>
      <c r="BE32" s="1101" t="s">
        <v>409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410</v>
      </c>
      <c r="C33" s="1107"/>
      <c r="D33" s="1107"/>
      <c r="E33" s="1107"/>
      <c r="F33" s="1107"/>
      <c r="G33" s="1107"/>
      <c r="H33" s="1107"/>
      <c r="I33" s="1107"/>
      <c r="J33" s="1107"/>
      <c r="K33" s="1107"/>
      <c r="L33" s="1107"/>
      <c r="M33" s="1107"/>
      <c r="N33" s="1107"/>
      <c r="O33" s="1107"/>
      <c r="P33" s="1108"/>
      <c r="Q33" s="1112">
        <v>152</v>
      </c>
      <c r="R33" s="1113"/>
      <c r="S33" s="1113"/>
      <c r="T33" s="1113"/>
      <c r="U33" s="1113"/>
      <c r="V33" s="1113">
        <v>151</v>
      </c>
      <c r="W33" s="1113"/>
      <c r="X33" s="1113"/>
      <c r="Y33" s="1113"/>
      <c r="Z33" s="1113"/>
      <c r="AA33" s="1113">
        <v>1</v>
      </c>
      <c r="AB33" s="1113"/>
      <c r="AC33" s="1113"/>
      <c r="AD33" s="1113"/>
      <c r="AE33" s="1114"/>
      <c r="AF33" s="1088">
        <v>1</v>
      </c>
      <c r="AG33" s="1089"/>
      <c r="AH33" s="1089"/>
      <c r="AI33" s="1089"/>
      <c r="AJ33" s="1090"/>
      <c r="AK33" s="1049">
        <v>66</v>
      </c>
      <c r="AL33" s="1040"/>
      <c r="AM33" s="1040"/>
      <c r="AN33" s="1040"/>
      <c r="AO33" s="1040"/>
      <c r="AP33" s="1040">
        <v>738</v>
      </c>
      <c r="AQ33" s="1040"/>
      <c r="AR33" s="1040"/>
      <c r="AS33" s="1040"/>
      <c r="AT33" s="1040"/>
      <c r="AU33" s="1040">
        <v>738</v>
      </c>
      <c r="AV33" s="1040"/>
      <c r="AW33" s="1040"/>
      <c r="AX33" s="1040"/>
      <c r="AY33" s="1040"/>
      <c r="AZ33" s="1111" t="s">
        <v>582</v>
      </c>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411</v>
      </c>
      <c r="C34" s="1107"/>
      <c r="D34" s="1107"/>
      <c r="E34" s="1107"/>
      <c r="F34" s="1107"/>
      <c r="G34" s="1107"/>
      <c r="H34" s="1107"/>
      <c r="I34" s="1107"/>
      <c r="J34" s="1107"/>
      <c r="K34" s="1107"/>
      <c r="L34" s="1107"/>
      <c r="M34" s="1107"/>
      <c r="N34" s="1107"/>
      <c r="O34" s="1107"/>
      <c r="P34" s="1108"/>
      <c r="Q34" s="1112">
        <v>219</v>
      </c>
      <c r="R34" s="1113"/>
      <c r="S34" s="1113"/>
      <c r="T34" s="1113"/>
      <c r="U34" s="1113"/>
      <c r="V34" s="1113">
        <v>218</v>
      </c>
      <c r="W34" s="1113"/>
      <c r="X34" s="1113"/>
      <c r="Y34" s="1113"/>
      <c r="Z34" s="1113"/>
      <c r="AA34" s="1113">
        <v>1</v>
      </c>
      <c r="AB34" s="1113"/>
      <c r="AC34" s="1113"/>
      <c r="AD34" s="1113"/>
      <c r="AE34" s="1114"/>
      <c r="AF34" s="1088">
        <v>1</v>
      </c>
      <c r="AG34" s="1089"/>
      <c r="AH34" s="1089"/>
      <c r="AI34" s="1089"/>
      <c r="AJ34" s="1090"/>
      <c r="AK34" s="1049">
        <v>19</v>
      </c>
      <c r="AL34" s="1040"/>
      <c r="AM34" s="1040"/>
      <c r="AN34" s="1040"/>
      <c r="AO34" s="1040"/>
      <c r="AP34" s="1040">
        <v>124</v>
      </c>
      <c r="AQ34" s="1040"/>
      <c r="AR34" s="1040"/>
      <c r="AS34" s="1040"/>
      <c r="AT34" s="1040"/>
      <c r="AU34" s="1040">
        <v>124</v>
      </c>
      <c r="AV34" s="1040"/>
      <c r="AW34" s="1040"/>
      <c r="AX34" s="1040"/>
      <c r="AY34" s="1040"/>
      <c r="AZ34" s="1111" t="s">
        <v>582</v>
      </c>
      <c r="BA34" s="1111"/>
      <c r="BB34" s="1111"/>
      <c r="BC34" s="1111"/>
      <c r="BD34" s="1111"/>
      <c r="BE34" s="1101" t="s">
        <v>412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391</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2161</v>
      </c>
      <c r="AG63" s="1028"/>
      <c r="AH63" s="1028"/>
      <c r="AI63" s="1028"/>
      <c r="AJ63" s="1099"/>
      <c r="AK63" s="1100"/>
      <c r="AL63" s="1032"/>
      <c r="AM63" s="1032"/>
      <c r="AN63" s="1032"/>
      <c r="AO63" s="1032"/>
      <c r="AP63" s="1028">
        <v>7359</v>
      </c>
      <c r="AQ63" s="1028"/>
      <c r="AR63" s="1028"/>
      <c r="AS63" s="1028"/>
      <c r="AT63" s="1028"/>
      <c r="AU63" s="1028">
        <v>3638</v>
      </c>
      <c r="AV63" s="1028"/>
      <c r="AW63" s="1028"/>
      <c r="AX63" s="1028"/>
      <c r="AY63" s="1028"/>
      <c r="AZ63" s="1094"/>
      <c r="BA63" s="1094"/>
      <c r="BB63" s="1094"/>
      <c r="BC63" s="1094"/>
      <c r="BD63" s="1094"/>
      <c r="BE63" s="1029"/>
      <c r="BF63" s="1029"/>
      <c r="BG63" s="1029"/>
      <c r="BH63" s="1029"/>
      <c r="BI63" s="1030"/>
      <c r="BJ63" s="1095" t="s">
        <v>244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416</v>
      </c>
      <c r="B66" s="1065"/>
      <c r="C66" s="1065"/>
      <c r="D66" s="1065"/>
      <c r="E66" s="1065"/>
      <c r="F66" s="1065"/>
      <c r="G66" s="1065"/>
      <c r="H66" s="1065"/>
      <c r="I66" s="1065"/>
      <c r="J66" s="1065"/>
      <c r="K66" s="1065"/>
      <c r="L66" s="1065"/>
      <c r="M66" s="1065"/>
      <c r="N66" s="1065"/>
      <c r="O66" s="1065"/>
      <c r="P66" s="1066"/>
      <c r="Q66" s="1070" t="s">
        <v>417</v>
      </c>
      <c r="R66" s="1071"/>
      <c r="S66" s="1071"/>
      <c r="T66" s="1071"/>
      <c r="U66" s="1072"/>
      <c r="V66" s="1070" t="s">
        <v>396</v>
      </c>
      <c r="W66" s="1071"/>
      <c r="X66" s="1071"/>
      <c r="Y66" s="1071"/>
      <c r="Z66" s="1072"/>
      <c r="AA66" s="1070" t="s">
        <v>397</v>
      </c>
      <c r="AB66" s="1071"/>
      <c r="AC66" s="1071"/>
      <c r="AD66" s="1071"/>
      <c r="AE66" s="1072"/>
      <c r="AF66" s="1076" t="s">
        <v>398</v>
      </c>
      <c r="AG66" s="1077"/>
      <c r="AH66" s="1077"/>
      <c r="AI66" s="1077"/>
      <c r="AJ66" s="1078"/>
      <c r="AK66" s="1070" t="s">
        <v>399</v>
      </c>
      <c r="AL66" s="1065"/>
      <c r="AM66" s="1065"/>
      <c r="AN66" s="1065"/>
      <c r="AO66" s="1066"/>
      <c r="AP66" s="1070" t="s">
        <v>400</v>
      </c>
      <c r="AQ66" s="1071"/>
      <c r="AR66" s="1071"/>
      <c r="AS66" s="1071"/>
      <c r="AT66" s="1072"/>
      <c r="AU66" s="1070" t="s">
        <v>418</v>
      </c>
      <c r="AV66" s="1071"/>
      <c r="AW66" s="1071"/>
      <c r="AX66" s="1071"/>
      <c r="AY66" s="1072"/>
      <c r="AZ66" s="1070" t="s">
        <v>379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11595</v>
      </c>
      <c r="R68" s="1051"/>
      <c r="S68" s="1051"/>
      <c r="T68" s="1051"/>
      <c r="U68" s="1051"/>
      <c r="V68" s="1051">
        <v>11300</v>
      </c>
      <c r="W68" s="1051"/>
      <c r="X68" s="1051"/>
      <c r="Y68" s="1051"/>
      <c r="Z68" s="1051"/>
      <c r="AA68" s="1051">
        <v>295</v>
      </c>
      <c r="AB68" s="1051"/>
      <c r="AC68" s="1051"/>
      <c r="AD68" s="1051"/>
      <c r="AE68" s="1051"/>
      <c r="AF68" s="1051">
        <v>3294</v>
      </c>
      <c r="AG68" s="1051"/>
      <c r="AH68" s="1051"/>
      <c r="AI68" s="1051"/>
      <c r="AJ68" s="1051"/>
      <c r="AK68" s="1051" t="s">
        <v>581</v>
      </c>
      <c r="AL68" s="1051"/>
      <c r="AM68" s="1051"/>
      <c r="AN68" s="1051"/>
      <c r="AO68" s="1051"/>
      <c r="AP68" s="1051">
        <v>5192</v>
      </c>
      <c r="AQ68" s="1051"/>
      <c r="AR68" s="1051"/>
      <c r="AS68" s="1051"/>
      <c r="AT68" s="1051"/>
      <c r="AU68" s="1051">
        <v>2823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91</v>
      </c>
      <c r="R69" s="1040"/>
      <c r="S69" s="1040"/>
      <c r="T69" s="1040"/>
      <c r="U69" s="1040"/>
      <c r="V69" s="1040">
        <v>93</v>
      </c>
      <c r="W69" s="1040"/>
      <c r="X69" s="1040"/>
      <c r="Y69" s="1040"/>
      <c r="Z69" s="1040"/>
      <c r="AA69" s="1040">
        <v>-1</v>
      </c>
      <c r="AB69" s="1040"/>
      <c r="AC69" s="1040"/>
      <c r="AD69" s="1040"/>
      <c r="AE69" s="1040"/>
      <c r="AF69" s="1040">
        <v>38</v>
      </c>
      <c r="AG69" s="1040"/>
      <c r="AH69" s="1040"/>
      <c r="AI69" s="1040"/>
      <c r="AJ69" s="1040"/>
      <c r="AK69" s="1040" t="s">
        <v>581</v>
      </c>
      <c r="AL69" s="1040"/>
      <c r="AM69" s="1040"/>
      <c r="AN69" s="1040"/>
      <c r="AO69" s="1040"/>
      <c r="AP69" s="1040" t="s">
        <v>582</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1680</v>
      </c>
      <c r="R70" s="1040"/>
      <c r="S70" s="1040"/>
      <c r="T70" s="1040"/>
      <c r="U70" s="1040"/>
      <c r="V70" s="1040">
        <v>1631</v>
      </c>
      <c r="W70" s="1040"/>
      <c r="X70" s="1040"/>
      <c r="Y70" s="1040"/>
      <c r="Z70" s="1040"/>
      <c r="AA70" s="1040">
        <v>49</v>
      </c>
      <c r="AB70" s="1040"/>
      <c r="AC70" s="1040"/>
      <c r="AD70" s="1040"/>
      <c r="AE70" s="1040"/>
      <c r="AF70" s="1040">
        <v>28</v>
      </c>
      <c r="AG70" s="1040"/>
      <c r="AH70" s="1040"/>
      <c r="AI70" s="1040"/>
      <c r="AJ70" s="1040"/>
      <c r="AK70" s="1040" t="s">
        <v>581</v>
      </c>
      <c r="AL70" s="1040"/>
      <c r="AM70" s="1040"/>
      <c r="AN70" s="1040"/>
      <c r="AO70" s="1040"/>
      <c r="AP70" s="1040">
        <v>521</v>
      </c>
      <c r="AQ70" s="1040"/>
      <c r="AR70" s="1040"/>
      <c r="AS70" s="1040"/>
      <c r="AT70" s="1040"/>
      <c r="AU70" s="1040">
        <v>330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267</v>
      </c>
      <c r="R71" s="1040"/>
      <c r="S71" s="1040"/>
      <c r="T71" s="1040"/>
      <c r="U71" s="1040"/>
      <c r="V71" s="1040">
        <v>253</v>
      </c>
      <c r="W71" s="1040"/>
      <c r="X71" s="1040"/>
      <c r="Y71" s="1040"/>
      <c r="Z71" s="1040"/>
      <c r="AA71" s="1040">
        <v>14</v>
      </c>
      <c r="AB71" s="1040"/>
      <c r="AC71" s="1040"/>
      <c r="AD71" s="1040"/>
      <c r="AE71" s="1040"/>
      <c r="AF71" s="1040">
        <v>14</v>
      </c>
      <c r="AG71" s="1040"/>
      <c r="AH71" s="1040"/>
      <c r="AI71" s="1040"/>
      <c r="AJ71" s="1040"/>
      <c r="AK71" s="1040">
        <v>68</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6126</v>
      </c>
      <c r="R72" s="1040"/>
      <c r="S72" s="1040"/>
      <c r="T72" s="1040"/>
      <c r="U72" s="1040"/>
      <c r="V72" s="1040">
        <v>5420</v>
      </c>
      <c r="W72" s="1040"/>
      <c r="X72" s="1040"/>
      <c r="Y72" s="1040"/>
      <c r="Z72" s="1040"/>
      <c r="AA72" s="1040">
        <v>706</v>
      </c>
      <c r="AB72" s="1040"/>
      <c r="AC72" s="1040"/>
      <c r="AD72" s="1040"/>
      <c r="AE72" s="1040"/>
      <c r="AF72" s="1040">
        <v>706</v>
      </c>
      <c r="AG72" s="1040"/>
      <c r="AH72" s="1040"/>
      <c r="AI72" s="1040"/>
      <c r="AJ72" s="1040"/>
      <c r="AK72" s="1040" t="s">
        <v>581</v>
      </c>
      <c r="AL72" s="1040"/>
      <c r="AM72" s="1040"/>
      <c r="AN72" s="1040"/>
      <c r="AO72" s="1040"/>
      <c r="AP72" s="1040" t="s">
        <v>582</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92</v>
      </c>
      <c r="R73" s="1040"/>
      <c r="S73" s="1040"/>
      <c r="T73" s="1040"/>
      <c r="U73" s="1040"/>
      <c r="V73" s="1040">
        <v>85</v>
      </c>
      <c r="W73" s="1040"/>
      <c r="X73" s="1040"/>
      <c r="Y73" s="1040"/>
      <c r="Z73" s="1040"/>
      <c r="AA73" s="1040">
        <v>7</v>
      </c>
      <c r="AB73" s="1040"/>
      <c r="AC73" s="1040"/>
      <c r="AD73" s="1040"/>
      <c r="AE73" s="1040"/>
      <c r="AF73" s="1040">
        <v>7</v>
      </c>
      <c r="AG73" s="1040"/>
      <c r="AH73" s="1040"/>
      <c r="AI73" s="1040"/>
      <c r="AJ73" s="1040"/>
      <c r="AK73" s="1040">
        <v>4</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233688</v>
      </c>
      <c r="R74" s="1040"/>
      <c r="S74" s="1040"/>
      <c r="T74" s="1040"/>
      <c r="U74" s="1040"/>
      <c r="V74" s="1040">
        <v>228309</v>
      </c>
      <c r="W74" s="1040"/>
      <c r="X74" s="1040"/>
      <c r="Y74" s="1040"/>
      <c r="Z74" s="1040"/>
      <c r="AA74" s="1040">
        <v>5379</v>
      </c>
      <c r="AB74" s="1040"/>
      <c r="AC74" s="1040"/>
      <c r="AD74" s="1040"/>
      <c r="AE74" s="1040"/>
      <c r="AF74" s="1040">
        <v>5379</v>
      </c>
      <c r="AG74" s="1040"/>
      <c r="AH74" s="1040"/>
      <c r="AI74" s="1040"/>
      <c r="AJ74" s="1040"/>
      <c r="AK74" s="1040">
        <v>1155</v>
      </c>
      <c r="AL74" s="1040"/>
      <c r="AM74" s="1040"/>
      <c r="AN74" s="1040"/>
      <c r="AO74" s="1040"/>
      <c r="AP74" s="1040" t="s">
        <v>582</v>
      </c>
      <c r="AQ74" s="1040"/>
      <c r="AR74" s="1040"/>
      <c r="AS74" s="1040"/>
      <c r="AT74" s="1040"/>
      <c r="AU74" s="1040" t="s">
        <v>582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577</v>
      </c>
      <c r="C75" s="1044"/>
      <c r="D75" s="1044"/>
      <c r="E75" s="1044"/>
      <c r="F75" s="1044"/>
      <c r="G75" s="1044"/>
      <c r="H75" s="1044"/>
      <c r="I75" s="1044"/>
      <c r="J75" s="1044"/>
      <c r="K75" s="1044"/>
      <c r="L75" s="1044"/>
      <c r="M75" s="1044"/>
      <c r="N75" s="1044"/>
      <c r="O75" s="1044"/>
      <c r="P75" s="1045"/>
      <c r="Q75" s="1047">
        <v>151</v>
      </c>
      <c r="R75" s="1048"/>
      <c r="S75" s="1048"/>
      <c r="T75" s="1048"/>
      <c r="U75" s="1049"/>
      <c r="V75" s="1050">
        <v>124</v>
      </c>
      <c r="W75" s="1048"/>
      <c r="X75" s="1048"/>
      <c r="Y75" s="1048"/>
      <c r="Z75" s="1049"/>
      <c r="AA75" s="1050">
        <v>26</v>
      </c>
      <c r="AB75" s="1048"/>
      <c r="AC75" s="1048"/>
      <c r="AD75" s="1048"/>
      <c r="AE75" s="1049"/>
      <c r="AF75" s="1050">
        <v>26</v>
      </c>
      <c r="AG75" s="1048"/>
      <c r="AH75" s="1048"/>
      <c r="AI75" s="1048"/>
      <c r="AJ75" s="1049"/>
      <c r="AK75" s="1050">
        <v>6</v>
      </c>
      <c r="AL75" s="1048"/>
      <c r="AM75" s="1048"/>
      <c r="AN75" s="1048"/>
      <c r="AO75" s="1049"/>
      <c r="AP75" s="1050" t="s">
        <v>582</v>
      </c>
      <c r="AQ75" s="1048"/>
      <c r="AR75" s="1048"/>
      <c r="AS75" s="1048"/>
      <c r="AT75" s="1049"/>
      <c r="AU75" s="1050" t="s">
        <v>582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391</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9494</v>
      </c>
      <c r="AG88" s="1028"/>
      <c r="AH88" s="1028"/>
      <c r="AI88" s="1028"/>
      <c r="AJ88" s="1028"/>
      <c r="AK88" s="1032"/>
      <c r="AL88" s="1032"/>
      <c r="AM88" s="1032"/>
      <c r="AN88" s="1032"/>
      <c r="AO88" s="1032"/>
      <c r="AP88" s="1028">
        <v>5714</v>
      </c>
      <c r="AQ88" s="1028"/>
      <c r="AR88" s="1028"/>
      <c r="AS88" s="1028"/>
      <c r="AT88" s="1028"/>
      <c r="AU88" s="1028">
        <v>3153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391</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v>
      </c>
      <c r="CS102" s="1020"/>
      <c r="CT102" s="1020"/>
      <c r="CU102" s="1020"/>
      <c r="CV102" s="1021"/>
      <c r="CW102" s="1019" t="s">
        <v>581</v>
      </c>
      <c r="CX102" s="1020"/>
      <c r="CY102" s="1020"/>
      <c r="CZ102" s="1020"/>
      <c r="DA102" s="1021"/>
      <c r="DB102" s="1019">
        <v>19</v>
      </c>
      <c r="DC102" s="1020"/>
      <c r="DD102" s="1020"/>
      <c r="DE102" s="1020"/>
      <c r="DF102" s="1021"/>
      <c r="DG102" s="1019" t="s">
        <v>582</v>
      </c>
      <c r="DH102" s="1020"/>
      <c r="DI102" s="1020"/>
      <c r="DJ102" s="1020"/>
      <c r="DK102" s="1021"/>
      <c r="DL102" s="1019" t="s">
        <v>582</v>
      </c>
      <c r="DM102" s="1020"/>
      <c r="DN102" s="1020"/>
      <c r="DO102" s="1020"/>
      <c r="DP102" s="1021"/>
      <c r="DQ102" s="1019" t="s">
        <v>582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310</v>
      </c>
      <c r="AG109" s="963"/>
      <c r="AH109" s="963"/>
      <c r="AI109" s="963"/>
      <c r="AJ109" s="964"/>
      <c r="AK109" s="965" t="s">
        <v>309</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310</v>
      </c>
      <c r="BW109" s="963"/>
      <c r="BX109" s="963"/>
      <c r="BY109" s="963"/>
      <c r="BZ109" s="964"/>
      <c r="CA109" s="965" t="s">
        <v>309</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310</v>
      </c>
      <c r="DM109" s="963"/>
      <c r="DN109" s="963"/>
      <c r="DO109" s="963"/>
      <c r="DP109" s="964"/>
      <c r="DQ109" s="965" t="s">
        <v>309</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1586531</v>
      </c>
      <c r="AB110" s="956"/>
      <c r="AC110" s="956"/>
      <c r="AD110" s="956"/>
      <c r="AE110" s="957"/>
      <c r="AF110" s="958">
        <v>1556102</v>
      </c>
      <c r="AG110" s="956"/>
      <c r="AH110" s="956"/>
      <c r="AI110" s="956"/>
      <c r="AJ110" s="957"/>
      <c r="AK110" s="958">
        <v>1522267</v>
      </c>
      <c r="AL110" s="956"/>
      <c r="AM110" s="956"/>
      <c r="AN110" s="956"/>
      <c r="AO110" s="957"/>
      <c r="AP110" s="959">
        <v>14.5</v>
      </c>
      <c r="AQ110" s="960"/>
      <c r="AR110" s="960"/>
      <c r="AS110" s="960"/>
      <c r="AT110" s="961"/>
      <c r="AU110" s="995" t="s">
        <v>66</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12446001</v>
      </c>
      <c r="BR110" s="903"/>
      <c r="BS110" s="903"/>
      <c r="BT110" s="903"/>
      <c r="BU110" s="903"/>
      <c r="BV110" s="903">
        <v>13065976</v>
      </c>
      <c r="BW110" s="903"/>
      <c r="BX110" s="903"/>
      <c r="BY110" s="903"/>
      <c r="BZ110" s="903"/>
      <c r="CA110" s="903">
        <v>14769571</v>
      </c>
      <c r="CB110" s="903"/>
      <c r="CC110" s="903"/>
      <c r="CD110" s="903"/>
      <c r="CE110" s="903"/>
      <c r="CF110" s="927">
        <v>140.9</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244</v>
      </c>
      <c r="DH110" s="903"/>
      <c r="DI110" s="903"/>
      <c r="DJ110" s="903"/>
      <c r="DK110" s="903"/>
      <c r="DL110" s="903" t="s">
        <v>435</v>
      </c>
      <c r="DM110" s="903"/>
      <c r="DN110" s="903"/>
      <c r="DO110" s="903"/>
      <c r="DP110" s="903"/>
      <c r="DQ110" s="903" t="s">
        <v>435</v>
      </c>
      <c r="DR110" s="903"/>
      <c r="DS110" s="903"/>
      <c r="DT110" s="903"/>
      <c r="DU110" s="903"/>
      <c r="DV110" s="904" t="s">
        <v>436</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244</v>
      </c>
      <c r="AB111" s="984"/>
      <c r="AC111" s="984"/>
      <c r="AD111" s="984"/>
      <c r="AE111" s="985"/>
      <c r="AF111" s="986" t="s">
        <v>244</v>
      </c>
      <c r="AG111" s="984"/>
      <c r="AH111" s="984"/>
      <c r="AI111" s="984"/>
      <c r="AJ111" s="985"/>
      <c r="AK111" s="986" t="s">
        <v>435</v>
      </c>
      <c r="AL111" s="984"/>
      <c r="AM111" s="984"/>
      <c r="AN111" s="984"/>
      <c r="AO111" s="985"/>
      <c r="AP111" s="987" t="s">
        <v>244</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t="s">
        <v>244</v>
      </c>
      <c r="BR111" s="875"/>
      <c r="BS111" s="875"/>
      <c r="BT111" s="875"/>
      <c r="BU111" s="875"/>
      <c r="BV111" s="875" t="s">
        <v>435</v>
      </c>
      <c r="BW111" s="875"/>
      <c r="BX111" s="875"/>
      <c r="BY111" s="875"/>
      <c r="BZ111" s="875"/>
      <c r="CA111" s="875" t="s">
        <v>435</v>
      </c>
      <c r="CB111" s="875"/>
      <c r="CC111" s="875"/>
      <c r="CD111" s="875"/>
      <c r="CE111" s="875"/>
      <c r="CF111" s="936" t="s">
        <v>435</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244</v>
      </c>
      <c r="DH111" s="875"/>
      <c r="DI111" s="875"/>
      <c r="DJ111" s="875"/>
      <c r="DK111" s="875"/>
      <c r="DL111" s="875" t="s">
        <v>244</v>
      </c>
      <c r="DM111" s="875"/>
      <c r="DN111" s="875"/>
      <c r="DO111" s="875"/>
      <c r="DP111" s="875"/>
      <c r="DQ111" s="875" t="s">
        <v>435</v>
      </c>
      <c r="DR111" s="875"/>
      <c r="DS111" s="875"/>
      <c r="DT111" s="875"/>
      <c r="DU111" s="875"/>
      <c r="DV111" s="852" t="s">
        <v>244</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244</v>
      </c>
      <c r="AG112" s="838"/>
      <c r="AH112" s="838"/>
      <c r="AI112" s="838"/>
      <c r="AJ112" s="839"/>
      <c r="AK112" s="840" t="s">
        <v>435</v>
      </c>
      <c r="AL112" s="838"/>
      <c r="AM112" s="838"/>
      <c r="AN112" s="838"/>
      <c r="AO112" s="839"/>
      <c r="AP112" s="885" t="s">
        <v>244</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4114926</v>
      </c>
      <c r="BR112" s="875"/>
      <c r="BS112" s="875"/>
      <c r="BT112" s="875"/>
      <c r="BU112" s="875"/>
      <c r="BV112" s="875">
        <v>3739453</v>
      </c>
      <c r="BW112" s="875"/>
      <c r="BX112" s="875"/>
      <c r="BY112" s="875"/>
      <c r="BZ112" s="875"/>
      <c r="CA112" s="875">
        <v>3638215</v>
      </c>
      <c r="CB112" s="875"/>
      <c r="CC112" s="875"/>
      <c r="CD112" s="875"/>
      <c r="CE112" s="875"/>
      <c r="CF112" s="936">
        <v>34.700000000000003</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435</v>
      </c>
      <c r="DM112" s="875"/>
      <c r="DN112" s="875"/>
      <c r="DO112" s="875"/>
      <c r="DP112" s="875"/>
      <c r="DQ112" s="875" t="s">
        <v>435</v>
      </c>
      <c r="DR112" s="875"/>
      <c r="DS112" s="875"/>
      <c r="DT112" s="875"/>
      <c r="DU112" s="875"/>
      <c r="DV112" s="852" t="s">
        <v>435</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405374</v>
      </c>
      <c r="AB113" s="984"/>
      <c r="AC113" s="984"/>
      <c r="AD113" s="984"/>
      <c r="AE113" s="985"/>
      <c r="AF113" s="986">
        <v>394901</v>
      </c>
      <c r="AG113" s="984"/>
      <c r="AH113" s="984"/>
      <c r="AI113" s="984"/>
      <c r="AJ113" s="985"/>
      <c r="AK113" s="986">
        <v>403491</v>
      </c>
      <c r="AL113" s="984"/>
      <c r="AM113" s="984"/>
      <c r="AN113" s="984"/>
      <c r="AO113" s="985"/>
      <c r="AP113" s="987">
        <v>3.8</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3747617</v>
      </c>
      <c r="BR113" s="875"/>
      <c r="BS113" s="875"/>
      <c r="BT113" s="875"/>
      <c r="BU113" s="875"/>
      <c r="BV113" s="875">
        <v>3467622</v>
      </c>
      <c r="BW113" s="875"/>
      <c r="BX113" s="875"/>
      <c r="BY113" s="875"/>
      <c r="BZ113" s="875"/>
      <c r="CA113" s="875">
        <v>3153268</v>
      </c>
      <c r="CB113" s="875"/>
      <c r="CC113" s="875"/>
      <c r="CD113" s="875"/>
      <c r="CE113" s="875"/>
      <c r="CF113" s="936">
        <v>30.1</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244</v>
      </c>
      <c r="DM113" s="838"/>
      <c r="DN113" s="838"/>
      <c r="DO113" s="838"/>
      <c r="DP113" s="839"/>
      <c r="DQ113" s="840" t="s">
        <v>244</v>
      </c>
      <c r="DR113" s="838"/>
      <c r="DS113" s="838"/>
      <c r="DT113" s="838"/>
      <c r="DU113" s="839"/>
      <c r="DV113" s="885" t="s">
        <v>244</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550827</v>
      </c>
      <c r="AB114" s="838"/>
      <c r="AC114" s="838"/>
      <c r="AD114" s="838"/>
      <c r="AE114" s="839"/>
      <c r="AF114" s="840">
        <v>488964</v>
      </c>
      <c r="AG114" s="838"/>
      <c r="AH114" s="838"/>
      <c r="AI114" s="838"/>
      <c r="AJ114" s="839"/>
      <c r="AK114" s="840">
        <v>502375</v>
      </c>
      <c r="AL114" s="838"/>
      <c r="AM114" s="838"/>
      <c r="AN114" s="838"/>
      <c r="AO114" s="839"/>
      <c r="AP114" s="885">
        <v>4.8</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3051656</v>
      </c>
      <c r="BR114" s="875"/>
      <c r="BS114" s="875"/>
      <c r="BT114" s="875"/>
      <c r="BU114" s="875"/>
      <c r="BV114" s="875">
        <v>2900184</v>
      </c>
      <c r="BW114" s="875"/>
      <c r="BX114" s="875"/>
      <c r="BY114" s="875"/>
      <c r="BZ114" s="875"/>
      <c r="CA114" s="875">
        <v>2683306</v>
      </c>
      <c r="CB114" s="875"/>
      <c r="CC114" s="875"/>
      <c r="CD114" s="875"/>
      <c r="CE114" s="875"/>
      <c r="CF114" s="936">
        <v>25.6</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435</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244</v>
      </c>
      <c r="AB115" s="984"/>
      <c r="AC115" s="984"/>
      <c r="AD115" s="984"/>
      <c r="AE115" s="985"/>
      <c r="AF115" s="986" t="s">
        <v>244</v>
      </c>
      <c r="AG115" s="984"/>
      <c r="AH115" s="984"/>
      <c r="AI115" s="984"/>
      <c r="AJ115" s="985"/>
      <c r="AK115" s="986" t="s">
        <v>435</v>
      </c>
      <c r="AL115" s="984"/>
      <c r="AM115" s="984"/>
      <c r="AN115" s="984"/>
      <c r="AO115" s="985"/>
      <c r="AP115" s="987" t="s">
        <v>435</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20651</v>
      </c>
      <c r="BR115" s="875"/>
      <c r="BS115" s="875"/>
      <c r="BT115" s="875"/>
      <c r="BU115" s="875"/>
      <c r="BV115" s="875">
        <v>5508</v>
      </c>
      <c r="BW115" s="875"/>
      <c r="BX115" s="875"/>
      <c r="BY115" s="875"/>
      <c r="BZ115" s="875"/>
      <c r="CA115" s="875">
        <v>30497</v>
      </c>
      <c r="CB115" s="875"/>
      <c r="CC115" s="875"/>
      <c r="CD115" s="875"/>
      <c r="CE115" s="875"/>
      <c r="CF115" s="936">
        <v>0.3</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435</v>
      </c>
      <c r="DH115" s="838"/>
      <c r="DI115" s="838"/>
      <c r="DJ115" s="838"/>
      <c r="DK115" s="839"/>
      <c r="DL115" s="840" t="s">
        <v>244</v>
      </c>
      <c r="DM115" s="838"/>
      <c r="DN115" s="838"/>
      <c r="DO115" s="838"/>
      <c r="DP115" s="839"/>
      <c r="DQ115" s="840" t="s">
        <v>244</v>
      </c>
      <c r="DR115" s="838"/>
      <c r="DS115" s="838"/>
      <c r="DT115" s="838"/>
      <c r="DU115" s="839"/>
      <c r="DV115" s="885" t="s">
        <v>244</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244</v>
      </c>
      <c r="AB116" s="838"/>
      <c r="AC116" s="838"/>
      <c r="AD116" s="838"/>
      <c r="AE116" s="839"/>
      <c r="AF116" s="840" t="s">
        <v>435</v>
      </c>
      <c r="AG116" s="838"/>
      <c r="AH116" s="838"/>
      <c r="AI116" s="838"/>
      <c r="AJ116" s="839"/>
      <c r="AK116" s="840" t="s">
        <v>244</v>
      </c>
      <c r="AL116" s="838"/>
      <c r="AM116" s="838"/>
      <c r="AN116" s="838"/>
      <c r="AO116" s="839"/>
      <c r="AP116" s="885" t="s">
        <v>435</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244</v>
      </c>
      <c r="BR116" s="875"/>
      <c r="BS116" s="875"/>
      <c r="BT116" s="875"/>
      <c r="BU116" s="875"/>
      <c r="BV116" s="875" t="s">
        <v>435</v>
      </c>
      <c r="BW116" s="875"/>
      <c r="BX116" s="875"/>
      <c r="BY116" s="875"/>
      <c r="BZ116" s="875"/>
      <c r="CA116" s="875" t="s">
        <v>435</v>
      </c>
      <c r="CB116" s="875"/>
      <c r="CC116" s="875"/>
      <c r="CD116" s="875"/>
      <c r="CE116" s="875"/>
      <c r="CF116" s="936" t="s">
        <v>244</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244</v>
      </c>
      <c r="DH116" s="838"/>
      <c r="DI116" s="838"/>
      <c r="DJ116" s="838"/>
      <c r="DK116" s="839"/>
      <c r="DL116" s="840" t="s">
        <v>435</v>
      </c>
      <c r="DM116" s="838"/>
      <c r="DN116" s="838"/>
      <c r="DO116" s="838"/>
      <c r="DP116" s="839"/>
      <c r="DQ116" s="840" t="s">
        <v>244</v>
      </c>
      <c r="DR116" s="838"/>
      <c r="DS116" s="838"/>
      <c r="DT116" s="838"/>
      <c r="DU116" s="839"/>
      <c r="DV116" s="885" t="s">
        <v>244</v>
      </c>
      <c r="DW116" s="886"/>
      <c r="DX116" s="886"/>
      <c r="DY116" s="886"/>
      <c r="DZ116" s="887"/>
    </row>
    <row r="117" spans="1:130" s="226" customFormat="1" ht="26.25" customHeight="1" x14ac:dyDescent="0.15">
      <c r="A117" s="962" t="s">
        <v>187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2542732</v>
      </c>
      <c r="AB117" s="970"/>
      <c r="AC117" s="970"/>
      <c r="AD117" s="970"/>
      <c r="AE117" s="971"/>
      <c r="AF117" s="972">
        <v>2439967</v>
      </c>
      <c r="AG117" s="970"/>
      <c r="AH117" s="970"/>
      <c r="AI117" s="970"/>
      <c r="AJ117" s="971"/>
      <c r="AK117" s="972">
        <v>2428133</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244</v>
      </c>
      <c r="BR117" s="875"/>
      <c r="BS117" s="875"/>
      <c r="BT117" s="875"/>
      <c r="BU117" s="875"/>
      <c r="BV117" s="875" t="s">
        <v>244</v>
      </c>
      <c r="BW117" s="875"/>
      <c r="BX117" s="875"/>
      <c r="BY117" s="875"/>
      <c r="BZ117" s="875"/>
      <c r="CA117" s="875" t="s">
        <v>244</v>
      </c>
      <c r="CB117" s="875"/>
      <c r="CC117" s="875"/>
      <c r="CD117" s="875"/>
      <c r="CE117" s="875"/>
      <c r="CF117" s="936" t="s">
        <v>435</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435</v>
      </c>
      <c r="DM117" s="838"/>
      <c r="DN117" s="838"/>
      <c r="DO117" s="838"/>
      <c r="DP117" s="839"/>
      <c r="DQ117" s="840" t="s">
        <v>435</v>
      </c>
      <c r="DR117" s="838"/>
      <c r="DS117" s="838"/>
      <c r="DT117" s="838"/>
      <c r="DU117" s="839"/>
      <c r="DV117" s="885" t="s">
        <v>435</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310</v>
      </c>
      <c r="AG118" s="963"/>
      <c r="AH118" s="963"/>
      <c r="AI118" s="963"/>
      <c r="AJ118" s="964"/>
      <c r="AK118" s="965" t="s">
        <v>309</v>
      </c>
      <c r="AL118" s="963"/>
      <c r="AM118" s="963"/>
      <c r="AN118" s="963"/>
      <c r="AO118" s="964"/>
      <c r="AP118" s="966" t="s">
        <v>429</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435</v>
      </c>
      <c r="CB118" s="906"/>
      <c r="CC118" s="906"/>
      <c r="CD118" s="906"/>
      <c r="CE118" s="906"/>
      <c r="CF118" s="936" t="s">
        <v>435</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435</v>
      </c>
      <c r="DM118" s="838"/>
      <c r="DN118" s="838"/>
      <c r="DO118" s="838"/>
      <c r="DP118" s="839"/>
      <c r="DQ118" s="840" t="s">
        <v>435</v>
      </c>
      <c r="DR118" s="838"/>
      <c r="DS118" s="838"/>
      <c r="DT118" s="838"/>
      <c r="DU118" s="839"/>
      <c r="DV118" s="885" t="s">
        <v>435</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435</v>
      </c>
      <c r="AG119" s="956"/>
      <c r="AH119" s="956"/>
      <c r="AI119" s="956"/>
      <c r="AJ119" s="957"/>
      <c r="AK119" s="958" t="s">
        <v>435</v>
      </c>
      <c r="AL119" s="956"/>
      <c r="AM119" s="956"/>
      <c r="AN119" s="956"/>
      <c r="AO119" s="957"/>
      <c r="AP119" s="959" t="s">
        <v>435</v>
      </c>
      <c r="AQ119" s="960"/>
      <c r="AR119" s="960"/>
      <c r="AS119" s="960"/>
      <c r="AT119" s="961"/>
      <c r="AU119" s="999"/>
      <c r="AV119" s="1000"/>
      <c r="AW119" s="1000"/>
      <c r="AX119" s="1000"/>
      <c r="AY119" s="1000"/>
      <c r="AZ119" s="257" t="s">
        <v>187</v>
      </c>
      <c r="BA119" s="257"/>
      <c r="BB119" s="257"/>
      <c r="BC119" s="257"/>
      <c r="BD119" s="257"/>
      <c r="BE119" s="257"/>
      <c r="BF119" s="257"/>
      <c r="BG119" s="257"/>
      <c r="BH119" s="257"/>
      <c r="BI119" s="257"/>
      <c r="BJ119" s="257"/>
      <c r="BK119" s="257"/>
      <c r="BL119" s="257"/>
      <c r="BM119" s="257"/>
      <c r="BN119" s="257"/>
      <c r="BO119" s="938" t="s">
        <v>461</v>
      </c>
      <c r="BP119" s="939"/>
      <c r="BQ119" s="943">
        <v>23380851</v>
      </c>
      <c r="BR119" s="906"/>
      <c r="BS119" s="906"/>
      <c r="BT119" s="906"/>
      <c r="BU119" s="906"/>
      <c r="BV119" s="906">
        <v>23178743</v>
      </c>
      <c r="BW119" s="906"/>
      <c r="BX119" s="906"/>
      <c r="BY119" s="906"/>
      <c r="BZ119" s="906"/>
      <c r="CA119" s="906">
        <v>24274857</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244</v>
      </c>
      <c r="DM119" s="821"/>
      <c r="DN119" s="821"/>
      <c r="DO119" s="821"/>
      <c r="DP119" s="822"/>
      <c r="DQ119" s="823" t="s">
        <v>435</v>
      </c>
      <c r="DR119" s="821"/>
      <c r="DS119" s="821"/>
      <c r="DT119" s="821"/>
      <c r="DU119" s="822"/>
      <c r="DV119" s="909" t="s">
        <v>244</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244</v>
      </c>
      <c r="AB120" s="838"/>
      <c r="AC120" s="838"/>
      <c r="AD120" s="838"/>
      <c r="AE120" s="839"/>
      <c r="AF120" s="840" t="s">
        <v>244</v>
      </c>
      <c r="AG120" s="838"/>
      <c r="AH120" s="838"/>
      <c r="AI120" s="838"/>
      <c r="AJ120" s="839"/>
      <c r="AK120" s="840" t="s">
        <v>244</v>
      </c>
      <c r="AL120" s="838"/>
      <c r="AM120" s="838"/>
      <c r="AN120" s="838"/>
      <c r="AO120" s="839"/>
      <c r="AP120" s="885" t="s">
        <v>244</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8726688</v>
      </c>
      <c r="BR120" s="903"/>
      <c r="BS120" s="903"/>
      <c r="BT120" s="903"/>
      <c r="BU120" s="903"/>
      <c r="BV120" s="903">
        <v>8241011</v>
      </c>
      <c r="BW120" s="903"/>
      <c r="BX120" s="903"/>
      <c r="BY120" s="903"/>
      <c r="BZ120" s="903"/>
      <c r="CA120" s="903">
        <v>9832798</v>
      </c>
      <c r="CB120" s="903"/>
      <c r="CC120" s="903"/>
      <c r="CD120" s="903"/>
      <c r="CE120" s="903"/>
      <c r="CF120" s="927">
        <v>93.8</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2745700</v>
      </c>
      <c r="DH120" s="903"/>
      <c r="DI120" s="903"/>
      <c r="DJ120" s="903"/>
      <c r="DK120" s="903"/>
      <c r="DL120" s="903">
        <v>2541961</v>
      </c>
      <c r="DM120" s="903"/>
      <c r="DN120" s="903"/>
      <c r="DO120" s="903"/>
      <c r="DP120" s="903"/>
      <c r="DQ120" s="903">
        <v>2378763</v>
      </c>
      <c r="DR120" s="903"/>
      <c r="DS120" s="903"/>
      <c r="DT120" s="903"/>
      <c r="DU120" s="903"/>
      <c r="DV120" s="904">
        <v>22.7</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244</v>
      </c>
      <c r="AG121" s="838"/>
      <c r="AH121" s="838"/>
      <c r="AI121" s="838"/>
      <c r="AJ121" s="839"/>
      <c r="AK121" s="840" t="s">
        <v>244</v>
      </c>
      <c r="AL121" s="838"/>
      <c r="AM121" s="838"/>
      <c r="AN121" s="838"/>
      <c r="AO121" s="839"/>
      <c r="AP121" s="885" t="s">
        <v>244</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1334997</v>
      </c>
      <c r="BR121" s="875"/>
      <c r="BS121" s="875"/>
      <c r="BT121" s="875"/>
      <c r="BU121" s="875"/>
      <c r="BV121" s="875">
        <v>1246992</v>
      </c>
      <c r="BW121" s="875"/>
      <c r="BX121" s="875"/>
      <c r="BY121" s="875"/>
      <c r="BZ121" s="875"/>
      <c r="CA121" s="875">
        <v>896836</v>
      </c>
      <c r="CB121" s="875"/>
      <c r="CC121" s="875"/>
      <c r="CD121" s="875"/>
      <c r="CE121" s="875"/>
      <c r="CF121" s="936">
        <v>8.6</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788644</v>
      </c>
      <c r="DH121" s="875"/>
      <c r="DI121" s="875"/>
      <c r="DJ121" s="875"/>
      <c r="DK121" s="875"/>
      <c r="DL121" s="875">
        <v>748865</v>
      </c>
      <c r="DM121" s="875"/>
      <c r="DN121" s="875"/>
      <c r="DO121" s="875"/>
      <c r="DP121" s="875"/>
      <c r="DQ121" s="875">
        <v>737785</v>
      </c>
      <c r="DR121" s="875"/>
      <c r="DS121" s="875"/>
      <c r="DT121" s="875"/>
      <c r="DU121" s="875"/>
      <c r="DV121" s="852">
        <v>7</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435</v>
      </c>
      <c r="AG122" s="838"/>
      <c r="AH122" s="838"/>
      <c r="AI122" s="838"/>
      <c r="AJ122" s="839"/>
      <c r="AK122" s="840" t="s">
        <v>244</v>
      </c>
      <c r="AL122" s="838"/>
      <c r="AM122" s="838"/>
      <c r="AN122" s="838"/>
      <c r="AO122" s="839"/>
      <c r="AP122" s="885" t="s">
        <v>435</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15872847</v>
      </c>
      <c r="BR122" s="906"/>
      <c r="BS122" s="906"/>
      <c r="BT122" s="906"/>
      <c r="BU122" s="906"/>
      <c r="BV122" s="906">
        <v>15562621</v>
      </c>
      <c r="BW122" s="906"/>
      <c r="BX122" s="906"/>
      <c r="BY122" s="906"/>
      <c r="BZ122" s="906"/>
      <c r="CA122" s="906">
        <v>16922466</v>
      </c>
      <c r="CB122" s="906"/>
      <c r="CC122" s="906"/>
      <c r="CD122" s="906"/>
      <c r="CE122" s="906"/>
      <c r="CF122" s="907">
        <v>161.4</v>
      </c>
      <c r="CG122" s="908"/>
      <c r="CH122" s="908"/>
      <c r="CI122" s="908"/>
      <c r="CJ122" s="908"/>
      <c r="CK122" s="930"/>
      <c r="CL122" s="916"/>
      <c r="CM122" s="916"/>
      <c r="CN122" s="916"/>
      <c r="CO122" s="917"/>
      <c r="CP122" s="896" t="s">
        <v>406</v>
      </c>
      <c r="CQ122" s="897"/>
      <c r="CR122" s="897"/>
      <c r="CS122" s="897"/>
      <c r="CT122" s="897"/>
      <c r="CU122" s="897"/>
      <c r="CV122" s="897"/>
      <c r="CW122" s="897"/>
      <c r="CX122" s="897"/>
      <c r="CY122" s="897"/>
      <c r="CZ122" s="897"/>
      <c r="DA122" s="897"/>
      <c r="DB122" s="897"/>
      <c r="DC122" s="897"/>
      <c r="DD122" s="897"/>
      <c r="DE122" s="897"/>
      <c r="DF122" s="898"/>
      <c r="DG122" s="874">
        <v>513860</v>
      </c>
      <c r="DH122" s="875"/>
      <c r="DI122" s="875"/>
      <c r="DJ122" s="875"/>
      <c r="DK122" s="875"/>
      <c r="DL122" s="875">
        <v>355293</v>
      </c>
      <c r="DM122" s="875"/>
      <c r="DN122" s="875"/>
      <c r="DO122" s="875"/>
      <c r="DP122" s="875"/>
      <c r="DQ122" s="875">
        <v>397275</v>
      </c>
      <c r="DR122" s="875"/>
      <c r="DS122" s="875"/>
      <c r="DT122" s="875"/>
      <c r="DU122" s="875"/>
      <c r="DV122" s="852">
        <v>3.8</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244</v>
      </c>
      <c r="AB123" s="838"/>
      <c r="AC123" s="838"/>
      <c r="AD123" s="838"/>
      <c r="AE123" s="839"/>
      <c r="AF123" s="840" t="s">
        <v>244</v>
      </c>
      <c r="AG123" s="838"/>
      <c r="AH123" s="838"/>
      <c r="AI123" s="838"/>
      <c r="AJ123" s="839"/>
      <c r="AK123" s="840" t="s">
        <v>244</v>
      </c>
      <c r="AL123" s="838"/>
      <c r="AM123" s="838"/>
      <c r="AN123" s="838"/>
      <c r="AO123" s="839"/>
      <c r="AP123" s="885" t="s">
        <v>244</v>
      </c>
      <c r="AQ123" s="886"/>
      <c r="AR123" s="886"/>
      <c r="AS123" s="886"/>
      <c r="AT123" s="887"/>
      <c r="AU123" s="950"/>
      <c r="AV123" s="951"/>
      <c r="AW123" s="951"/>
      <c r="AX123" s="951"/>
      <c r="AY123" s="951"/>
      <c r="AZ123" s="257" t="s">
        <v>187</v>
      </c>
      <c r="BA123" s="257"/>
      <c r="BB123" s="257"/>
      <c r="BC123" s="257"/>
      <c r="BD123" s="257"/>
      <c r="BE123" s="257"/>
      <c r="BF123" s="257"/>
      <c r="BG123" s="257"/>
      <c r="BH123" s="257"/>
      <c r="BI123" s="257"/>
      <c r="BJ123" s="257"/>
      <c r="BK123" s="257"/>
      <c r="BL123" s="257"/>
      <c r="BM123" s="257"/>
      <c r="BN123" s="257"/>
      <c r="BO123" s="938" t="s">
        <v>471</v>
      </c>
      <c r="BP123" s="939"/>
      <c r="BQ123" s="893">
        <v>25934532</v>
      </c>
      <c r="BR123" s="894"/>
      <c r="BS123" s="894"/>
      <c r="BT123" s="894"/>
      <c r="BU123" s="894"/>
      <c r="BV123" s="894">
        <v>25050624</v>
      </c>
      <c r="BW123" s="894"/>
      <c r="BX123" s="894"/>
      <c r="BY123" s="894"/>
      <c r="BZ123" s="894"/>
      <c r="CA123" s="894">
        <v>27652100</v>
      </c>
      <c r="CB123" s="894"/>
      <c r="CC123" s="894"/>
      <c r="CD123" s="894"/>
      <c r="CE123" s="894"/>
      <c r="CF123" s="804"/>
      <c r="CG123" s="805"/>
      <c r="CH123" s="805"/>
      <c r="CI123" s="805"/>
      <c r="CJ123" s="895"/>
      <c r="CK123" s="930"/>
      <c r="CL123" s="916"/>
      <c r="CM123" s="916"/>
      <c r="CN123" s="916"/>
      <c r="CO123" s="917"/>
      <c r="CP123" s="896" t="s">
        <v>411</v>
      </c>
      <c r="CQ123" s="897"/>
      <c r="CR123" s="897"/>
      <c r="CS123" s="897"/>
      <c r="CT123" s="897"/>
      <c r="CU123" s="897"/>
      <c r="CV123" s="897"/>
      <c r="CW123" s="897"/>
      <c r="CX123" s="897"/>
      <c r="CY123" s="897"/>
      <c r="CZ123" s="897"/>
      <c r="DA123" s="897"/>
      <c r="DB123" s="897"/>
      <c r="DC123" s="897"/>
      <c r="DD123" s="897"/>
      <c r="DE123" s="897"/>
      <c r="DF123" s="898"/>
      <c r="DG123" s="837">
        <v>66722</v>
      </c>
      <c r="DH123" s="838"/>
      <c r="DI123" s="838"/>
      <c r="DJ123" s="838"/>
      <c r="DK123" s="839"/>
      <c r="DL123" s="840">
        <v>93334</v>
      </c>
      <c r="DM123" s="838"/>
      <c r="DN123" s="838"/>
      <c r="DO123" s="838"/>
      <c r="DP123" s="839"/>
      <c r="DQ123" s="840">
        <v>124392</v>
      </c>
      <c r="DR123" s="838"/>
      <c r="DS123" s="838"/>
      <c r="DT123" s="838"/>
      <c r="DU123" s="839"/>
      <c r="DV123" s="885">
        <v>1.2</v>
      </c>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244</v>
      </c>
      <c r="AB124" s="838"/>
      <c r="AC124" s="838"/>
      <c r="AD124" s="838"/>
      <c r="AE124" s="839"/>
      <c r="AF124" s="840" t="s">
        <v>244</v>
      </c>
      <c r="AG124" s="838"/>
      <c r="AH124" s="838"/>
      <c r="AI124" s="838"/>
      <c r="AJ124" s="839"/>
      <c r="AK124" s="840" t="s">
        <v>244</v>
      </c>
      <c r="AL124" s="838"/>
      <c r="AM124" s="838"/>
      <c r="AN124" s="838"/>
      <c r="AO124" s="839"/>
      <c r="AP124" s="885" t="s">
        <v>244</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244</v>
      </c>
      <c r="BR124" s="892"/>
      <c r="BS124" s="892"/>
      <c r="BT124" s="892"/>
      <c r="BU124" s="892"/>
      <c r="BV124" s="892" t="s">
        <v>244</v>
      </c>
      <c r="BW124" s="892"/>
      <c r="BX124" s="892"/>
      <c r="BY124" s="892"/>
      <c r="BZ124" s="892"/>
      <c r="CA124" s="892" t="s">
        <v>244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244</v>
      </c>
      <c r="DH124" s="821"/>
      <c r="DI124" s="821"/>
      <c r="DJ124" s="821"/>
      <c r="DK124" s="822"/>
      <c r="DL124" s="823" t="s">
        <v>244</v>
      </c>
      <c r="DM124" s="821"/>
      <c r="DN124" s="821"/>
      <c r="DO124" s="821"/>
      <c r="DP124" s="822"/>
      <c r="DQ124" s="823" t="s">
        <v>244</v>
      </c>
      <c r="DR124" s="821"/>
      <c r="DS124" s="821"/>
      <c r="DT124" s="821"/>
      <c r="DU124" s="822"/>
      <c r="DV124" s="909" t="s">
        <v>244</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244</v>
      </c>
      <c r="AB125" s="838"/>
      <c r="AC125" s="838"/>
      <c r="AD125" s="838"/>
      <c r="AE125" s="839"/>
      <c r="AF125" s="840" t="s">
        <v>244</v>
      </c>
      <c r="AG125" s="838"/>
      <c r="AH125" s="838"/>
      <c r="AI125" s="838"/>
      <c r="AJ125" s="839"/>
      <c r="AK125" s="840" t="s">
        <v>244</v>
      </c>
      <c r="AL125" s="838"/>
      <c r="AM125" s="838"/>
      <c r="AN125" s="838"/>
      <c r="AO125" s="839"/>
      <c r="AP125" s="885" t="s">
        <v>244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244</v>
      </c>
      <c r="DH125" s="903"/>
      <c r="DI125" s="903"/>
      <c r="DJ125" s="903"/>
      <c r="DK125" s="903"/>
      <c r="DL125" s="903" t="s">
        <v>244</v>
      </c>
      <c r="DM125" s="903"/>
      <c r="DN125" s="903"/>
      <c r="DO125" s="903"/>
      <c r="DP125" s="903"/>
      <c r="DQ125" s="903" t="s">
        <v>244</v>
      </c>
      <c r="DR125" s="903"/>
      <c r="DS125" s="903"/>
      <c r="DT125" s="903"/>
      <c r="DU125" s="903"/>
      <c r="DV125" s="904" t="s">
        <v>244</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244</v>
      </c>
      <c r="AB126" s="838"/>
      <c r="AC126" s="838"/>
      <c r="AD126" s="838"/>
      <c r="AE126" s="839"/>
      <c r="AF126" s="840" t="s">
        <v>244</v>
      </c>
      <c r="AG126" s="838"/>
      <c r="AH126" s="838"/>
      <c r="AI126" s="838"/>
      <c r="AJ126" s="839"/>
      <c r="AK126" s="840" t="s">
        <v>244</v>
      </c>
      <c r="AL126" s="838"/>
      <c r="AM126" s="838"/>
      <c r="AN126" s="838"/>
      <c r="AO126" s="839"/>
      <c r="AP126" s="885" t="s">
        <v>244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244</v>
      </c>
      <c r="DH126" s="875"/>
      <c r="DI126" s="875"/>
      <c r="DJ126" s="875"/>
      <c r="DK126" s="875"/>
      <c r="DL126" s="875" t="s">
        <v>244</v>
      </c>
      <c r="DM126" s="875"/>
      <c r="DN126" s="875"/>
      <c r="DO126" s="875"/>
      <c r="DP126" s="875"/>
      <c r="DQ126" s="875" t="s">
        <v>244</v>
      </c>
      <c r="DR126" s="875"/>
      <c r="DS126" s="875"/>
      <c r="DT126" s="875"/>
      <c r="DU126" s="875"/>
      <c r="DV126" s="852" t="s">
        <v>244</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244</v>
      </c>
      <c r="AB127" s="838"/>
      <c r="AC127" s="838"/>
      <c r="AD127" s="838"/>
      <c r="AE127" s="839"/>
      <c r="AF127" s="840" t="s">
        <v>244</v>
      </c>
      <c r="AG127" s="838"/>
      <c r="AH127" s="838"/>
      <c r="AI127" s="838"/>
      <c r="AJ127" s="839"/>
      <c r="AK127" s="840" t="s">
        <v>244</v>
      </c>
      <c r="AL127" s="838"/>
      <c r="AM127" s="838"/>
      <c r="AN127" s="838"/>
      <c r="AO127" s="839"/>
      <c r="AP127" s="885" t="s">
        <v>244</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244</v>
      </c>
      <c r="DH127" s="875"/>
      <c r="DI127" s="875"/>
      <c r="DJ127" s="875"/>
      <c r="DK127" s="875"/>
      <c r="DL127" s="875" t="s">
        <v>244</v>
      </c>
      <c r="DM127" s="875"/>
      <c r="DN127" s="875"/>
      <c r="DO127" s="875"/>
      <c r="DP127" s="875"/>
      <c r="DQ127" s="875" t="s">
        <v>244</v>
      </c>
      <c r="DR127" s="875"/>
      <c r="DS127" s="875"/>
      <c r="DT127" s="875"/>
      <c r="DU127" s="875"/>
      <c r="DV127" s="852" t="s">
        <v>244</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210723</v>
      </c>
      <c r="AB128" s="859"/>
      <c r="AC128" s="859"/>
      <c r="AD128" s="859"/>
      <c r="AE128" s="860"/>
      <c r="AF128" s="861">
        <v>134102</v>
      </c>
      <c r="AG128" s="859"/>
      <c r="AH128" s="859"/>
      <c r="AI128" s="859"/>
      <c r="AJ128" s="860"/>
      <c r="AK128" s="861">
        <v>96242</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244</v>
      </c>
      <c r="BG128" s="845"/>
      <c r="BH128" s="845"/>
      <c r="BI128" s="845"/>
      <c r="BJ128" s="845"/>
      <c r="BK128" s="845"/>
      <c r="BL128" s="868"/>
      <c r="BM128" s="844">
        <v>13.07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20651</v>
      </c>
      <c r="DH128" s="849"/>
      <c r="DI128" s="849"/>
      <c r="DJ128" s="849"/>
      <c r="DK128" s="849"/>
      <c r="DL128" s="849">
        <v>5508</v>
      </c>
      <c r="DM128" s="849"/>
      <c r="DN128" s="849"/>
      <c r="DO128" s="849"/>
      <c r="DP128" s="849"/>
      <c r="DQ128" s="849">
        <v>30497</v>
      </c>
      <c r="DR128" s="849"/>
      <c r="DS128" s="849"/>
      <c r="DT128" s="849"/>
      <c r="DU128" s="849"/>
      <c r="DV128" s="850">
        <v>0.3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12089102</v>
      </c>
      <c r="AB129" s="838"/>
      <c r="AC129" s="838"/>
      <c r="AD129" s="838"/>
      <c r="AE129" s="839"/>
      <c r="AF129" s="840">
        <v>12002521</v>
      </c>
      <c r="AG129" s="838"/>
      <c r="AH129" s="838"/>
      <c r="AI129" s="838"/>
      <c r="AJ129" s="839"/>
      <c r="AK129" s="840">
        <v>11899793</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244</v>
      </c>
      <c r="BG129" s="828"/>
      <c r="BH129" s="828"/>
      <c r="BI129" s="828"/>
      <c r="BJ129" s="828"/>
      <c r="BK129" s="828"/>
      <c r="BL129" s="829"/>
      <c r="BM129" s="827">
        <v>18.07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1422965</v>
      </c>
      <c r="AB130" s="838"/>
      <c r="AC130" s="838"/>
      <c r="AD130" s="838"/>
      <c r="AE130" s="839"/>
      <c r="AF130" s="840">
        <v>1462433</v>
      </c>
      <c r="AG130" s="838"/>
      <c r="AH130" s="838"/>
      <c r="AI130" s="838"/>
      <c r="AJ130" s="839"/>
      <c r="AK130" s="840">
        <v>1417421</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10666137</v>
      </c>
      <c r="AB131" s="821"/>
      <c r="AC131" s="821"/>
      <c r="AD131" s="821"/>
      <c r="AE131" s="822"/>
      <c r="AF131" s="823">
        <v>10540088</v>
      </c>
      <c r="AG131" s="821"/>
      <c r="AH131" s="821"/>
      <c r="AI131" s="821"/>
      <c r="AJ131" s="822"/>
      <c r="AK131" s="823">
        <v>10482372</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244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8.5227107059999998</v>
      </c>
      <c r="AB132" s="801"/>
      <c r="AC132" s="801"/>
      <c r="AD132" s="801"/>
      <c r="AE132" s="802"/>
      <c r="AF132" s="803">
        <v>8.0021343280000004</v>
      </c>
      <c r="AG132" s="801"/>
      <c r="AH132" s="801"/>
      <c r="AI132" s="801"/>
      <c r="AJ132" s="802"/>
      <c r="AK132" s="803">
        <v>8.7238842509999994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9.1</v>
      </c>
      <c r="AB133" s="780"/>
      <c r="AC133" s="780"/>
      <c r="AD133" s="780"/>
      <c r="AE133" s="781"/>
      <c r="AF133" s="779">
        <v>8.4</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EpUM5s3qaxaKZ1dDrfJE5GaU3eKVTMfzjgjcCQakOeJabeLZQAVTrDfWlImDkB+QFpSkMEL0TahwprEbtI/bQ==" saltValue="By8PT8SG7Af0k2pUyxdO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43" zoomScale="85" zoomScaleNormal="85" zoomScaleSheetLayoutView="85" workbookViewId="0">
      <selection activeCell="CY52" sqref="CY5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v4BNbUl90wE0ZJfaveDuiyELxFRIBN1qhuW2nFCuNQGeh0cnvO12hd3wDAxP5SKABLqvVscQSfrYtgmmz0XwQ==" saltValue="E5IoeemQY9BJPZ4nNBt/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6"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XLMHURO5u+sh8CZBQeO0wauHEV/bekY/HkgBa4yJC4qKcdIr5iJBuoeuDG855DnqbVFjyiiUBmdZUKW90Yrsw==" saltValue="1OkPYUJnD4EB2gnhNYTq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2739248</v>
      </c>
      <c r="AP9" s="292">
        <v>55381</v>
      </c>
      <c r="AQ9" s="293">
        <v>69000</v>
      </c>
      <c r="AR9" s="294">
        <v>-19.7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374364</v>
      </c>
      <c r="AP10" s="295">
        <v>7569</v>
      </c>
      <c r="AQ10" s="296">
        <v>7980</v>
      </c>
      <c r="AR10" s="297">
        <v>-5.2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761705</v>
      </c>
      <c r="AP11" s="295">
        <v>15400</v>
      </c>
      <c r="AQ11" s="296">
        <v>8263</v>
      </c>
      <c r="AR11" s="297">
        <v>86.4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1174</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v>18</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170339</v>
      </c>
      <c r="AP14" s="295">
        <v>3444</v>
      </c>
      <c r="AQ14" s="296">
        <v>2909</v>
      </c>
      <c r="AR14" s="297">
        <v>18.399999999999999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227693</v>
      </c>
      <c r="AP15" s="295">
        <v>4603</v>
      </c>
      <c r="AQ15" s="296">
        <v>1519</v>
      </c>
      <c r="AR15" s="297">
        <v>203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-399236</v>
      </c>
      <c r="AP16" s="295">
        <v>-8072</v>
      </c>
      <c r="AQ16" s="296">
        <v>-6242</v>
      </c>
      <c r="AR16" s="297">
        <v>29.3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187</v>
      </c>
      <c r="AL17" s="1210"/>
      <c r="AM17" s="1210"/>
      <c r="AN17" s="1211"/>
      <c r="AO17" s="295">
        <v>3874113</v>
      </c>
      <c r="AP17" s="295">
        <v>78325</v>
      </c>
      <c r="AQ17" s="296">
        <v>84621</v>
      </c>
      <c r="AR17" s="297">
        <v>-7.4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6.83</v>
      </c>
      <c r="AP21" s="308">
        <v>8.0399999999999991</v>
      </c>
      <c r="AQ21" s="309">
        <v>-1.21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98.4</v>
      </c>
      <c r="AP22" s="313">
        <v>97.7</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1522267</v>
      </c>
      <c r="AP32" s="322">
        <v>30776</v>
      </c>
      <c r="AQ32" s="323">
        <v>49627</v>
      </c>
      <c r="AR32" s="324">
        <v>-38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64</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403491</v>
      </c>
      <c r="AP35" s="322">
        <v>8158</v>
      </c>
      <c r="AQ35" s="323">
        <v>20466</v>
      </c>
      <c r="AR35" s="324">
        <v>-60.1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502375</v>
      </c>
      <c r="AP36" s="322">
        <v>10157</v>
      </c>
      <c r="AQ36" s="323">
        <v>2860</v>
      </c>
      <c r="AR36" s="324">
        <v>255.1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t="s">
        <v>509</v>
      </c>
      <c r="AP37" s="322" t="s">
        <v>509</v>
      </c>
      <c r="AQ37" s="323">
        <v>677</v>
      </c>
      <c r="AR37" s="324" t="s">
        <v>509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509</v>
      </c>
      <c r="AP38" s="325" t="s">
        <v>509</v>
      </c>
      <c r="AQ38" s="326">
        <v>4</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-96242</v>
      </c>
      <c r="AP39" s="322">
        <v>-1946</v>
      </c>
      <c r="AQ39" s="323">
        <v>-4704</v>
      </c>
      <c r="AR39" s="324">
        <v>-58.6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-1417421</v>
      </c>
      <c r="AP40" s="322">
        <v>-28657</v>
      </c>
      <c r="AQ40" s="323">
        <v>-47177</v>
      </c>
      <c r="AR40" s="324">
        <v>-39.299999999999997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304</v>
      </c>
      <c r="AL41" s="1201"/>
      <c r="AM41" s="1201"/>
      <c r="AN41" s="1202"/>
      <c r="AO41" s="322">
        <v>914470</v>
      </c>
      <c r="AP41" s="322">
        <v>18488</v>
      </c>
      <c r="AQ41" s="323">
        <v>21817</v>
      </c>
      <c r="AR41" s="324">
        <v>-15.3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3724206</v>
      </c>
      <c r="AN51" s="344">
        <v>72492</v>
      </c>
      <c r="AO51" s="345">
        <v>76.900000000000006</v>
      </c>
      <c r="AP51" s="346">
        <v>69560</v>
      </c>
      <c r="AQ51" s="347">
        <v>32</v>
      </c>
      <c r="AR51" s="348">
        <v>44.9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1434526</v>
      </c>
      <c r="AN52" s="352">
        <v>27923</v>
      </c>
      <c r="AO52" s="353">
        <v>38.1</v>
      </c>
      <c r="AP52" s="354">
        <v>35305</v>
      </c>
      <c r="AQ52" s="355">
        <v>17</v>
      </c>
      <c r="AR52" s="356">
        <v>21.1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1962457</v>
      </c>
      <c r="AN53" s="344">
        <v>38556</v>
      </c>
      <c r="AO53" s="345">
        <v>-46.8</v>
      </c>
      <c r="AP53" s="346">
        <v>65988</v>
      </c>
      <c r="AQ53" s="347">
        <v>-5.0999999999999996</v>
      </c>
      <c r="AR53" s="348">
        <v>-41.7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1184221</v>
      </c>
      <c r="AN54" s="352">
        <v>23266</v>
      </c>
      <c r="AO54" s="353">
        <v>-16.7</v>
      </c>
      <c r="AP54" s="354">
        <v>36473</v>
      </c>
      <c r="AQ54" s="355">
        <v>3.3</v>
      </c>
      <c r="AR54" s="356">
        <v>-20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3229062</v>
      </c>
      <c r="AN55" s="344">
        <v>64037</v>
      </c>
      <c r="AO55" s="345">
        <v>66.099999999999994</v>
      </c>
      <c r="AP55" s="346">
        <v>81768</v>
      </c>
      <c r="AQ55" s="347">
        <v>23.9</v>
      </c>
      <c r="AR55" s="348">
        <v>42.2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1246619</v>
      </c>
      <c r="AN56" s="352">
        <v>24722</v>
      </c>
      <c r="AO56" s="353">
        <v>6.3</v>
      </c>
      <c r="AP56" s="354">
        <v>37917</v>
      </c>
      <c r="AQ56" s="355">
        <v>4</v>
      </c>
      <c r="AR56" s="356">
        <v>2.2999999999999998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4845855</v>
      </c>
      <c r="AN57" s="344">
        <v>97183</v>
      </c>
      <c r="AO57" s="345">
        <v>51.8</v>
      </c>
      <c r="AP57" s="346">
        <v>65876</v>
      </c>
      <c r="AQ57" s="347">
        <v>-19.399999999999999</v>
      </c>
      <c r="AR57" s="348">
        <v>71.2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3673648</v>
      </c>
      <c r="AN58" s="352">
        <v>73675</v>
      </c>
      <c r="AO58" s="353">
        <v>198</v>
      </c>
      <c r="AP58" s="354">
        <v>36484</v>
      </c>
      <c r="AQ58" s="355">
        <v>-3.8</v>
      </c>
      <c r="AR58" s="356">
        <v>201.8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6826355</v>
      </c>
      <c r="AN59" s="344">
        <v>138012</v>
      </c>
      <c r="AO59" s="345">
        <v>42</v>
      </c>
      <c r="AP59" s="346">
        <v>68468</v>
      </c>
      <c r="AQ59" s="347">
        <v>3.9</v>
      </c>
      <c r="AR59" s="348">
        <v>38.1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3911251</v>
      </c>
      <c r="AN60" s="352">
        <v>79076</v>
      </c>
      <c r="AO60" s="353">
        <v>7.3</v>
      </c>
      <c r="AP60" s="354">
        <v>34140</v>
      </c>
      <c r="AQ60" s="355">
        <v>-6.4</v>
      </c>
      <c r="AR60" s="356">
        <v>13.7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4117587</v>
      </c>
      <c r="AN61" s="359">
        <v>82056</v>
      </c>
      <c r="AO61" s="360">
        <v>38</v>
      </c>
      <c r="AP61" s="361">
        <v>70332</v>
      </c>
      <c r="AQ61" s="362">
        <v>7.1</v>
      </c>
      <c r="AR61" s="348">
        <v>30.9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2290053</v>
      </c>
      <c r="AN62" s="352">
        <v>45732</v>
      </c>
      <c r="AO62" s="353">
        <v>46.6</v>
      </c>
      <c r="AP62" s="354">
        <v>36064</v>
      </c>
      <c r="AQ62" s="355">
        <v>2.8</v>
      </c>
      <c r="AR62" s="356">
        <v>43.8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x+WehOSYGx//NmpLWgWBVOR+G5YE5i0nURzPUan63gpJe1Vpe6FKT45zGj3O2i3lvzcqPJZaIEdYZtPjQVWsw==" saltValue="jcQcc3tu54Bmcl4uKcOT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2" zoomScale="70" zoomScaleNormal="70" zoomScaleSheetLayoutView="55" workbookViewId="0">
      <selection activeCell="BJ44" sqref="BJ4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2l/k3q+sMuh1ASwLfQMHnZDQqntV1Y4kLxm5TxsBnFhndKFJy49id2Xl3U9i2g6c8ETaZJ/TBrgyZZ8Dc5gg==" saltValue="TmNckFrRQ53AmNt2IO4V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3" zoomScale="70" zoomScaleNormal="70" zoomScaleSheetLayoutView="55" workbookViewId="0">
      <selection activeCell="AF101" sqref="AF10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Y+Ptvc12Jz6zq0tXabrwb02CTcX3wnbw3szk0NOCap9U7e70o1taSEuA6tMyGGk8TDBDrayklStYoFhRrOZ2g==" saltValue="a0cx8uHt9wiSVvD6aa6T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22.78</v>
      </c>
      <c r="G47" s="12">
        <v>25.6</v>
      </c>
      <c r="H47" s="12">
        <v>34.340000000000003</v>
      </c>
      <c r="I47" s="12">
        <v>37.54</v>
      </c>
      <c r="J47" s="13">
        <v>26.54</v>
      </c>
    </row>
    <row r="48" spans="2:10" ht="57.75" customHeight="1" x14ac:dyDescent="0.15">
      <c r="B48" s="14"/>
      <c r="C48" s="1214" t="s">
        <v>4</v>
      </c>
      <c r="D48" s="1214"/>
      <c r="E48" s="1215"/>
      <c r="F48" s="15">
        <v>6.73</v>
      </c>
      <c r="G48" s="16">
        <v>8.6</v>
      </c>
      <c r="H48" s="16">
        <v>10.7</v>
      </c>
      <c r="I48" s="16">
        <v>10.34</v>
      </c>
      <c r="J48" s="17">
        <v>8.68</v>
      </c>
    </row>
    <row r="49" spans="2:10" ht="57.75" customHeight="1" thickBot="1" x14ac:dyDescent="0.2">
      <c r="B49" s="18"/>
      <c r="C49" s="1216" t="s">
        <v>5</v>
      </c>
      <c r="D49" s="1216"/>
      <c r="E49" s="1217"/>
      <c r="F49" s="19">
        <v>1.57</v>
      </c>
      <c r="G49" s="20" t="s">
        <v>557</v>
      </c>
      <c r="H49" s="20">
        <v>6.42</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klKyry5FMUP+xcY8wlncwcZGcyMlpQjGUUGT5tUAZclS6PjBhZO3rHRDisjhQvWbGXD4AriX1Nv+w+mk1U4JA==" saltValue="glVmT6Nu5g/YXhtAcKl7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2019-03-15T00:19:14Z</cp:lastPrinted>
  <dcterms:created xsi:type="dcterms:W3CDTF">2019-02-14T01:57:21Z</dcterms:created>
  <dcterms:modified xsi:type="dcterms:W3CDTF">2019-10-23T00:11:47Z</dcterms:modified>
  <cp:category/>
</cp:coreProperties>
</file>