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AM35" i="10"/>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c r="BE35" i="10" s="1"/>
  <c r="BW34" i="10" l="1"/>
  <c r="BW35" i="10" s="1"/>
  <c r="BW36" i="10" s="1"/>
  <c r="BW37" i="10" s="1"/>
  <c r="BW38" i="10" s="1"/>
  <c r="BW39" i="10" s="1"/>
  <c r="BW40" i="10" s="1"/>
  <c r="CO34" i="10" l="1"/>
</calcChain>
</file>

<file path=xl/sharedStrings.xml><?xml version="1.0" encoding="utf-8"?>
<sst xmlns="http://schemas.openxmlformats.org/spreadsheetml/2006/main" count="1136" uniqueCount="592">
  <si>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</si>
  <si>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</si>
  <si>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</si>
  <si>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</si>
  <si>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</si>
  <si>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</si>
  <si>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</si>
  <si>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</si>
  <si>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</si>
  <si>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</si>
  <si>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</si>
  <si>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</si>
  <si>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</si>
  <si>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</si>
  <si>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</si>
  <si>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</si>
  <si>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</si>
  <si>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</si>
  <si>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</si>
  <si>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</si>
  <si>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</si>
  <si>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</si>
  <si>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</si>
  <si>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</si>
  <si>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</si>
  <si>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</si>
  <si>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</si>
  <si>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</si>
  <si>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</si>
  <si>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</si>
  <si>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</si>
  <si>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</si>
  <si>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</si>
  <si>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</si>
  <si>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</si>
  <si>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</si>
  <si>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</si>
  <si>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</si>
  <si>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</si>
  <si>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</si>
  <si>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</si>
  <si>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</si>
  <si>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</si>
  <si>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</si>
  <si>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</si>
  <si>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</si>
  <si>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</si>
  <si>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</si>
  <si>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</si>
  <si>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</si>
  <si>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</si>
  <si>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</si>
  <si>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</si>
  <si>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</si>
  <si>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</si>
  <si>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</si>
  <si>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</si>
  <si>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</si>
  <si>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</si>
  <si>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</si>
  <si>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</si>
  <si>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</si>
  <si>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</si>
  <si>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</si>
  <si>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</si>
  <si>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</si>
  <si>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</si>
  <si>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</si>
  <si>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</si>
  <si>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</si>
  <si>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</si>
  <si>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</si>
  <si>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</si>
  <si>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</si>
  <si>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</si>
  <si>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</si>
  <si>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</si>
  <si>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</si>
  <si>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</si>
  <si>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</si>
  <si>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</si>
  <si>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</si>
  <si>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</si>
  <si>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</si>
  <si>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</si>
  <si>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</si>
  <si>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</si>
  <si>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</si>
  <si>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</si>
  <si>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</si>
  <si>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</si>
  <si>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</si>
  <si>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</si>
  <si>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</si>
  <si>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</si>
  <si>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</si>
  <si>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</si>
  <si>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</si>
  <si>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</si>
  <si>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</si>
  <si>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</si>
  <si>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</si>
  <si>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</si>
  <si>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</si>
  <si>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</si>
  <si>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</si>
  <si>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</si>
  <si>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</si>
  <si>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</si>
  <si>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</si>
  <si>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</si>
  <si>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</si>
  <si>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</si>
  <si>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</si>
  <si>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</si>
  <si>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</si>
  <si>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</si>
  <si>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</si>
  <si>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</si>
  <si>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</si>
  <si>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</si>
  <si>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</si>
  <si>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</si>
  <si>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</si>
  <si>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</si>
  <si>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</si>
  <si>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</si>
  <si>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</si>
  <si>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</si>
  <si>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</si>
  <si>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</si>
  <si>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</si>
  <si>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</si>
  <si>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</si>
  <si>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</si>
  <si>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</si>
  <si>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</si>
  <si>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</si>
  <si>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</si>
  <si>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</si>
  <si>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</si>
  <si>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</si>
  <si>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</si>
  <si>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</si>
  <si>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</si>
  <si>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</si>
  <si>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</si>
  <si>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</si>
  <si>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</si>
  <si>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</si>
  <si>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</si>
  <si>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</si>
  <si>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</si>
  <si>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</si>
  <si>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</si>
  <si>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</si>
  <si>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</si>
  <si>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</si>
  <si>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</si>
  <si>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</si>
  <si>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</si>
  <si>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</si>
  <si>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</si>
  <si>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</si>
  <si>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</si>
  <si>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</si>
  <si>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</si>
  <si>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</si>
  <si>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</si>
  <si>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</si>
  <si>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</si>
  <si>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</si>
  <si>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</si>
  <si>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</si>
  <si>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</si>
  <si>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</si>
  <si>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</si>
  <si>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</si>
  <si>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</si>
  <si>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</si>
  <si>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</si>
  <si>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</si>
  <si>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</si>
  <si>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</si>
  <si>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</si>
  <si>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</si>
  <si>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</si>
  <si>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</si>
  <si>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</si>
  <si>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</si>
  <si>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</si>
  <si>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</si>
  <si>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</si>
  <si>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</si>
  <si>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</si>
  <si>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</si>
  <si>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</si>
  <si>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</si>
  <si>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</si>
  <si>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</si>
  <si>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</si>
  <si>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</si>
  <si>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</si>
  <si>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</si>
  <si>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</si>
  <si>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</si>
  <si>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</si>
  <si>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</si>
  <si>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</si>
  <si>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</si>
  <si>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群馬県神流町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</si>
  <si>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</si>
  <si>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</si>
  <si>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</si>
  <si>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</si>
  <si>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</si>
  <si>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</si>
  <si>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</si>
  <si>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</si>
  <si>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</si>
  <si>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</si>
  <si>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</si>
  <si>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</si>
  <si>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</si>
  <si>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</si>
  <si>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</si>
  <si>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</si>
  <si>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</si>
  <si>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</si>
  <si>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</si>
  <si>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</si>
  <si>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</si>
  <si>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</si>
  <si>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</si>
  <si>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</si>
  <si>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</si>
  <si>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</si>
  <si>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</si>
  <si>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</si>
  <si>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</si>
  <si>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</si>
  <si>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</si>
  <si>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</si>
  <si>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</si>
  <si>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</si>
  <si>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</si>
  <si>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</si>
  <si>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</si>
  <si>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</si>
  <si>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</si>
  <si>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</si>
  <si>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</si>
  <si>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</si>
  <si>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</si>
  <si>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</si>
  <si>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</si>
  <si>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</si>
  <si>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</si>
  <si>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</si>
  <si>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</si>
  <si>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</si>
  <si>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</si>
  <si>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</si>
  <si>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</si>
  <si>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</si>
  <si>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</si>
  <si>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</si>
  <si>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</si>
  <si>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</si>
  <si>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</si>
  <si>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</si>
  <si>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</si>
  <si>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</si>
  <si>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</si>
  <si>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</si>
  <si>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</si>
  <si>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</si>
  <si>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</si>
  <si>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</si>
  <si>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</si>
  <si>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</si>
  <si>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</si>
  <si>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</si>
  <si>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</si>
  <si>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</si>
  <si>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</si>
  <si>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</si>
  <si>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</si>
  <si>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</si>
  <si>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</si>
  <si>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</si>
  <si>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</si>
  <si>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</si>
  <si>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</si>
  <si>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</si>
  <si>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</si>
  <si>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</si>
  <si>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</si>
  <si>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</si>
  <si>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</si>
  <si>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</si>
  <si>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</si>
  <si>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</si>
  <si>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</si>
  <si>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</si>
  <si>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</si>
  <si>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</si>
  <si>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</si>
  <si>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</si>
  <si>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</si>
  <si>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</si>
  <si>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</si>
  <si>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</si>
  <si>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</si>
  <si>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</si>
  <si>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</si>
  <si>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</si>
  <si>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</si>
  <si>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</si>
  <si>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</si>
  <si>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</si>
  <si>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</si>
  <si>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</si>
  <si>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</si>
  <si>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</si>
  <si>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</si>
  <si>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</si>
  <si>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</si>
  <si>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</si>
  <si>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</si>
  <si>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</si>
  <si>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</si>
  <si>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</si>
  <si>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</si>
  <si>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</si>
  <si>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</si>
  <si>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</si>
  <si>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</si>
  <si>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</si>
  <si>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</si>
  <si>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</si>
  <si>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</si>
  <si>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</si>
  <si>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</si>
  <si>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</si>
  <si>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</si>
  <si>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</si>
  <si>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</si>
  <si>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</si>
  <si>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</si>
  <si>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</si>
  <si>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</si>
  <si>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</si>
  <si>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</si>
  <si>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</si>
  <si>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</si>
  <si>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</si>
  <si>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</si>
  <si>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</si>
  <si>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群馬県神流町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</si>
  <si>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</si>
  <si>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</si>
  <si>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</si>
  <si>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</si>
  <si>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</si>
  <si>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</si>
  <si>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</si>
  <si>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</si>
  <si>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</si>
  <si>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</si>
  <si>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</si>
  <si>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</si>
  <si>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</si>
  <si>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</si>
  <si>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</si>
  <si>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</si>
  <si>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</si>
  <si>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</si>
  <si>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</si>
  <si>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</si>
  <si>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万場診療所特別会計</t>
    <phoneticPr fontId="5"/>
  </si>
  <si>
    <t>地域活性化施設特別会計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</si>
  <si>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</si>
  <si>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</si>
  <si>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</si>
  <si>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</si>
  <si>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</si>
  <si>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</si>
  <si>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</si>
  <si>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</si>
  <si>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</si>
  <si>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</si>
  <si>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</si>
  <si>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</si>
  <si>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</si>
  <si>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</si>
  <si>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国民健康保険直営中里診療所特別会計</t>
    <phoneticPr fontId="5"/>
  </si>
  <si>
    <t>介護保険特別会計</t>
    <phoneticPr fontId="5"/>
  </si>
  <si>
    <t>後期高齢者医療特別会計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</si>
  <si>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</si>
  <si>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</si>
  <si>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</si>
  <si>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</si>
  <si>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</si>
  <si>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</si>
  <si>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</si>
  <si>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</si>
  <si>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</si>
  <si>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</si>
  <si>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</si>
  <si>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</si>
  <si>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</si>
  <si>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</si>
  <si>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</si>
  <si>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</si>
  <si>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</si>
  <si>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</si>
  <si>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</si>
  <si>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</si>
  <si>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</si>
  <si>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</si>
  <si>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</si>
  <si>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</si>
  <si>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</si>
  <si>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</si>
  <si>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</si>
  <si>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</si>
  <si>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</si>
  <si>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</si>
  <si>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</si>
  <si>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</si>
  <si>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</si>
  <si>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</si>
  <si>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</si>
  <si>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</si>
  <si>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</si>
  <si>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</si>
  <si>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</si>
  <si>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</si>
  <si>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</si>
  <si>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</si>
  <si>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</si>
  <si>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</si>
  <si>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</si>
  <si>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</si>
  <si>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</si>
  <si>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</si>
  <si>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</si>
  <si>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</si>
  <si>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</si>
  <si>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</si>
  <si>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</si>
  <si>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</si>
  <si>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</si>
  <si>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</si>
  <si>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</si>
  <si>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</si>
  <si>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</si>
  <si>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</si>
  <si>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</si>
  <si>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</si>
  <si>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</si>
  <si>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</si>
  <si>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</si>
  <si>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</si>
  <si>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</si>
  <si>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</si>
  <si>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</si>
  <si>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</si>
  <si>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</si>
  <si>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</si>
  <si>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</si>
  <si>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</si>
  <si>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</si>
  <si>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</si>
  <si>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</si>
  <si>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</si>
  <si>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</si>
  <si>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</si>
  <si>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</si>
  <si>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</si>
  <si>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</si>
  <si>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</si>
  <si>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</si>
  <si>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</si>
  <si>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</si>
  <si>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</si>
  <si>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</si>
  <si>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</si>
  <si>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</si>
  <si>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</si>
  <si>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</si>
  <si>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</si>
  <si>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</si>
  <si>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</si>
  <si>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</si>
  <si>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</si>
  <si>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</si>
  <si>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</si>
  <si>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</si>
  <si>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</si>
  <si>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</si>
  <si>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</si>
  <si>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</si>
  <si>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</si>
  <si>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</si>
  <si>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</si>
  <si>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</si>
  <si>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</si>
  <si>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</si>
  <si>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</si>
  <si>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</si>
  <si>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</si>
  <si>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</si>
  <si>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</si>
  <si>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</si>
  <si>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</si>
  <si>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</si>
  <si>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</si>
  <si>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</si>
  <si>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</si>
  <si>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</si>
  <si>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</si>
  <si>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</si>
  <si>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</si>
  <si>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</si>
  <si>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</si>
  <si>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</si>
  <si>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</si>
  <si>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</si>
  <si>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</si>
  <si>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</si>
  <si>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</si>
  <si>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</si>
  <si>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</si>
  <si>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</si>
  <si>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</si>
  <si>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</si>
  <si>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</si>
  <si>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</si>
  <si>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</si>
  <si>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</si>
  <si>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</si>
  <si>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</si>
  <si>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3.26</t>
  </si>
  <si>
    <t>▲ 0.82</t>
  </si>
  <si>
    <t>▲ 0.02</t>
  </si>
  <si>
    <t>一般会計</t>
  </si>
  <si>
    <t>国民健康保険事業特別会計</t>
  </si>
  <si>
    <t>国民健康保険直営中里診療所特別会計</t>
  </si>
  <si>
    <t>万場診療所特別会計</t>
  </si>
  <si>
    <t>介護保険特別会計</t>
  </si>
  <si>
    <t>簡易水道事業特別会計</t>
  </si>
  <si>
    <t>後期高齢者医療特別会計</t>
  </si>
  <si>
    <t>地域活性化施設特別会計</t>
  </si>
  <si>
    <t>その他会計（赤字）</t>
  </si>
  <si>
    <t>その他会計（黒字）</t>
  </si>
  <si>
    <t>-</t>
    <phoneticPr fontId="2"/>
  </si>
  <si>
    <t>合併振興基金</t>
    <rPh sb="0" eb="2">
      <t>ガッペイ</t>
    </rPh>
    <rPh sb="2" eb="4">
      <t>シンコウ</t>
    </rPh>
    <rPh sb="4" eb="6">
      <t>キキン</t>
    </rPh>
    <phoneticPr fontId="11"/>
  </si>
  <si>
    <t>ふるさとづくり推進基金</t>
    <rPh sb="7" eb="9">
      <t>スイシン</t>
    </rPh>
    <rPh sb="9" eb="11">
      <t>キキン</t>
    </rPh>
    <phoneticPr fontId="11"/>
  </si>
  <si>
    <t>公共施設等整備基金</t>
    <rPh sb="0" eb="2">
      <t>コウキョウ</t>
    </rPh>
    <rPh sb="2" eb="4">
      <t>シセツ</t>
    </rPh>
    <rPh sb="4" eb="5">
      <t>トウ</t>
    </rPh>
    <rPh sb="5" eb="7">
      <t>セイビ</t>
    </rPh>
    <rPh sb="7" eb="9">
      <t>キキン</t>
    </rPh>
    <phoneticPr fontId="11"/>
  </si>
  <si>
    <t>地域福祉振興基金</t>
    <rPh sb="0" eb="2">
      <t>チイキ</t>
    </rPh>
    <rPh sb="2" eb="4">
      <t>フクシ</t>
    </rPh>
    <rPh sb="4" eb="6">
      <t>シンコウ</t>
    </rPh>
    <rPh sb="6" eb="8">
      <t>キキン</t>
    </rPh>
    <phoneticPr fontId="11"/>
  </si>
  <si>
    <t>神流振興</t>
    <rPh sb="0" eb="2">
      <t>カンナ</t>
    </rPh>
    <rPh sb="2" eb="4">
      <t>シンコウ</t>
    </rPh>
    <phoneticPr fontId="2"/>
  </si>
  <si>
    <t>‐</t>
  </si>
  <si>
    <t>‐</t>
    <phoneticPr fontId="11"/>
  </si>
  <si>
    <t>多野藤岡広域市町村圏振興整備組合</t>
    <rPh sb="0" eb="2">
      <t>タノ</t>
    </rPh>
    <rPh sb="2" eb="4">
      <t>フジオカ</t>
    </rPh>
    <rPh sb="4" eb="6">
      <t>コウイキ</t>
    </rPh>
    <rPh sb="6" eb="9">
      <t>シチョウソン</t>
    </rPh>
    <rPh sb="9" eb="10">
      <t>ケン</t>
    </rPh>
    <rPh sb="10" eb="12">
      <t>シンコウ</t>
    </rPh>
    <rPh sb="12" eb="14">
      <t>セイビ</t>
    </rPh>
    <rPh sb="14" eb="16">
      <t>クミアイ</t>
    </rPh>
    <phoneticPr fontId="11"/>
  </si>
  <si>
    <t>多野藤岡医療事務市町村組合（病院事業会計）</t>
    <rPh sb="0" eb="2">
      <t>タノ</t>
    </rPh>
    <rPh sb="2" eb="4">
      <t>フジオカ</t>
    </rPh>
    <rPh sb="4" eb="6">
      <t>イリョウ</t>
    </rPh>
    <rPh sb="6" eb="8">
      <t>ジム</t>
    </rPh>
    <rPh sb="8" eb="11">
      <t>シチョウソン</t>
    </rPh>
    <rPh sb="11" eb="13">
      <t>クミアイ</t>
    </rPh>
    <rPh sb="14" eb="16">
      <t>ビョウイン</t>
    </rPh>
    <rPh sb="16" eb="18">
      <t>ジギョウ</t>
    </rPh>
    <rPh sb="18" eb="20">
      <t>カイケイ</t>
    </rPh>
    <phoneticPr fontId="11"/>
  </si>
  <si>
    <t>多野藤岡医療事務市町村組合（老健施設会計））</t>
    <rPh sb="0" eb="2">
      <t>タノ</t>
    </rPh>
    <rPh sb="2" eb="4">
      <t>フジオカ</t>
    </rPh>
    <rPh sb="4" eb="6">
      <t>イリョウ</t>
    </rPh>
    <rPh sb="6" eb="8">
      <t>ジム</t>
    </rPh>
    <rPh sb="8" eb="11">
      <t>シチョウソン</t>
    </rPh>
    <rPh sb="11" eb="13">
      <t>クミアイ</t>
    </rPh>
    <rPh sb="14" eb="16">
      <t>ロウケン</t>
    </rPh>
    <rPh sb="16" eb="18">
      <t>シセツ</t>
    </rPh>
    <rPh sb="18" eb="20">
      <t>カイケイ</t>
    </rPh>
    <phoneticPr fontId="11"/>
  </si>
  <si>
    <t>群馬県市町村会館管理組合</t>
    <rPh sb="0" eb="3">
      <t>グンマケン</t>
    </rPh>
    <rPh sb="3" eb="6">
      <t>シチョウソン</t>
    </rPh>
    <rPh sb="6" eb="8">
      <t>カイカン</t>
    </rPh>
    <rPh sb="8" eb="10">
      <t>カンリ</t>
    </rPh>
    <rPh sb="10" eb="12">
      <t>クミアイ</t>
    </rPh>
    <phoneticPr fontId="11"/>
  </si>
  <si>
    <t>群馬県市町村総合事務組合</t>
    <rPh sb="0" eb="3">
      <t>グンマケン</t>
    </rPh>
    <rPh sb="3" eb="6">
      <t>シチョウソン</t>
    </rPh>
    <rPh sb="6" eb="8">
      <t>ソウゴウ</t>
    </rPh>
    <rPh sb="8" eb="10">
      <t>ジム</t>
    </rPh>
    <rPh sb="10" eb="12">
      <t>クミアイ</t>
    </rPh>
    <phoneticPr fontId="11"/>
  </si>
  <si>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11"/>
  </si>
  <si>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11"/>
  </si>
  <si>
    <t>-</t>
    <phoneticPr fontId="2"/>
  </si>
  <si>
    <t>‐</t>
    <phoneticPr fontId="2"/>
  </si>
  <si>
    <t>-</t>
    <phoneticPr fontId="2"/>
  </si>
  <si>
    <t>万場診療所整備運営基金</t>
    <rPh sb="0" eb="2">
      <t>マンバ</t>
    </rPh>
    <rPh sb="2" eb="5">
      <t>シンリョウジョ</t>
    </rPh>
    <rPh sb="5" eb="7">
      <t>セイビ</t>
    </rPh>
    <rPh sb="7" eb="9">
      <t>ウンエイ</t>
    </rPh>
    <rPh sb="9" eb="11">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</si>
  <si>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</si>
  <si>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</si>
  <si>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</si>
  <si>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</si>
  <si>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</si>
  <si>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</si>
  <si>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</si>
  <si>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</si>
  <si>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</si>
  <si>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</si>
  <si>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</si>
  <si>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</si>
  <si>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</si>
  <si>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</si>
  <si>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近年当町では将来負担比率は算定されておらず、今後も継続していきたい。</t>
    <rPh sb="0" eb="2">
      <t>キンネン</t>
    </rPh>
    <rPh sb="2" eb="3">
      <t>トウ</t>
    </rPh>
    <rPh sb="3" eb="4">
      <t>マチ</t>
    </rPh>
    <rPh sb="6" eb="8">
      <t>ショウライ</t>
    </rPh>
    <rPh sb="8" eb="10">
      <t>フタン</t>
    </rPh>
    <rPh sb="10" eb="12">
      <t>ヒリツ</t>
    </rPh>
    <rPh sb="13" eb="15">
      <t>サンテイ</t>
    </rPh>
    <rPh sb="22" eb="24">
      <t>コンゴ</t>
    </rPh>
    <rPh sb="25" eb="27">
      <t>ケイゾク</t>
    </rPh>
    <phoneticPr fontId="5"/>
  </si>
  <si>
    <t>実質公債費比率については、類似団体平均を下回っているが、今後上昇傾向にある。平成27年度まで起債の借入を抑えていたが、平成28年度から小学校の体育館建設、町営住宅建設、地方創生事業等に起債を充てたため、平成31年度から実質公債費比率が上昇していくことが考えられるため、これまで以上に公債費の適正化に取り組んでいく。</t>
    <rPh sb="0" eb="2">
      <t>ジッシツ</t>
    </rPh>
    <rPh sb="2" eb="4">
      <t>コウサイ</t>
    </rPh>
    <rPh sb="4" eb="5">
      <t>ヒ</t>
    </rPh>
    <rPh sb="5" eb="7">
      <t>ヒリツ</t>
    </rPh>
    <rPh sb="13" eb="15">
      <t>ルイジ</t>
    </rPh>
    <rPh sb="15" eb="17">
      <t>ダンタイ</t>
    </rPh>
    <rPh sb="17" eb="19">
      <t>ヘイキン</t>
    </rPh>
    <rPh sb="20" eb="22">
      <t>シタマワ</t>
    </rPh>
    <rPh sb="28" eb="30">
      <t>コンゴ</t>
    </rPh>
    <rPh sb="30" eb="32">
      <t>ジョウショウ</t>
    </rPh>
    <rPh sb="32" eb="34">
      <t>ケイコウ</t>
    </rPh>
    <rPh sb="38" eb="40">
      <t>ヘイセイ</t>
    </rPh>
    <rPh sb="42" eb="44">
      <t>ネンド</t>
    </rPh>
    <rPh sb="46" eb="48">
      <t>キサイ</t>
    </rPh>
    <rPh sb="49" eb="51">
      <t>カリイレ</t>
    </rPh>
    <rPh sb="52" eb="53">
      <t>オサ</t>
    </rPh>
    <rPh sb="59" eb="61">
      <t>ヘイセイ</t>
    </rPh>
    <rPh sb="63" eb="65">
      <t>ネンド</t>
    </rPh>
    <rPh sb="67" eb="70">
      <t>ショウガッコウ</t>
    </rPh>
    <rPh sb="71" eb="74">
      <t>タイイクカン</t>
    </rPh>
    <rPh sb="74" eb="76">
      <t>ケンセツ</t>
    </rPh>
    <rPh sb="77" eb="79">
      <t>チョウエイ</t>
    </rPh>
    <rPh sb="79" eb="81">
      <t>ジュウタク</t>
    </rPh>
    <rPh sb="81" eb="83">
      <t>ケンセツ</t>
    </rPh>
    <rPh sb="84" eb="86">
      <t>チホウ</t>
    </rPh>
    <rPh sb="147" eb="148">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</si>
</sst>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7FB0-4494-9232-7C5DEE11C4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329630</c:v>
                </c:pt>
                <c:pt idx="1">
                  <c:v>206723</c:v>
                </c:pt>
                <c:pt idx="2">
                  <c:v>288051</c:v>
                </c:pt>
                <c:pt idx="3">
                  <c:v>239939</c:v>
                </c:pt>
                <c:pt idx="4">
                  <c:v>532179</c:v>
                </c:pt>
              </c:numCache>
            </c:numRef>
          </c:val>
          <c:smooth val="0"/>
          <c:extLst>
            <c:ext xmlns:c16="http://schemas.microsoft.com/office/drawing/2014/chart" uri="{C3380CC4-5D6E-409C-BE32-E72D297353CC}">
              <c16:uniqueId val="{00000001-7FB0-4494-9232-7C5DEE11C4ED}"/>
            </c:ext>
          </c:extLst>
        </c:ser>
        <c:dLbls>
          <c:showLegendKey val="0"/>
          <c:showVal val="0"/>
          <c:showCatName val="0"/>
          <c:showSerName val="0"/>
          <c:showPercent val="0"/>
          <c:showBubbleSize val="0"/>
        </c:dLbls>
        <c:marker val="1"/>
        <c:smooth val="0"/>
        <c:axId val="101250176"/>
        <c:axId val="101252096"/>
      </c:lineChart>
      <c:catAx>
        <c:axId val="10125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2096"/>
        <c:crosses val="autoZero"/>
        <c:auto val="1"/>
        <c:lblAlgn val="ctr"/>
        <c:lblOffset val="100"/>
        <c:tickLblSkip val="1"/>
        <c:tickMarkSkip val="1"/>
        <c:noMultiLvlLbl val="0"/>
      </c:catAx>
      <c:valAx>
        <c:axId val="10125209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3.56</c:v>
                </c:pt>
                <c:pt idx="1">
                  <c:v>2.77</c:v>
                </c:pt>
                <c:pt idx="2">
                  <c:v>4.37</c:v>
                </c:pt>
                <c:pt idx="3">
                  <c:v>3.35</c:v>
                </c:pt>
                <c:pt idx="4">
                  <c:v>3.44</c:v>
                </c:pt>
              </c:numCache>
            </c:numRef>
          </c:val>
          <c:extLst>
            <c:ext xmlns:c16="http://schemas.microsoft.com/office/drawing/2014/chart" uri="{C3380CC4-5D6E-409C-BE32-E72D297353CC}">
              <c16:uniqueId val="{00000000-8646-46B1-965E-201CA00717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111.07</c:v>
                </c:pt>
                <c:pt idx="1">
                  <c:v>115.62</c:v>
                </c:pt>
                <c:pt idx="2">
                  <c:v>119.05</c:v>
                </c:pt>
                <c:pt idx="3">
                  <c:v>127.34</c:v>
                </c:pt>
                <c:pt idx="4">
                  <c:v>135.88</c:v>
                </c:pt>
              </c:numCache>
            </c:numRef>
          </c:val>
          <c:extLst>
            <c:ext xmlns:c16="http://schemas.microsoft.com/office/drawing/2014/chart" uri="{C3380CC4-5D6E-409C-BE32-E72D297353CC}">
              <c16:uniqueId val="{00000001-8646-46B1-965E-201CA0071780}"/>
            </c:ext>
          </c:extLst>
        </c:ser>
        <c:dLbls>
          <c:showLegendKey val="0"/>
          <c:showVal val="0"/>
          <c:showCatName val="0"/>
          <c:showSerName val="0"/>
          <c:showPercent val="0"/>
          <c:showBubbleSize val="0"/>
        </c:dLbls>
        <c:gapWidth val="250"/>
        <c:overlap val="100"/>
        <c:axId val="121295232"/>
        <c:axId val="12129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0.74</c:v>
                </c:pt>
                <c:pt idx="1">
                  <c:v>-3.26</c:v>
                </c:pt>
                <c:pt idx="2">
                  <c:v>4.82</c:v>
                </c:pt>
                <c:pt idx="3">
                  <c:v>-0.82</c:v>
                </c:pt>
                <c:pt idx="4">
                  <c:v>-0.02</c:v>
                </c:pt>
              </c:numCache>
            </c:numRef>
          </c:val>
          <c:smooth val="0"/>
          <c:extLst>
            <c:ext xmlns:c16="http://schemas.microsoft.com/office/drawing/2014/chart" uri="{C3380CC4-5D6E-409C-BE32-E72D297353CC}">
              <c16:uniqueId val="{00000002-8646-46B1-965E-201CA0071780}"/>
            </c:ext>
          </c:extLst>
        </c:ser>
        <c:dLbls>
          <c:showLegendKey val="0"/>
          <c:showVal val="0"/>
          <c:showCatName val="0"/>
          <c:showSerName val="0"/>
          <c:showPercent val="0"/>
          <c:showBubbleSize val="0"/>
        </c:dLbls>
        <c:marker val="1"/>
        <c:smooth val="0"/>
        <c:axId val="121295232"/>
        <c:axId val="121297152"/>
      </c:lineChart>
      <c:catAx>
        <c:axId val="1212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297152"/>
        <c:crosses val="autoZero"/>
        <c:auto val="1"/>
        <c:lblAlgn val="ctr"/>
        <c:lblOffset val="100"/>
        <c:tickLblSkip val="1"/>
        <c:tickMarkSkip val="1"/>
        <c:noMultiLvlLbl val="0"/>
      </c:catAx>
      <c:valAx>
        <c:axId val="12129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0.14000000000000001</c:v>
                </c:pt>
                <c:pt idx="8">
                  <c:v>#N/A</c:v>
                </c:pt>
                <c:pt idx="9">
                  <c:v>0</c:v>
                </c:pt>
              </c:numCache>
            </c:numRef>
          </c:val>
          <c:extLst>
            <c:ext xmlns:c16="http://schemas.microsoft.com/office/drawing/2014/chart" uri="{C3380CC4-5D6E-409C-BE32-E72D297353CC}">
              <c16:uniqueId val="{00000000-2366-4070-B3DF-A82D29A5E1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66-4070-B3DF-A82D29A5E114}"/>
            </c:ext>
          </c:extLst>
        </c:ser>
        <c:ser>
          <c:idx val="2"/>
          <c:order val="2"/>
          <c:tx>
            <c:strRef>
              <c:f>データシート!$A$29</c:f>
              <c:strCache>
                <c:ptCount val="1"/>
                <c:pt idx="0">
                  <c:v>地域活性化施設特別会計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0.04</c:v>
                </c:pt>
                <c:pt idx="4">
                  <c:v>#N/A</c:v>
                </c:pt>
                <c:pt idx="5">
                  <c:v>0.01</c:v>
                </c:pt>
                <c:pt idx="6">
                  <c:v>#N/A</c:v>
                </c:pt>
                <c:pt idx="7">
                  <c:v>0.05</c:v>
                </c:pt>
                <c:pt idx="8">
                  <c:v>#N/A</c:v>
                </c:pt>
                <c:pt idx="9">
                  <c:v>0.02</c:v>
                </c:pt>
              </c:numCache>
            </c:numRef>
          </c:val>
          <c:extLst>
            <c:ext xmlns:c16="http://schemas.microsoft.com/office/drawing/2014/chart" uri="{C3380CC4-5D6E-409C-BE32-E72D297353CC}">
              <c16:uniqueId val="{00000002-2366-4070-B3DF-A82D29A5E11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3-2366-4070-B3DF-A82D29A5E11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0.1</c:v>
                </c:pt>
                <c:pt idx="4">
                  <c:v>#N/A</c:v>
                </c:pt>
                <c:pt idx="5">
                  <c:v>0.1</c:v>
                </c:pt>
                <c:pt idx="6">
                  <c:v>#N/A</c:v>
                </c:pt>
                <c:pt idx="7">
                  <c:v>0.02</c:v>
                </c:pt>
                <c:pt idx="8">
                  <c:v>#N/A</c:v>
                </c:pt>
                <c:pt idx="9">
                  <c:v>0.1</c:v>
                </c:pt>
              </c:numCache>
            </c:numRef>
          </c:val>
          <c:extLst>
            <c:ext xmlns:c16="http://schemas.microsoft.com/office/drawing/2014/chart" uri="{C3380CC4-5D6E-409C-BE32-E72D297353CC}">
              <c16:uniqueId val="{00000004-2366-4070-B3DF-A82D29A5E11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0.56999999999999995</c:v>
                </c:pt>
                <c:pt idx="2">
                  <c:v>#N/A</c:v>
                </c:pt>
                <c:pt idx="3">
                  <c:v>0.65</c:v>
                </c:pt>
                <c:pt idx="4">
                  <c:v>#N/A</c:v>
                </c:pt>
                <c:pt idx="5">
                  <c:v>0.4</c:v>
                </c:pt>
                <c:pt idx="6">
                  <c:v>#N/A</c:v>
                </c:pt>
                <c:pt idx="7">
                  <c:v>0.99</c:v>
                </c:pt>
                <c:pt idx="8">
                  <c:v>#N/A</c:v>
                </c:pt>
                <c:pt idx="9">
                  <c:v>0.21</c:v>
                </c:pt>
              </c:numCache>
            </c:numRef>
          </c:val>
          <c:extLst>
            <c:ext xmlns:c16="http://schemas.microsoft.com/office/drawing/2014/chart" uri="{C3380CC4-5D6E-409C-BE32-E72D297353CC}">
              <c16:uniqueId val="{00000005-2366-4070-B3DF-A82D29A5E114}"/>
            </c:ext>
          </c:extLst>
        </c:ser>
        <c:ser>
          <c:idx val="6"/>
          <c:order val="6"/>
          <c:tx>
            <c:strRef>
              <c:f>データシート!$A$33</c:f>
              <c:strCache>
                <c:ptCount val="1"/>
                <c:pt idx="0">
                  <c:v>万場診療所特別会計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0.18</c:v>
                </c:pt>
                <c:pt idx="4">
                  <c:v>#N/A</c:v>
                </c:pt>
                <c:pt idx="5">
                  <c:v>0.21</c:v>
                </c:pt>
                <c:pt idx="6">
                  <c:v>#N/A</c:v>
                </c:pt>
                <c:pt idx="7">
                  <c:v>0.22</c:v>
                </c:pt>
                <c:pt idx="8">
                  <c:v>#N/A</c:v>
                </c:pt>
                <c:pt idx="9">
                  <c:v>0.21</c:v>
                </c:pt>
              </c:numCache>
            </c:numRef>
          </c:val>
          <c:extLst>
            <c:ext xmlns:c16="http://schemas.microsoft.com/office/drawing/2014/chart" uri="{C3380CC4-5D6E-409C-BE32-E72D297353CC}">
              <c16:uniqueId val="{00000006-2366-4070-B3DF-A82D29A5E114}"/>
            </c:ext>
          </c:extLst>
        </c:ser>
        <c:ser>
          <c:idx val="7"/>
          <c:order val="7"/>
          <c:tx>
            <c:strRef>
              <c:f>データシート!$A$34</c:f>
              <c:strCache>
                <c:ptCount val="1"/>
                <c:pt idx="0">
                  <c:v>国民健康保険直営中里診療所特別会計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7.0000000000000007E-2</c:v>
                </c:pt>
                <c:pt idx="4">
                  <c:v>#N/A</c:v>
                </c:pt>
                <c:pt idx="5">
                  <c:v>0.05</c:v>
                </c:pt>
                <c:pt idx="6">
                  <c:v>#N/A</c:v>
                </c:pt>
                <c:pt idx="7">
                  <c:v>0.25</c:v>
                </c:pt>
                <c:pt idx="8">
                  <c:v>#N/A</c:v>
                </c:pt>
                <c:pt idx="9">
                  <c:v>0.28000000000000003</c:v>
                </c:pt>
              </c:numCache>
            </c:numRef>
          </c:val>
          <c:extLst>
            <c:ext xmlns:c16="http://schemas.microsoft.com/office/drawing/2014/chart" uri="{C3380CC4-5D6E-409C-BE32-E72D297353CC}">
              <c16:uniqueId val="{00000007-2366-4070-B3DF-A82D29A5E11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3.72</c:v>
                </c:pt>
                <c:pt idx="2">
                  <c:v>#N/A</c:v>
                </c:pt>
                <c:pt idx="3">
                  <c:v>2.52</c:v>
                </c:pt>
                <c:pt idx="4">
                  <c:v>#N/A</c:v>
                </c:pt>
                <c:pt idx="5">
                  <c:v>2.12</c:v>
                </c:pt>
                <c:pt idx="6">
                  <c:v>#N/A</c:v>
                </c:pt>
                <c:pt idx="7">
                  <c:v>1.02</c:v>
                </c:pt>
                <c:pt idx="8">
                  <c:v>#N/A</c:v>
                </c:pt>
                <c:pt idx="9">
                  <c:v>0.57999999999999996</c:v>
                </c:pt>
              </c:numCache>
            </c:numRef>
          </c:val>
          <c:extLst>
            <c:ext xmlns:c16="http://schemas.microsoft.com/office/drawing/2014/chart" uri="{C3380CC4-5D6E-409C-BE32-E72D297353CC}">
              <c16:uniqueId val="{00000008-2366-4070-B3DF-A82D29A5E1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3.43</c:v>
                </c:pt>
                <c:pt idx="2">
                  <c:v>#N/A</c:v>
                </c:pt>
                <c:pt idx="3">
                  <c:v>2.5299999999999998</c:v>
                </c:pt>
                <c:pt idx="4">
                  <c:v>#N/A</c:v>
                </c:pt>
                <c:pt idx="5">
                  <c:v>4.1399999999999997</c:v>
                </c:pt>
                <c:pt idx="6">
                  <c:v>#N/A</c:v>
                </c:pt>
                <c:pt idx="7">
                  <c:v>3.06</c:v>
                </c:pt>
                <c:pt idx="8">
                  <c:v>#N/A</c:v>
                </c:pt>
                <c:pt idx="9">
                  <c:v>3.19</c:v>
                </c:pt>
              </c:numCache>
            </c:numRef>
          </c:val>
          <c:extLst>
            <c:ext xmlns:c16="http://schemas.microsoft.com/office/drawing/2014/chart" uri="{C3380CC4-5D6E-409C-BE32-E72D297353CC}">
              <c16:uniqueId val="{00000009-2366-4070-B3DF-A82D29A5E114}"/>
            </c:ext>
          </c:extLst>
        </c:ser>
        <c:dLbls>
          <c:showLegendKey val="0"/>
          <c:showVal val="0"/>
          <c:showCatName val="0"/>
          <c:showSerName val="0"/>
          <c:showPercent val="0"/>
          <c:showBubbleSize val="0"/>
        </c:dLbls>
        <c:gapWidth val="150"/>
        <c:overlap val="100"/>
        <c:axId val="141682944"/>
        <c:axId val="141692928"/>
      </c:barChart>
      <c:catAx>
        <c:axId val="1416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92928"/>
        <c:crosses val="autoZero"/>
        <c:auto val="1"/>
        <c:lblAlgn val="ctr"/>
        <c:lblOffset val="100"/>
        <c:tickLblSkip val="1"/>
        <c:tickMarkSkip val="1"/>
        <c:noMultiLvlLbl val="0"/>
      </c:catAx>
      <c:valAx>
        <c:axId val="1416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8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316</c:v>
                </c:pt>
                <c:pt idx="5">
                  <c:v>300</c:v>
                </c:pt>
                <c:pt idx="8">
                  <c:v>250</c:v>
                </c:pt>
                <c:pt idx="11">
                  <c:v>235</c:v>
                </c:pt>
                <c:pt idx="14">
                  <c:v>250</c:v>
                </c:pt>
              </c:numCache>
            </c:numRef>
          </c:val>
          <c:extLst>
            <c:ext xmlns:c16="http://schemas.microsoft.com/office/drawing/2014/chart" uri="{C3380CC4-5D6E-409C-BE32-E72D297353CC}">
              <c16:uniqueId val="{00000000-21E0-438F-AB03-DBFAB749D4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E0-438F-AB03-DBFAB749D4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21E0-438F-AB03-DBFAB749D4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c:v>
                </c:pt>
                <c:pt idx="3">
                  <c:v>13</c:v>
                </c:pt>
                <c:pt idx="6">
                  <c:v>15</c:v>
                </c:pt>
                <c:pt idx="9">
                  <c:v>15</c:v>
                </c:pt>
                <c:pt idx="12">
                  <c:v>18</c:v>
                </c:pt>
              </c:numCache>
            </c:numRef>
          </c:val>
          <c:extLst>
            <c:ext xmlns:c16="http://schemas.microsoft.com/office/drawing/2014/chart" uri="{C3380CC4-5D6E-409C-BE32-E72D297353CC}">
              <c16:uniqueId val="{00000003-21E0-438F-AB03-DBFAB749D4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c:v>
                </c:pt>
                <c:pt idx="3">
                  <c:v>33</c:v>
                </c:pt>
                <c:pt idx="6">
                  <c:v>32</c:v>
                </c:pt>
                <c:pt idx="9">
                  <c:v>32</c:v>
                </c:pt>
                <c:pt idx="12">
                  <c:v>29</c:v>
                </c:pt>
              </c:numCache>
            </c:numRef>
          </c:val>
          <c:extLst>
            <c:ext xmlns:c16="http://schemas.microsoft.com/office/drawing/2014/chart" uri="{C3380CC4-5D6E-409C-BE32-E72D297353CC}">
              <c16:uniqueId val="{00000004-21E0-438F-AB03-DBFAB749D4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E0-438F-AB03-DBFAB749D4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E0-438F-AB03-DBFAB749D4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c:v>
                </c:pt>
                <c:pt idx="3">
                  <c:v>308</c:v>
                </c:pt>
                <c:pt idx="6">
                  <c:v>258</c:v>
                </c:pt>
                <c:pt idx="9">
                  <c:v>247</c:v>
                </c:pt>
                <c:pt idx="12">
                  <c:v>271</c:v>
                </c:pt>
              </c:numCache>
            </c:numRef>
          </c:val>
          <c:extLst>
            <c:ext xmlns:c16="http://schemas.microsoft.com/office/drawing/2014/chart" uri="{C3380CC4-5D6E-409C-BE32-E72D297353CC}">
              <c16:uniqueId val="{00000007-21E0-438F-AB03-DBFAB749D43B}"/>
            </c:ext>
          </c:extLst>
        </c:ser>
        <c:dLbls>
          <c:showLegendKey val="0"/>
          <c:showVal val="0"/>
          <c:showCatName val="0"/>
          <c:showSerName val="0"/>
          <c:showPercent val="0"/>
          <c:showBubbleSize val="0"/>
        </c:dLbls>
        <c:gapWidth val="100"/>
        <c:overlap val="100"/>
        <c:axId val="121460224"/>
        <c:axId val="12146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c:v>
                </c:pt>
                <c:pt idx="2">
                  <c:v>#N/A</c:v>
                </c:pt>
                <c:pt idx="3">
                  <c:v>#N/A</c:v>
                </c:pt>
                <c:pt idx="4">
                  <c:v>65</c:v>
                </c:pt>
                <c:pt idx="5">
                  <c:v>#N/A</c:v>
                </c:pt>
                <c:pt idx="6">
                  <c:v>#N/A</c:v>
                </c:pt>
                <c:pt idx="7">
                  <c:v>66</c:v>
                </c:pt>
                <c:pt idx="8">
                  <c:v>#N/A</c:v>
                </c:pt>
                <c:pt idx="9">
                  <c:v>#N/A</c:v>
                </c:pt>
                <c:pt idx="10">
                  <c:v>70</c:v>
                </c:pt>
                <c:pt idx="11">
                  <c:v>#N/A</c:v>
                </c:pt>
                <c:pt idx="12">
                  <c:v>#N/A</c:v>
                </c:pt>
                <c:pt idx="13">
                  <c:v>79</c:v>
                </c:pt>
                <c:pt idx="14">
                  <c:v>#N/A</c:v>
                </c:pt>
              </c:numCache>
            </c:numRef>
          </c:val>
          <c:smooth val="0"/>
          <c:extLst>
            <c:ext xmlns:c16="http://schemas.microsoft.com/office/drawing/2014/chart" uri="{C3380CC4-5D6E-409C-BE32-E72D297353CC}">
              <c16:uniqueId val="{00000008-21E0-438F-AB03-DBFAB749D43B}"/>
            </c:ext>
          </c:extLst>
        </c:ser>
        <c:dLbls>
          <c:showLegendKey val="0"/>
          <c:showVal val="0"/>
          <c:showCatName val="0"/>
          <c:showSerName val="0"/>
          <c:showPercent val="0"/>
          <c:showBubbleSize val="0"/>
        </c:dLbls>
        <c:marker val="1"/>
        <c:smooth val="0"/>
        <c:axId val="121460224"/>
        <c:axId val="121462144"/>
      </c:lineChart>
      <c:catAx>
        <c:axId val="1214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62144"/>
        <c:crosses val="autoZero"/>
        <c:auto val="1"/>
        <c:lblAlgn val="ctr"/>
        <c:lblOffset val="100"/>
        <c:tickLblSkip val="1"/>
        <c:tickMarkSkip val="1"/>
        <c:noMultiLvlLbl val="0"/>
      </c:catAx>
      <c:valAx>
        <c:axId val="1214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2440</c:v>
                </c:pt>
                <c:pt idx="5">
                  <c:v>2402</c:v>
                </c:pt>
                <c:pt idx="8">
                  <c:v>2292</c:v>
                </c:pt>
                <c:pt idx="11">
                  <c:v>2155</c:v>
                </c:pt>
                <c:pt idx="14">
                  <c:v>2293</c:v>
                </c:pt>
              </c:numCache>
            </c:numRef>
          </c:val>
          <c:extLst>
            <c:ext xmlns:c16="http://schemas.microsoft.com/office/drawing/2014/chart" uri="{C3380CC4-5D6E-409C-BE32-E72D297353CC}">
              <c16:uniqueId val="{00000000-80C7-4F72-8999-6A822273A5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6</c:v>
                </c:pt>
                <c:pt idx="8">
                  <c:v>5</c:v>
                </c:pt>
                <c:pt idx="11">
                  <c:v>4</c:v>
                </c:pt>
                <c:pt idx="14">
                  <c:v>3</c:v>
                </c:pt>
              </c:numCache>
            </c:numRef>
          </c:val>
          <c:extLst>
            <c:ext xmlns:c16="http://schemas.microsoft.com/office/drawing/2014/chart" uri="{C3380CC4-5D6E-409C-BE32-E72D297353CC}">
              <c16:uniqueId val="{00000001-80C7-4F72-8999-6A822273A5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4462</c:v>
                </c:pt>
                <c:pt idx="5">
                  <c:v>4494</c:v>
                </c:pt>
                <c:pt idx="8">
                  <c:v>4626</c:v>
                </c:pt>
                <c:pt idx="11">
                  <c:v>4863</c:v>
                </c:pt>
                <c:pt idx="14">
                  <c:v>4897</c:v>
                </c:pt>
              </c:numCache>
            </c:numRef>
          </c:val>
          <c:extLst>
            <c:ext xmlns:c16="http://schemas.microsoft.com/office/drawing/2014/chart" uri="{C3380CC4-5D6E-409C-BE32-E72D297353CC}">
              <c16:uniqueId val="{00000002-80C7-4F72-8999-6A822273A5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C7-4F72-8999-6A822273A5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C7-4F72-8999-6A822273A5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C7-4F72-8999-6A822273A5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1113</c:v>
                </c:pt>
                <c:pt idx="3">
                  <c:v>1068</c:v>
                </c:pt>
                <c:pt idx="6">
                  <c:v>921</c:v>
                </c:pt>
                <c:pt idx="9">
                  <c:v>1026</c:v>
                </c:pt>
                <c:pt idx="12">
                  <c:v>1015</c:v>
                </c:pt>
              </c:numCache>
            </c:numRef>
          </c:val>
          <c:extLst>
            <c:ext xmlns:c16="http://schemas.microsoft.com/office/drawing/2014/chart" uri="{C3380CC4-5D6E-409C-BE32-E72D297353CC}">
              <c16:uniqueId val="{00000006-80C7-4F72-8999-6A822273A5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142</c:v>
                </c:pt>
                <c:pt idx="3">
                  <c:v>143</c:v>
                </c:pt>
                <c:pt idx="6">
                  <c:v>161</c:v>
                </c:pt>
                <c:pt idx="9">
                  <c:v>144</c:v>
                </c:pt>
                <c:pt idx="12">
                  <c:v>235</c:v>
                </c:pt>
              </c:numCache>
            </c:numRef>
          </c:val>
          <c:extLst>
            <c:ext xmlns:c16="http://schemas.microsoft.com/office/drawing/2014/chart" uri="{C3380CC4-5D6E-409C-BE32-E72D297353CC}">
              <c16:uniqueId val="{00000007-80C7-4F72-8999-6A822273A5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359</c:v>
                </c:pt>
                <c:pt idx="3">
                  <c:v>458</c:v>
                </c:pt>
                <c:pt idx="6">
                  <c:v>495</c:v>
                </c:pt>
                <c:pt idx="9">
                  <c:v>464</c:v>
                </c:pt>
                <c:pt idx="12">
                  <c:v>564</c:v>
                </c:pt>
              </c:numCache>
            </c:numRef>
          </c:val>
          <c:extLst>
            <c:ext xmlns:c16="http://schemas.microsoft.com/office/drawing/2014/chart" uri="{C3380CC4-5D6E-409C-BE32-E72D297353CC}">
              <c16:uniqueId val="{00000008-80C7-4F72-8999-6A822273A5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c:v>
                </c:pt>
                <c:pt idx="3">
                  <c:v>32</c:v>
                </c:pt>
                <c:pt idx="6">
                  <c:v>21</c:v>
                </c:pt>
                <c:pt idx="9">
                  <c:v>11</c:v>
                </c:pt>
                <c:pt idx="12">
                  <c:v>0</c:v>
                </c:pt>
              </c:numCache>
            </c:numRef>
          </c:val>
          <c:extLst>
            <c:ext xmlns:c16="http://schemas.microsoft.com/office/drawing/2014/chart" uri="{C3380CC4-5D6E-409C-BE32-E72D297353CC}">
              <c16:uniqueId val="{00000009-80C7-4F72-8999-6A822273A5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2616</c:v>
                </c:pt>
                <c:pt idx="3">
                  <c:v>2537</c:v>
                </c:pt>
                <c:pt idx="6">
                  <c:v>2466</c:v>
                </c:pt>
                <c:pt idx="9">
                  <c:v>2414</c:v>
                </c:pt>
                <c:pt idx="12">
                  <c:v>2503</c:v>
                </c:pt>
              </c:numCache>
            </c:numRef>
          </c:val>
          <c:extLst>
            <c:ext xmlns:c16="http://schemas.microsoft.com/office/drawing/2014/chart" uri="{C3380CC4-5D6E-409C-BE32-E72D297353CC}">
              <c16:uniqueId val="{0000000A-80C7-4F72-8999-6A822273A545}"/>
            </c:ext>
          </c:extLst>
        </c:ser>
        <c:dLbls>
          <c:showLegendKey val="0"/>
          <c:showVal val="0"/>
          <c:showCatName val="0"/>
          <c:showSerName val="0"/>
          <c:showPercent val="0"/>
          <c:showBubbleSize val="0"/>
        </c:dLbls>
        <c:gapWidth val="100"/>
        <c:overlap val="100"/>
        <c:axId val="142382976"/>
        <c:axId val="14238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C7-4F72-8999-6A822273A545}"/>
            </c:ext>
          </c:extLst>
        </c:ser>
        <c:dLbls>
          <c:showLegendKey val="0"/>
          <c:showVal val="0"/>
          <c:showCatName val="0"/>
          <c:showSerName val="0"/>
          <c:showPercent val="0"/>
          <c:showBubbleSize val="0"/>
        </c:dLbls>
        <c:marker val="1"/>
        <c:smooth val="0"/>
        <c:axId val="142382976"/>
        <c:axId val="142389248"/>
      </c:lineChart>
      <c:catAx>
        <c:axId val="1423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389248"/>
        <c:crosses val="autoZero"/>
        <c:auto val="1"/>
        <c:lblAlgn val="ctr"/>
        <c:lblOffset val="100"/>
        <c:tickLblSkip val="1"/>
        <c:tickMarkSkip val="1"/>
        <c:noMultiLvlLbl val="0"/>
      </c:catAx>
      <c:valAx>
        <c:axId val="14238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2182</c:v>
                </c:pt>
                <c:pt idx="1">
                  <c:v>2228</c:v>
                </c:pt>
                <c:pt idx="2">
                  <c:v>2256</c:v>
                </c:pt>
              </c:numCache>
            </c:numRef>
          </c:val>
          <c:extLst>
            <c:ext xmlns:c16="http://schemas.microsoft.com/office/drawing/2014/chart" uri="{C3380CC4-5D6E-409C-BE32-E72D297353CC}">
              <c16:uniqueId val="{00000000-65F7-472C-8DB0-71F30DC2FE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1457</c:v>
                </c:pt>
                <c:pt idx="1">
                  <c:v>1459</c:v>
                </c:pt>
                <c:pt idx="2">
                  <c:v>1435</c:v>
                </c:pt>
              </c:numCache>
            </c:numRef>
          </c:val>
          <c:extLst>
            <c:ext xmlns:c16="http://schemas.microsoft.com/office/drawing/2014/chart" uri="{C3380CC4-5D6E-409C-BE32-E72D297353CC}">
              <c16:uniqueId val="{00000001-65F7-472C-8DB0-71F30DC2FE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1620</c:v>
                </c:pt>
                <c:pt idx="1">
                  <c:v>1715</c:v>
                </c:pt>
                <c:pt idx="2">
                  <c:v>1436</c:v>
                </c:pt>
              </c:numCache>
            </c:numRef>
          </c:val>
          <c:extLst>
            <c:ext xmlns:c16="http://schemas.microsoft.com/office/drawing/2014/chart" uri="{C3380CC4-5D6E-409C-BE32-E72D297353CC}">
              <c16:uniqueId val="{00000002-65F7-472C-8DB0-71F30DC2FEE4}"/>
            </c:ext>
          </c:extLst>
        </c:ser>
        <c:dLbls>
          <c:showLegendKey val="0"/>
          <c:showVal val="0"/>
          <c:showCatName val="0"/>
          <c:showSerName val="0"/>
          <c:showPercent val="0"/>
          <c:showBubbleSize val="0"/>
        </c:dLbls>
        <c:gapWidth val="120"/>
        <c:overlap val="100"/>
        <c:axId val="99134848"/>
        <c:axId val="99140736"/>
      </c:barChart>
      <c:catAx>
        <c:axId val="9913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140736"/>
        <c:crosses val="autoZero"/>
        <c:auto val="1"/>
        <c:lblAlgn val="ctr"/>
        <c:lblOffset val="100"/>
        <c:tickLblSkip val="1"/>
        <c:tickMarkSkip val="1"/>
        <c:noMultiLvlLbl val="0"/>
      </c:catAx>
      <c:valAx>
        <c:axId val="99140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13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{7CE9E932-8150-437F-9CDD-011FBF77D184}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28F-449F-930E-63BBF739EE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{635F6D05-2175-443B-ADFD-9D6E34FEBDD5}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8F-449F-930E-63BBF739EE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{713F95BB-B05A-466E-8776-C2B2BFE45227}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8F-449F-930E-63BBF739EE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{1AADF167-FED4-4E1B-B0B7-941643D82EAB}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8F-449F-930E-63BBF739EE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{CD095D38-E7BA-4B01-B941-07B9FBB0F939}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8F-449F-930E-63BBF739EE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{94E6516D-760E-4728-99CC-680404934322}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28F-449F-930E-63BBF739EE5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{30E14718-4E74-4A55-9281-3085CE2C6C7D}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28F-449F-930E-63BBF739EE5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{46B4B998-4E5A-453F-BB16-ED940C5BCCE7}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28F-449F-930E-63BBF739EE5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{25742FF1-8B34-4F53-B3CF-EA8C2A971092}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28F-449F-930E-63BBF739EE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44.2</c:v>
                </c:pt>
                <c:pt idx="32">
                  <c:v>44.6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28F-449F-930E-63BBF739EE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{2BC00907-7BCC-4D7E-BE48-AAF2E997CE77}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28F-449F-930E-63BBF739EE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{B01E200F-D711-49A4-8694-C4C0BE01ED40}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8F-449F-930E-63BBF739EE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{9308DE9B-E041-423A-A32D-FF4E352C5DA1}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8F-449F-930E-63BBF739EE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{6AA6E676-D937-4657-8523-20E4DD1879CA}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8F-449F-930E-63BBF739EE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{A00861AF-378C-4D2B-BDE6-8ECBD7498A46}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8F-449F-930E-63BBF739EE5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{7A29A885-5EB1-4B63-8F1D-84924140A6CD}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28F-449F-930E-63BBF739EE5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{077575A4-6B15-4D5C-83DF-37A1908ABC01}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28F-449F-930E-63BBF739EE5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{9E88A43B-0D9C-4808-8B5F-5CF84E5B65E7}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28F-449F-930E-63BBF739EE5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{CC9EFF8F-E91F-47EB-B510-D8828C769060}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28F-449F-930E-63BBF739EE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28F-449F-930E-63BBF739EE5F}"/>
            </c:ext>
          </c:extLst>
        </c:ser>
        <c:dLbls>
          <c:showLegendKey val="0"/>
          <c:showVal val="1"/>
          <c:showCatName val="0"/>
          <c:showSerName val="0"/>
          <c:showPercent val="0"/>
          <c:showBubbleSize val="0"/>
        </c:dLbls>
        <c:axId val="141788288"/>
        <c:axId val="141790208"/>
      </c:scatterChart>
      <c:valAx>
        <c:axId val="141788288"/>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790208"/>
        <c:crosses val="autoZero"/>
        <c:crossBetween val="midCat"/>
      </c:valAx>
      <c:valAx>
        <c:axId val="1417902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788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{EAD26FE6-A01E-48B5-8451-2D0CDB972C65}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7F5-46B6-A664-01B478D374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{DEF464AF-D486-43A6-ABC9-18CF0D23889C}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F5-46B6-A664-01B478D374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{ADAB05B2-16BE-4D81-913A-15374DE564D6}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F5-46B6-A664-01B478D374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{4866BA49-0A2F-4261-BC6D-50A8D3C32352}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F5-46B6-A664-01B478D374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{2073CF81-9EF2-4AA1-99BE-A179B46C688D}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F5-46B6-A664-01B478D3741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{9481CEA6-B798-40F0-9F65-31171CF16554}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7F5-46B6-A664-01B478D3741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{C0607373-D142-455D-8660-989509AEBD81}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7F5-46B6-A664-01B478D3741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{E1318BB1-893E-4ADD-9545-9B3F6210AF04}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7F5-46B6-A664-01B478D3741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{289F4D1B-1362-438B-A3B5-F9BA18DC5281}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7F5-46B6-A664-01B478D374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5.8</c:v>
                </c:pt>
                <c:pt idx="16">
                  <c:v>5</c:v>
                </c:pt>
                <c:pt idx="24">
                  <c:v>4.3</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7F5-46B6-A664-01B478D374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{4FD157B2-5A43-40F4-9B9B-51E62881F0E3}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7F5-46B6-A664-01B478D374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{FFDC4184-2C63-4C1A-BE30-78F3D29C0089}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F5-46B6-A664-01B478D374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{58BADE87-B222-4AF6-85E1-279E2DACC85F}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F5-46B6-A664-01B478D374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{346B5FD7-C0EE-40D4-BEF4-FD5445ADE421}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F5-46B6-A664-01B478D374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{2BF672E5-871D-40D4-AE0F-89C43BEED659}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F5-46B6-A664-01B478D3741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{85469F8F-4438-4CCD-8E63-939A67615288}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7F5-46B6-A664-01B478D3741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{BB2266ED-73CC-4376-8895-99CA1AE3973E}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7F5-46B6-A664-01B478D3741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{D99DE76F-6EEE-41F3-9882-C79923B782E7}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7F5-46B6-A664-01B478D3741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{EFC442F6-31A9-464B-B976-2202ACEEA92B}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7F5-46B6-A664-01B478D374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7F5-46B6-A664-01B478D3741F}"/>
            </c:ext>
          </c:extLst>
        </c:ser>
        <c:dLbls>
          <c:showLegendKey val="0"/>
          <c:showVal val="1"/>
          <c:showCatName val="0"/>
          <c:showSerName val="0"/>
          <c:showPercent val="0"/>
          <c:showBubbleSize val="0"/>
        </c:dLbls>
        <c:axId val="143082240"/>
        <c:axId val="143084160"/>
      </c:scatterChart>
      <c:valAx>
        <c:axId val="143082240"/>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084160"/>
        <c:crosses val="autoZero"/>
        <c:crossBetween val="midCat"/>
      </c:valAx>
      <c:valAx>
        <c:axId val="143084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082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元利償還金に関しては、施設老朽に伴う改修費用等により、起債借入の増額から元利償還金の増額になっている。</a:t>
          </a:r>
        </a:p>
        <a:p>
          <a:r>
            <a:rPr kumimoji="1" lang="ja-JP" altLang="en-US" sz="1300">
              <a:latin typeface="ＭＳ ゴシック" pitchFamily="49" charset="-128"/>
              <a:ea typeface="ＭＳ ゴシック" pitchFamily="49" charset="-128"/>
            </a:rPr>
            <a:t>今後も借入額の増額が見込まれることから、事業の取捨選択を徹底し、新規借入額の平準化等、引き続き起債適正化に努める。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今年度においても、将来負担比率に係る数値は算定されなかった。</a:t>
          </a:r>
        </a:p>
        <a:p>
          <a:r>
            <a:rPr kumimoji="1" lang="ja-JP" altLang="en-US" sz="1400">
              <a:latin typeface="ＭＳ ゴシック" pitchFamily="49" charset="-128"/>
              <a:ea typeface="ＭＳ ゴシック" pitchFamily="49" charset="-128"/>
            </a:rPr>
            <a:t>これは、自主財源が乏しい中、充当可能な基金の残高を堅持していることが主な要因である。</a:t>
          </a:r>
        </a:p>
        <a:p>
          <a:r>
            <a:rPr kumimoji="1" lang="ja-JP" altLang="en-US" sz="1400">
              <a:latin typeface="ＭＳ ゴシック" pitchFamily="49" charset="-128"/>
              <a:ea typeface="ＭＳ ゴシック" pitchFamily="49" charset="-128"/>
            </a:rPr>
            <a:t>しかし、今後は普通交付税の合併算定替えの終了による充当可能な基金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主に財政調整基金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の取崩しが始まるため、数値の悪化が懸念される。より一層の健全化に努める。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群馬県神流町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百万円積み立てた一方、町営住宅建設事業等及び義務教育施設整備事業等に充当するため、合併振興基金を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百万円を取り崩した事等により、基金全体としては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老朽施設の改修費用等の取組強化のため、減少傾向にある。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合併振興基金：神流町まちづくり計画に定められた事業に要する経費の財源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ふるさとづくり推進基金：ふるさとづくりの推進に寄与する事業に要する経費の財源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万場診療所整備運営基金：神流町万場診療所の健全運営と施設整備を図るための財源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地域福祉振興基金：高齢化社会の到来に備え、地域における福祉活動の促進及び民間活動の活発化を図り、快適な生活環境の形成等に寄与する事業に要する経費の財源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合併振興基金：町営住宅建設事業等及び義務教育施設整備事業等に充当するため、合併振興基金を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公共施設等整備基金：公共施設等の整備資金のため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年度に予定しているＦＴＴＨ化事業、高齢者住宅整備事業に充当するため、取崩予定。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年度に地方債の償還のピークを迎えるため、それに備えて毎年度計画的に積立を行う予定であり、平成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有形固定資産原価償却率については、上昇傾向にあるものの、類似団体平均と比較するとその伸びは緩やかである。老朽化した施設の集約化・複合化や除却を総合管理計画等をもとに進めていきたい。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4"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7" name="フローチャート: 判断 76"/>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11811</xdr:rowOff>
    </xdr:from>
    <xdr:to>
      <xdr:col>23</xdr:col>
      <xdr:colOff>136525</xdr:colOff>
      <xdr:row>31</xdr:row>
      <xdr:rowOff>113411</xdr:rowOff>
    </xdr:to>
    <xdr:sp macro="" textlink="">
      <xdr:nvSpPr>
        <xdr:cNvPr id="83" name="楕円 82"/>
        <xdr:cNvSpPr/>
      </xdr:nvSpPr>
      <xdr:spPr>
        <a:xfrm>
          <a:off x="47117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161688</xdr:rowOff>
    </xdr:from>
    <xdr:ext cx="405111" cy="259045"/>
    <xdr:sp macro="" textlink="">
      <xdr:nvSpPr>
        <xdr:cNvPr id="84" name="有形固定資産減価償却率該当値テキスト"/>
        <xdr:cNvSpPr txBox="1"/>
      </xdr:nvSpPr>
      <xdr:spPr>
        <a:xfrm>
          <a:off x="4813300" y="607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20447</xdr:rowOff>
    </xdr:from>
    <xdr:to>
      <xdr:col>19</xdr:col>
      <xdr:colOff>187325</xdr:colOff>
      <xdr:row>31</xdr:row>
      <xdr:rowOff>122047</xdr:rowOff>
    </xdr:to>
    <xdr:sp macro="" textlink="">
      <xdr:nvSpPr>
        <xdr:cNvPr id="85" name="楕円 84"/>
        <xdr:cNvSpPr/>
      </xdr:nvSpPr>
      <xdr:spPr>
        <a:xfrm>
          <a:off x="400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62611</xdr:rowOff>
    </xdr:from>
    <xdr:to>
      <xdr:col>23</xdr:col>
      <xdr:colOff>85725</xdr:colOff>
      <xdr:row>31</xdr:row>
      <xdr:rowOff>71247</xdr:rowOff>
    </xdr:to>
    <xdr:cxnSp macro="">
      <xdr:nvCxnSpPr>
        <xdr:cNvPr id="86" name="直線コネクタ 85"/>
        <xdr:cNvCxnSpPr/>
      </xdr:nvCxnSpPr>
      <xdr:spPr>
        <a:xfrm flipV="1">
          <a:off x="4051300" y="6149086"/>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7"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8"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113174</xdr:rowOff>
    </xdr:from>
    <xdr:ext cx="405111" cy="259045"/>
    <xdr:sp macro="" textlink="">
      <xdr:nvSpPr>
        <xdr:cNvPr id="89" name="n_1mainValue有形固定資産減価償却率"/>
        <xdr:cNvSpPr txBox="1"/>
      </xdr:nvSpPr>
      <xdr:spPr>
        <a:xfrm>
          <a:off x="38360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年の合併以前の旧市町村の起債残高の償還が終了し続けている事。新規法人の参入による法人町民税の増加が考えられる。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引き続き、上回らないよう起債等の適正管理を行っていく。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15875</xdr:rowOff>
    </xdr:from>
    <xdr:to>
      <xdr:col>24</xdr:col>
      <xdr:colOff>114300</xdr:colOff>
      <xdr:row>40</xdr:row>
      <xdr:rowOff>117475</xdr:rowOff>
    </xdr:to>
    <xdr:sp macro="" textlink="">
      <xdr:nvSpPr>
        <xdr:cNvPr id="70" name="楕円 69"/>
        <xdr:cNvSpPr/>
      </xdr:nvSpPr>
      <xdr:spPr>
        <a:xfrm>
          <a:off x="4584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165752</xdr:rowOff>
    </xdr:from>
    <xdr:ext cx="405111" cy="259045"/>
    <xdr:sp macro="" textlink="">
      <xdr:nvSpPr>
        <xdr:cNvPr id="71" name="【道路】&#10;有形固定資産減価償却率該当値テキスト"/>
        <xdr:cNvSpPr txBox="1"/>
      </xdr:nvSpPr>
      <xdr:spPr>
        <a:xfrm>
          <a:off x="4673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2" name="楕円 71"/>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66675</xdr:rowOff>
    </xdr:from>
    <xdr:to>
      <xdr:col>24</xdr:col>
      <xdr:colOff>63500</xdr:colOff>
      <xdr:row>40</xdr:row>
      <xdr:rowOff>100965</xdr:rowOff>
    </xdr:to>
    <xdr:cxnSp macro="">
      <xdr:nvCxnSpPr>
        <xdr:cNvPr id="73" name="直線コネクタ 72"/>
        <xdr:cNvCxnSpPr/>
      </xdr:nvCxnSpPr>
      <xdr:spPr>
        <a:xfrm flipV="1">
          <a:off x="3797300" y="69246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4"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142892</xdr:rowOff>
    </xdr:from>
    <xdr:ext cx="405111" cy="259045"/>
    <xdr:sp macro="" textlink="">
      <xdr:nvSpPr>
        <xdr:cNvPr id="76" name="n_1mainValue【道路】&#10;有形固定資産減価償却率"/>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116010</xdr:rowOff>
    </xdr:from>
    <xdr:to>
      <xdr:col>55</xdr:col>
      <xdr:colOff>50800</xdr:colOff>
      <xdr:row>34</xdr:row>
      <xdr:rowOff>46160</xdr:rowOff>
    </xdr:to>
    <xdr:sp macro="" textlink="">
      <xdr:nvSpPr>
        <xdr:cNvPr id="114" name="楕円 113"/>
        <xdr:cNvSpPr/>
      </xdr:nvSpPr>
      <xdr:spPr>
        <a:xfrm>
          <a:off x="10426700" y="57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69037</xdr:rowOff>
    </xdr:from>
    <xdr:ext cx="599010" cy="259045"/>
    <xdr:sp macro="" textlink="">
      <xdr:nvSpPr>
        <xdr:cNvPr id="115" name="【道路】&#10;一人当たり延長該当値テキスト"/>
        <xdr:cNvSpPr txBox="1"/>
      </xdr:nvSpPr>
      <xdr:spPr>
        <a:xfrm>
          <a:off x="10515600" y="572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18123</xdr:rowOff>
    </xdr:from>
    <xdr:to>
      <xdr:col>50</xdr:col>
      <xdr:colOff>165100</xdr:colOff>
      <xdr:row>34</xdr:row>
      <xdr:rowOff>119723</xdr:rowOff>
    </xdr:to>
    <xdr:sp macro="" textlink="">
      <xdr:nvSpPr>
        <xdr:cNvPr id="116" name="楕円 115"/>
        <xdr:cNvSpPr/>
      </xdr:nvSpPr>
      <xdr:spPr>
        <a:xfrm>
          <a:off x="9588500" y="5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166810</xdr:rowOff>
    </xdr:from>
    <xdr:to>
      <xdr:col>55</xdr:col>
      <xdr:colOff>0</xdr:colOff>
      <xdr:row>34</xdr:row>
      <xdr:rowOff>68923</xdr:rowOff>
    </xdr:to>
    <xdr:cxnSp macro="">
      <xdr:nvCxnSpPr>
        <xdr:cNvPr id="117" name="直線コネクタ 116"/>
        <xdr:cNvCxnSpPr/>
      </xdr:nvCxnSpPr>
      <xdr:spPr>
        <a:xfrm flipV="1">
          <a:off x="9639300" y="5824660"/>
          <a:ext cx="8382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8"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136250</xdr:rowOff>
    </xdr:from>
    <xdr:ext cx="599010" cy="259045"/>
    <xdr:sp macro="" textlink="">
      <xdr:nvSpPr>
        <xdr:cNvPr id="120" name="n_1mainValue【道路】&#10;一人当たり延長"/>
        <xdr:cNvSpPr txBox="1"/>
      </xdr:nvSpPr>
      <xdr:spPr>
        <a:xfrm>
          <a:off x="9327094" y="562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57" name="楕円 156"/>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58" name="【橋りょう・トンネル】&#10;有形固定資産減価償却率該当値テキスト"/>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36068</xdr:rowOff>
    </xdr:from>
    <xdr:to>
      <xdr:col>20</xdr:col>
      <xdr:colOff>38100</xdr:colOff>
      <xdr:row>57</xdr:row>
      <xdr:rowOff>137668</xdr:rowOff>
    </xdr:to>
    <xdr:sp macro="" textlink="">
      <xdr:nvSpPr>
        <xdr:cNvPr id="159" name="楕円 158"/>
        <xdr:cNvSpPr/>
      </xdr:nvSpPr>
      <xdr:spPr>
        <a:xfrm>
          <a:off x="3746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86868</xdr:rowOff>
    </xdr:to>
    <xdr:cxnSp macro="">
      <xdr:nvCxnSpPr>
        <xdr:cNvPr id="160" name="直線コネクタ 159"/>
        <xdr:cNvCxnSpPr/>
      </xdr:nvCxnSpPr>
      <xdr:spPr>
        <a:xfrm flipV="1">
          <a:off x="3797300" y="98298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1"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154195</xdr:rowOff>
    </xdr:from>
    <xdr:ext cx="405111" cy="259045"/>
    <xdr:sp macro="" textlink="">
      <xdr:nvSpPr>
        <xdr:cNvPr id="163" name="n_1mainValue【橋りょう・トンネル】&#10;有形固定資産減価償却率"/>
        <xdr:cNvSpPr txBox="1"/>
      </xdr:nvSpPr>
      <xdr:spPr>
        <a:xfrm>
          <a:off x="35820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47613</xdr:rowOff>
    </xdr:from>
    <xdr:to>
      <xdr:col>55</xdr:col>
      <xdr:colOff>50800</xdr:colOff>
      <xdr:row>62</xdr:row>
      <xdr:rowOff>149213</xdr:rowOff>
    </xdr:to>
    <xdr:sp macro="" textlink="">
      <xdr:nvSpPr>
        <xdr:cNvPr id="201" name="楕円 200"/>
        <xdr:cNvSpPr/>
      </xdr:nvSpPr>
      <xdr:spPr>
        <a:xfrm>
          <a:off x="10426700" y="106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70490</xdr:rowOff>
    </xdr:from>
    <xdr:ext cx="690189" cy="259045"/>
    <xdr:sp macro="" textlink="">
      <xdr:nvSpPr>
        <xdr:cNvPr id="202" name="【橋りょう・トンネル】&#10;一人当たり有形固定資産（償却資産）額該当値テキスト"/>
        <xdr:cNvSpPr txBox="1"/>
      </xdr:nvSpPr>
      <xdr:spPr>
        <a:xfrm>
          <a:off x="10515600" y="10528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64079</xdr:rowOff>
    </xdr:from>
    <xdr:to>
      <xdr:col>50</xdr:col>
      <xdr:colOff>165100</xdr:colOff>
      <xdr:row>62</xdr:row>
      <xdr:rowOff>165679</xdr:rowOff>
    </xdr:to>
    <xdr:sp macro="" textlink="">
      <xdr:nvSpPr>
        <xdr:cNvPr id="203" name="楕円 202"/>
        <xdr:cNvSpPr/>
      </xdr:nvSpPr>
      <xdr:spPr>
        <a:xfrm>
          <a:off x="9588500" y="10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98413</xdr:rowOff>
    </xdr:from>
    <xdr:to>
      <xdr:col>55</xdr:col>
      <xdr:colOff>0</xdr:colOff>
      <xdr:row>62</xdr:row>
      <xdr:rowOff>114879</xdr:rowOff>
    </xdr:to>
    <xdr:cxnSp macro="">
      <xdr:nvCxnSpPr>
        <xdr:cNvPr id="204" name="直線コネクタ 203"/>
        <xdr:cNvCxnSpPr/>
      </xdr:nvCxnSpPr>
      <xdr:spPr>
        <a:xfrm flipV="1">
          <a:off x="9639300" y="10728313"/>
          <a:ext cx="8382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5"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10756</xdr:rowOff>
    </xdr:from>
    <xdr:ext cx="690189" cy="259045"/>
    <xdr:sp macro="" textlink="">
      <xdr:nvSpPr>
        <xdr:cNvPr id="207" name="n_1mainValue【橋りょう・トンネル】&#10;一人当たり有形固定資産（償却資産）額"/>
        <xdr:cNvSpPr txBox="1"/>
      </xdr:nvSpPr>
      <xdr:spPr>
        <a:xfrm>
          <a:off x="9281505" y="10469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246" name="楕円 245"/>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139082</xdr:rowOff>
    </xdr:from>
    <xdr:ext cx="405111" cy="259045"/>
    <xdr:sp macro="" textlink="">
      <xdr:nvSpPr>
        <xdr:cNvPr id="247" name="【公営住宅】&#10;有形固定資産減価償却率該当値テキスト"/>
        <xdr:cNvSpPr txBox="1"/>
      </xdr:nvSpPr>
      <xdr:spPr>
        <a:xfrm>
          <a:off x="4673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48" name="楕円 247"/>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82</xdr:row>
      <xdr:rowOff>40005</xdr:rowOff>
    </xdr:to>
    <xdr:cxnSp macro="">
      <xdr:nvCxnSpPr>
        <xdr:cNvPr id="249" name="直線コネクタ 248"/>
        <xdr:cNvCxnSpPr/>
      </xdr:nvCxnSpPr>
      <xdr:spPr>
        <a:xfrm>
          <a:off x="3797300" y="13792200"/>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50"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52" name="n_1mainValue【公営住宅】&#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103251</xdr:rowOff>
    </xdr:from>
    <xdr:to>
      <xdr:col>55</xdr:col>
      <xdr:colOff>50800</xdr:colOff>
      <xdr:row>85</xdr:row>
      <xdr:rowOff>33401</xdr:rowOff>
    </xdr:to>
    <xdr:sp macro="" textlink="">
      <xdr:nvSpPr>
        <xdr:cNvPr id="290" name="楕円 289"/>
        <xdr:cNvSpPr/>
      </xdr:nvSpPr>
      <xdr:spPr>
        <a:xfrm>
          <a:off x="10426700" y="145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81678</xdr:rowOff>
    </xdr:from>
    <xdr:ext cx="469744" cy="259045"/>
    <xdr:sp macro="" textlink="">
      <xdr:nvSpPr>
        <xdr:cNvPr id="291" name="【公営住宅】&#10;一人当たり面積該当値テキスト"/>
        <xdr:cNvSpPr txBox="1"/>
      </xdr:nvSpPr>
      <xdr:spPr>
        <a:xfrm>
          <a:off x="10515600" y="1448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5842</xdr:rowOff>
    </xdr:from>
    <xdr:to>
      <xdr:col>50</xdr:col>
      <xdr:colOff>165100</xdr:colOff>
      <xdr:row>85</xdr:row>
      <xdr:rowOff>107442</xdr:rowOff>
    </xdr:to>
    <xdr:sp macro="" textlink="">
      <xdr:nvSpPr>
        <xdr:cNvPr id="292" name="楕円 291"/>
        <xdr:cNvSpPr/>
      </xdr:nvSpPr>
      <xdr:spPr>
        <a:xfrm>
          <a:off x="9588500" y="14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154051</xdr:rowOff>
    </xdr:from>
    <xdr:to>
      <xdr:col>55</xdr:col>
      <xdr:colOff>0</xdr:colOff>
      <xdr:row>85</xdr:row>
      <xdr:rowOff>56642</xdr:rowOff>
    </xdr:to>
    <xdr:cxnSp macro="">
      <xdr:nvCxnSpPr>
        <xdr:cNvPr id="293" name="直線コネクタ 292"/>
        <xdr:cNvCxnSpPr/>
      </xdr:nvCxnSpPr>
      <xdr:spPr>
        <a:xfrm flipV="1">
          <a:off x="9639300" y="14555851"/>
          <a:ext cx="8382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4"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5"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98569</xdr:rowOff>
    </xdr:from>
    <xdr:ext cx="469744" cy="259045"/>
    <xdr:sp macro="" textlink="">
      <xdr:nvSpPr>
        <xdr:cNvPr id="296" name="n_1mainValue【公営住宅】&#10;一人当たり面積"/>
        <xdr:cNvSpPr txBox="1"/>
      </xdr:nvSpPr>
      <xdr:spPr>
        <a:xfrm>
          <a:off x="9391727" y="1467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43"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98878</xdr:rowOff>
    </xdr:from>
    <xdr:to>
      <xdr:col>85</xdr:col>
      <xdr:colOff>177800</xdr:colOff>
      <xdr:row>41</xdr:row>
      <xdr:rowOff>29028</xdr:rowOff>
    </xdr:to>
    <xdr:sp macro="" textlink="">
      <xdr:nvSpPr>
        <xdr:cNvPr id="352" name="楕円 351"/>
        <xdr:cNvSpPr/>
      </xdr:nvSpPr>
      <xdr:spPr>
        <a:xfrm>
          <a:off x="162687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77305</xdr:rowOff>
    </xdr:from>
    <xdr:ext cx="405111" cy="259045"/>
    <xdr:sp macro="" textlink="">
      <xdr:nvSpPr>
        <xdr:cNvPr id="353" name="【認定こども園・幼稚園・保育所】&#10;有形固定資産減価償却率該当値テキスト"/>
        <xdr:cNvSpPr txBox="1"/>
      </xdr:nvSpPr>
      <xdr:spPr>
        <a:xfrm>
          <a:off x="1635760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9072</xdr:rowOff>
    </xdr:from>
    <xdr:to>
      <xdr:col>81</xdr:col>
      <xdr:colOff>101600</xdr:colOff>
      <xdr:row>41</xdr:row>
      <xdr:rowOff>110672</xdr:rowOff>
    </xdr:to>
    <xdr:sp macro="" textlink="">
      <xdr:nvSpPr>
        <xdr:cNvPr id="354" name="楕円 353"/>
        <xdr:cNvSpPr/>
      </xdr:nvSpPr>
      <xdr:spPr>
        <a:xfrm>
          <a:off x="15430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149678</xdr:rowOff>
    </xdr:from>
    <xdr:to>
      <xdr:col>85</xdr:col>
      <xdr:colOff>127000</xdr:colOff>
      <xdr:row>41</xdr:row>
      <xdr:rowOff>59872</xdr:rowOff>
    </xdr:to>
    <xdr:cxnSp macro="">
      <xdr:nvCxnSpPr>
        <xdr:cNvPr id="355" name="直線コネクタ 354"/>
        <xdr:cNvCxnSpPr/>
      </xdr:nvCxnSpPr>
      <xdr:spPr>
        <a:xfrm flipV="1">
          <a:off x="15481300" y="700767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56"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57"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101799</xdr:rowOff>
    </xdr:from>
    <xdr:ext cx="405111" cy="259045"/>
    <xdr:sp macro="" textlink="">
      <xdr:nvSpPr>
        <xdr:cNvPr id="358" name="n_1mainValue【認定こども園・幼稚園・保育所】&#10;有形固定資産減価償却率"/>
        <xdr:cNvSpPr txBox="1"/>
      </xdr:nvSpPr>
      <xdr:spPr>
        <a:xfrm>
          <a:off x="152660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389" name="【認定こども園・幼稚園・保育所】&#10;一人当たり面積平均値テキスト"/>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38463</xdr:rowOff>
    </xdr:from>
    <xdr:to>
      <xdr:col>116</xdr:col>
      <xdr:colOff>114300</xdr:colOff>
      <xdr:row>40</xdr:row>
      <xdr:rowOff>140063</xdr:rowOff>
    </xdr:to>
    <xdr:sp macro="" textlink="">
      <xdr:nvSpPr>
        <xdr:cNvPr id="398" name="楕円 397"/>
        <xdr:cNvSpPr/>
      </xdr:nvSpPr>
      <xdr:spPr>
        <a:xfrm>
          <a:off x="22110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16890</xdr:rowOff>
    </xdr:from>
    <xdr:ext cx="469744" cy="259045"/>
    <xdr:sp macro="" textlink="">
      <xdr:nvSpPr>
        <xdr:cNvPr id="399" name="【認定こども園・幼稚園・保育所】&#10;一人当たり面積該当値テキスト"/>
        <xdr:cNvSpPr txBox="1"/>
      </xdr:nvSpPr>
      <xdr:spPr>
        <a:xfrm>
          <a:off x="22199600"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56424</xdr:rowOff>
    </xdr:from>
    <xdr:to>
      <xdr:col>112</xdr:col>
      <xdr:colOff>38100</xdr:colOff>
      <xdr:row>40</xdr:row>
      <xdr:rowOff>158024</xdr:rowOff>
    </xdr:to>
    <xdr:sp macro="" textlink="">
      <xdr:nvSpPr>
        <xdr:cNvPr id="400" name="楕円 399"/>
        <xdr:cNvSpPr/>
      </xdr:nvSpPr>
      <xdr:spPr>
        <a:xfrm>
          <a:off x="21272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89263</xdr:rowOff>
    </xdr:from>
    <xdr:to>
      <xdr:col>116</xdr:col>
      <xdr:colOff>63500</xdr:colOff>
      <xdr:row>40</xdr:row>
      <xdr:rowOff>107224</xdr:rowOff>
    </xdr:to>
    <xdr:cxnSp macro="">
      <xdr:nvCxnSpPr>
        <xdr:cNvPr id="401" name="直線コネクタ 400"/>
        <xdr:cNvCxnSpPr/>
      </xdr:nvCxnSpPr>
      <xdr:spPr>
        <a:xfrm flipV="1">
          <a:off x="21323300" y="69472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402"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3"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149151</xdr:rowOff>
    </xdr:from>
    <xdr:ext cx="469744" cy="259045"/>
    <xdr:sp macro="" textlink="">
      <xdr:nvSpPr>
        <xdr:cNvPr id="404" name="n_1mainValue【認定こども園・幼稚園・保育所】&#10;一人当たり面積"/>
        <xdr:cNvSpPr txBox="1"/>
      </xdr:nvSpPr>
      <xdr:spPr>
        <a:xfrm>
          <a:off x="21075727" y="70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34"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443" name="楕円 442"/>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444" name="【学校施設】&#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160655</xdr:rowOff>
    </xdr:from>
    <xdr:to>
      <xdr:col>81</xdr:col>
      <xdr:colOff>101600</xdr:colOff>
      <xdr:row>62</xdr:row>
      <xdr:rowOff>90805</xdr:rowOff>
    </xdr:to>
    <xdr:sp macro="" textlink="">
      <xdr:nvSpPr>
        <xdr:cNvPr id="445" name="楕円 444"/>
        <xdr:cNvSpPr/>
      </xdr:nvSpPr>
      <xdr:spPr>
        <a:xfrm>
          <a:off x="1543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40005</xdr:rowOff>
    </xdr:from>
    <xdr:to>
      <xdr:col>85</xdr:col>
      <xdr:colOff>127000</xdr:colOff>
      <xdr:row>62</xdr:row>
      <xdr:rowOff>91440</xdr:rowOff>
    </xdr:to>
    <xdr:cxnSp macro="">
      <xdr:nvCxnSpPr>
        <xdr:cNvPr id="446" name="直線コネクタ 445"/>
        <xdr:cNvCxnSpPr/>
      </xdr:nvCxnSpPr>
      <xdr:spPr>
        <a:xfrm>
          <a:off x="15481300" y="106699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8"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81932</xdr:rowOff>
    </xdr:from>
    <xdr:ext cx="405111" cy="259045"/>
    <xdr:sp macro="" textlink="">
      <xdr:nvSpPr>
        <xdr:cNvPr id="449" name="n_1mainValue【学校施設】&#10;有形固定資産減価償却率"/>
        <xdr:cNvSpPr txBox="1"/>
      </xdr:nvSpPr>
      <xdr:spPr>
        <a:xfrm>
          <a:off x="15266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481"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146993</xdr:rowOff>
    </xdr:from>
    <xdr:to>
      <xdr:col>116</xdr:col>
      <xdr:colOff>114300</xdr:colOff>
      <xdr:row>64</xdr:row>
      <xdr:rowOff>77143</xdr:rowOff>
    </xdr:to>
    <xdr:sp macro="" textlink="">
      <xdr:nvSpPr>
        <xdr:cNvPr id="490" name="楕円 489"/>
        <xdr:cNvSpPr/>
      </xdr:nvSpPr>
      <xdr:spPr>
        <a:xfrm>
          <a:off x="22110700" y="109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125420</xdr:rowOff>
    </xdr:from>
    <xdr:ext cx="469744" cy="259045"/>
    <xdr:sp macro="" textlink="">
      <xdr:nvSpPr>
        <xdr:cNvPr id="491" name="【学校施設】&#10;一人当たり面積該当値テキスト"/>
        <xdr:cNvSpPr txBox="1"/>
      </xdr:nvSpPr>
      <xdr:spPr>
        <a:xfrm>
          <a:off x="22199600" y="109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168111</xdr:rowOff>
    </xdr:from>
    <xdr:to>
      <xdr:col>112</xdr:col>
      <xdr:colOff>38100</xdr:colOff>
      <xdr:row>64</xdr:row>
      <xdr:rowOff>98261</xdr:rowOff>
    </xdr:to>
    <xdr:sp macro="" textlink="">
      <xdr:nvSpPr>
        <xdr:cNvPr id="492" name="楕円 491"/>
        <xdr:cNvSpPr/>
      </xdr:nvSpPr>
      <xdr:spPr>
        <a:xfrm>
          <a:off x="21272500" y="109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26343</xdr:rowOff>
    </xdr:from>
    <xdr:to>
      <xdr:col>116</xdr:col>
      <xdr:colOff>63500</xdr:colOff>
      <xdr:row>64</xdr:row>
      <xdr:rowOff>47461</xdr:rowOff>
    </xdr:to>
    <xdr:cxnSp macro="">
      <xdr:nvCxnSpPr>
        <xdr:cNvPr id="493" name="直線コネクタ 492"/>
        <xdr:cNvCxnSpPr/>
      </xdr:nvCxnSpPr>
      <xdr:spPr>
        <a:xfrm flipV="1">
          <a:off x="21323300" y="10999143"/>
          <a:ext cx="8382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9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89388</xdr:rowOff>
    </xdr:from>
    <xdr:ext cx="469744" cy="259045"/>
    <xdr:sp macro="" textlink="">
      <xdr:nvSpPr>
        <xdr:cNvPr id="496" name="n_1mainValue【学校施設】&#10;一人当たり面積"/>
        <xdr:cNvSpPr txBox="1"/>
      </xdr:nvSpPr>
      <xdr:spPr>
        <a:xfrm>
          <a:off x="21075727" y="11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ほとんどの類型において、有形固定資産原価償却率は類似団体平均を下回っているものの、１人当たりの情報分析を行うと類似団体平均を上回る傾向にある。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旧市町村毎の施設等を保有していたため、人口に対しての施設を集約化・除却等が間に合っていない状況である。また、人口の減少も著しく、歯止めが利かせられていない状況である。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引き続き、施設の集約化・除却等を総合管理計画等にならい、適正管理を行っていく。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116840</xdr:rowOff>
    </xdr:from>
    <xdr:to>
      <xdr:col>24</xdr:col>
      <xdr:colOff>114300</xdr:colOff>
      <xdr:row>59</xdr:row>
      <xdr:rowOff>46990</xdr:rowOff>
    </xdr:to>
    <xdr:sp macro="" textlink="">
      <xdr:nvSpPr>
        <xdr:cNvPr id="88" name="楕円 87"/>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95267</xdr:rowOff>
    </xdr:from>
    <xdr:ext cx="405111" cy="259045"/>
    <xdr:sp macro="" textlink="">
      <xdr:nvSpPr>
        <xdr:cNvPr id="89" name="【体育館・プール】&#10;有形固定資産減価償却率該当値テキスト"/>
        <xdr:cNvSpPr txBox="1"/>
      </xdr:nvSpPr>
      <xdr:spPr>
        <a:xfrm>
          <a:off x="4673600"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90" name="楕円 89"/>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40005</xdr:rowOff>
    </xdr:to>
    <xdr:cxnSp macro="">
      <xdr:nvCxnSpPr>
        <xdr:cNvPr id="91" name="直線コネクタ 90"/>
        <xdr:cNvCxnSpPr/>
      </xdr:nvCxnSpPr>
      <xdr:spPr>
        <a:xfrm flipV="1">
          <a:off x="3797300" y="101117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81932</xdr:rowOff>
    </xdr:from>
    <xdr:ext cx="405111" cy="259045"/>
    <xdr:sp macro="" textlink="">
      <xdr:nvSpPr>
        <xdr:cNvPr id="92" name="n_1mainValue【体育館・プール】&#10;有形固定資産減価償却率"/>
        <xdr:cNvSpPr txBox="1"/>
      </xdr:nvSpPr>
      <xdr:spPr>
        <a:xfrm>
          <a:off x="3582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1" name="【体育館・プール】&#10;一人当たり面積平均値テキスト"/>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38354</xdr:rowOff>
    </xdr:from>
    <xdr:to>
      <xdr:col>55</xdr:col>
      <xdr:colOff>50800</xdr:colOff>
      <xdr:row>63</xdr:row>
      <xdr:rowOff>139954</xdr:rowOff>
    </xdr:to>
    <xdr:sp macro="" textlink="">
      <xdr:nvSpPr>
        <xdr:cNvPr id="132" name="楕円 131"/>
        <xdr:cNvSpPr/>
      </xdr:nvSpPr>
      <xdr:spPr>
        <a:xfrm>
          <a:off x="10426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16781</xdr:rowOff>
    </xdr:from>
    <xdr:ext cx="469744" cy="259045"/>
    <xdr:sp macro="" textlink="">
      <xdr:nvSpPr>
        <xdr:cNvPr id="133" name="【体育館・プール】&#10;一人当たり面積該当値テキスト"/>
        <xdr:cNvSpPr txBox="1"/>
      </xdr:nvSpPr>
      <xdr:spPr>
        <a:xfrm>
          <a:off x="10515600"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168656</xdr:rowOff>
    </xdr:from>
    <xdr:to>
      <xdr:col>50</xdr:col>
      <xdr:colOff>165100</xdr:colOff>
      <xdr:row>63</xdr:row>
      <xdr:rowOff>98806</xdr:rowOff>
    </xdr:to>
    <xdr:sp macro="" textlink="">
      <xdr:nvSpPr>
        <xdr:cNvPr id="134" name="楕円 133"/>
        <xdr:cNvSpPr/>
      </xdr:nvSpPr>
      <xdr:spPr>
        <a:xfrm>
          <a:off x="9588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89154</xdr:rowOff>
    </xdr:to>
    <xdr:cxnSp macro="">
      <xdr:nvCxnSpPr>
        <xdr:cNvPr id="135" name="直線コネクタ 134"/>
        <xdr:cNvCxnSpPr/>
      </xdr:nvCxnSpPr>
      <xdr:spPr>
        <a:xfrm>
          <a:off x="9639300" y="10849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89933</xdr:rowOff>
    </xdr:from>
    <xdr:ext cx="469744" cy="259045"/>
    <xdr:sp macro="" textlink="">
      <xdr:nvSpPr>
        <xdr:cNvPr id="136" name="n_1mainValue【体育館・プール】&#10;一人当たり面積"/>
        <xdr:cNvSpPr txBox="1"/>
      </xdr:nvSpPr>
      <xdr:spPr>
        <a:xfrm>
          <a:off x="9391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0"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165100</xdr:rowOff>
    </xdr:from>
    <xdr:to>
      <xdr:col>24</xdr:col>
      <xdr:colOff>114300</xdr:colOff>
      <xdr:row>79</xdr:row>
      <xdr:rowOff>95250</xdr:rowOff>
    </xdr:to>
    <xdr:sp macro="" textlink="">
      <xdr:nvSpPr>
        <xdr:cNvPr id="176" name="楕円 175"/>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118127</xdr:rowOff>
    </xdr:from>
    <xdr:ext cx="469744" cy="259045"/>
    <xdr:sp macro="" textlink="">
      <xdr:nvSpPr>
        <xdr:cNvPr id="177" name="【福祉施設】&#10;有形固定資産減価償却率該当値テキスト"/>
        <xdr:cNvSpPr txBox="1"/>
      </xdr:nvSpPr>
      <xdr:spPr>
        <a:xfrm>
          <a:off x="4673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165100</xdr:rowOff>
    </xdr:from>
    <xdr:to>
      <xdr:col>20</xdr:col>
      <xdr:colOff>38100</xdr:colOff>
      <xdr:row>79</xdr:row>
      <xdr:rowOff>95250</xdr:rowOff>
    </xdr:to>
    <xdr:sp macro="" textlink="">
      <xdr:nvSpPr>
        <xdr:cNvPr id="178" name="楕円 177"/>
        <xdr:cNvSpPr/>
      </xdr:nvSpPr>
      <xdr:spPr>
        <a:xfrm>
          <a:off x="3746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44450</xdr:rowOff>
    </xdr:from>
    <xdr:to>
      <xdr:col>24</xdr:col>
      <xdr:colOff>63500</xdr:colOff>
      <xdr:row>79</xdr:row>
      <xdr:rowOff>44450</xdr:rowOff>
    </xdr:to>
    <xdr:cxnSp macro="">
      <xdr:nvCxnSpPr>
        <xdr:cNvPr id="179" name="直線コネクタ 178"/>
        <xdr:cNvCxnSpPr/>
      </xdr:nvCxnSpPr>
      <xdr:spPr>
        <a:xfrm>
          <a:off x="3797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77</xdr:row>
      <xdr:rowOff>111777</xdr:rowOff>
    </xdr:from>
    <xdr:ext cx="469744" cy="259045"/>
    <xdr:sp macro="" textlink="">
      <xdr:nvSpPr>
        <xdr:cNvPr id="180" name="n_1mainValue【福祉施設】&#10;有形固定資産減価償却率"/>
        <xdr:cNvSpPr txBox="1"/>
      </xdr:nvSpPr>
      <xdr:spPr>
        <a:xfrm>
          <a:off x="3549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1" name="フローチャート: 判断 210"/>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2"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122631</xdr:rowOff>
    </xdr:from>
    <xdr:to>
      <xdr:col>55</xdr:col>
      <xdr:colOff>50800</xdr:colOff>
      <xdr:row>86</xdr:row>
      <xdr:rowOff>52781</xdr:rowOff>
    </xdr:to>
    <xdr:sp macro="" textlink="">
      <xdr:nvSpPr>
        <xdr:cNvPr id="218" name="楕円 217"/>
        <xdr:cNvSpPr/>
      </xdr:nvSpPr>
      <xdr:spPr>
        <a:xfrm>
          <a:off x="104267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37558</xdr:rowOff>
    </xdr:from>
    <xdr:ext cx="469744" cy="259045"/>
    <xdr:sp macro="" textlink="">
      <xdr:nvSpPr>
        <xdr:cNvPr id="219" name="【福祉施設】&#10;一人当たり面積該当値テキスト"/>
        <xdr:cNvSpPr txBox="1"/>
      </xdr:nvSpPr>
      <xdr:spPr>
        <a:xfrm>
          <a:off x="10515600" y="1461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20" name="楕円 219"/>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xdr:rowOff>
    </xdr:from>
    <xdr:to>
      <xdr:col>55</xdr:col>
      <xdr:colOff>0</xdr:colOff>
      <xdr:row>86</xdr:row>
      <xdr:rowOff>3811</xdr:rowOff>
    </xdr:to>
    <xdr:cxnSp macro="">
      <xdr:nvCxnSpPr>
        <xdr:cNvPr id="221" name="直線コネクタ 220"/>
        <xdr:cNvCxnSpPr/>
      </xdr:nvCxnSpPr>
      <xdr:spPr>
        <a:xfrm flipV="1">
          <a:off x="9639300" y="14746681"/>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22"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0" name="テキスト ボックス 2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0" name="テキスト ボックス 2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64" name="直線コネクタ 263"/>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65"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66" name="直線コネクタ 265"/>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7"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8" name="直線コネクタ 26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69"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0" name="フローチャート: 判断 269"/>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1" name="フローチャート: 判断 27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72" name="n_1aveValue【一般廃棄物処理施設】&#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73" name="フローチャート: 判断 272"/>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74"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280" name="楕円 279"/>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281" name="【一般廃棄物処理施設】&#10;有形固定資産減価償却率該当値テキスト"/>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282" name="楕円 281"/>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151311</xdr:rowOff>
    </xdr:to>
    <xdr:cxnSp macro="">
      <xdr:nvCxnSpPr>
        <xdr:cNvPr id="283" name="直線コネクタ 282"/>
        <xdr:cNvCxnSpPr/>
      </xdr:nvCxnSpPr>
      <xdr:spPr>
        <a:xfrm flipV="1">
          <a:off x="15481300" y="626962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47188</xdr:rowOff>
    </xdr:from>
    <xdr:ext cx="405111" cy="259045"/>
    <xdr:sp macro="" textlink="">
      <xdr:nvSpPr>
        <xdr:cNvPr id="284" name="n_1mainValue【一般廃棄物処理施設】&#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5" name="直線コネクタ 2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6" name="テキスト ボックス 2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7" name="直線コネクタ 2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8" name="テキスト ボックス 2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9" name="直線コネクタ 2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0" name="テキスト ボックス 29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1" name="直線コネクタ 3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2" name="テキスト ボックス 30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3" name="直線コネクタ 3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4" name="テキスト ボックス 3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6" name="テキスト ボックス 3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08" name="直線コネクタ 307"/>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09"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0" name="直線コネクタ 309"/>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1"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2" name="直線コネクタ 311"/>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313" name="【一般廃棄物処理施設】&#10;一人当たり有形固定資産（償却資産）額平均値テキスト"/>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14" name="フローチャート: 判断 313"/>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15" name="フローチャート: 判断 314"/>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316" name="n_1aveValue【一般廃棄物処理施設】&#10;一人当たり有形固定資産（償却資産）額"/>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17" name="フローチャート: 判断 316"/>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18"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108243</xdr:rowOff>
    </xdr:from>
    <xdr:to>
      <xdr:col>116</xdr:col>
      <xdr:colOff>114300</xdr:colOff>
      <xdr:row>41</xdr:row>
      <xdr:rowOff>38393</xdr:rowOff>
    </xdr:to>
    <xdr:sp macro="" textlink="">
      <xdr:nvSpPr>
        <xdr:cNvPr id="324" name="楕円 323"/>
        <xdr:cNvSpPr/>
      </xdr:nvSpPr>
      <xdr:spPr>
        <a:xfrm>
          <a:off x="22110700" y="69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131120</xdr:rowOff>
    </xdr:from>
    <xdr:ext cx="599010" cy="259045"/>
    <xdr:sp macro="" textlink="">
      <xdr:nvSpPr>
        <xdr:cNvPr id="325" name="【一般廃棄物処理施設】&#10;一人当たり有形固定資産（償却資産）額該当値テキスト"/>
        <xdr:cNvSpPr txBox="1"/>
      </xdr:nvSpPr>
      <xdr:spPr>
        <a:xfrm>
          <a:off x="22199600" y="681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119121</xdr:rowOff>
    </xdr:from>
    <xdr:to>
      <xdr:col>112</xdr:col>
      <xdr:colOff>38100</xdr:colOff>
      <xdr:row>41</xdr:row>
      <xdr:rowOff>49271</xdr:rowOff>
    </xdr:to>
    <xdr:sp macro="" textlink="">
      <xdr:nvSpPr>
        <xdr:cNvPr id="326" name="楕円 325"/>
        <xdr:cNvSpPr/>
      </xdr:nvSpPr>
      <xdr:spPr>
        <a:xfrm>
          <a:off x="21272500" y="69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159043</xdr:rowOff>
    </xdr:from>
    <xdr:to>
      <xdr:col>116</xdr:col>
      <xdr:colOff>63500</xdr:colOff>
      <xdr:row>40</xdr:row>
      <xdr:rowOff>169921</xdr:rowOff>
    </xdr:to>
    <xdr:cxnSp macro="">
      <xdr:nvCxnSpPr>
        <xdr:cNvPr id="327" name="直線コネクタ 326"/>
        <xdr:cNvCxnSpPr/>
      </xdr:nvCxnSpPr>
      <xdr:spPr>
        <a:xfrm flipV="1">
          <a:off x="21323300" y="7017043"/>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65798</xdr:rowOff>
    </xdr:from>
    <xdr:ext cx="599010" cy="259045"/>
    <xdr:sp macro="" textlink="">
      <xdr:nvSpPr>
        <xdr:cNvPr id="328" name="n_1mainValue【一般廃棄物処理施設】&#10;一人当たり有形固定資産（償却資産）額"/>
        <xdr:cNvSpPr txBox="1"/>
      </xdr:nvSpPr>
      <xdr:spPr>
        <a:xfrm>
          <a:off x="21011095" y="67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9" name="テキスト ボックス 3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9" name="テキスト ボックス 3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1" name="テキスト ボックス 3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53" name="直線コネクタ 352"/>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54"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55" name="直線コネクタ 354"/>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56"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57" name="直線コネクタ 356"/>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358" name="【保健センター・保健所】&#10;有形固定資産減価償却率平均値テキスト"/>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59" name="フローチャート: 判断 35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60" name="フローチャート: 判断 359"/>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361"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2" name="フローチャート: 判断 361"/>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363" name="n_2aveValue【保健センター・保健所】&#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369" name="楕円 368"/>
        <xdr:cNvSpPr/>
      </xdr:nvSpPr>
      <xdr:spPr>
        <a:xfrm>
          <a:off x="16268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76217</xdr:rowOff>
    </xdr:from>
    <xdr:ext cx="405111" cy="259045"/>
    <xdr:sp macro="" textlink="">
      <xdr:nvSpPr>
        <xdr:cNvPr id="370" name="【保健センター・保健所】&#10;有形固定資産減価償却率該当値テキスト"/>
        <xdr:cNvSpPr txBox="1"/>
      </xdr:nvSpPr>
      <xdr:spPr>
        <a:xfrm>
          <a:off x="16357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371" name="楕円 370"/>
        <xdr:cNvSpPr/>
      </xdr:nvSpPr>
      <xdr:spPr>
        <a:xfrm>
          <a:off x="1543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63</xdr:row>
      <xdr:rowOff>72390</xdr:rowOff>
    </xdr:to>
    <xdr:cxnSp macro="">
      <xdr:nvCxnSpPr>
        <xdr:cNvPr id="372" name="直線コネクタ 371"/>
        <xdr:cNvCxnSpPr/>
      </xdr:nvCxnSpPr>
      <xdr:spPr>
        <a:xfrm flipV="1">
          <a:off x="15481300" y="107784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114317</xdr:rowOff>
    </xdr:from>
    <xdr:ext cx="405111" cy="259045"/>
    <xdr:sp macro="" textlink="">
      <xdr:nvSpPr>
        <xdr:cNvPr id="373" name="n_1mainValue【保健センター・保健所】&#10;有形固定資産減価償却率"/>
        <xdr:cNvSpPr txBox="1"/>
      </xdr:nvSpPr>
      <xdr:spPr>
        <a:xfrm>
          <a:off x="15266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97" name="直線コネクタ 396"/>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98"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99" name="直線コネクタ 398"/>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00"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01" name="直線コネクタ 40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402"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03" name="フローチャート: 判断 402"/>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04" name="フローチャート: 判断 403"/>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405"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06" name="フローチャート: 判断 405"/>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07" name="n_2aveValue【保健センター・保健所】&#10;一人当たり面積"/>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124079</xdr:rowOff>
    </xdr:from>
    <xdr:to>
      <xdr:col>116</xdr:col>
      <xdr:colOff>114300</xdr:colOff>
      <xdr:row>61</xdr:row>
      <xdr:rowOff>54229</xdr:rowOff>
    </xdr:to>
    <xdr:sp macro="" textlink="">
      <xdr:nvSpPr>
        <xdr:cNvPr id="413" name="楕円 412"/>
        <xdr:cNvSpPr/>
      </xdr:nvSpPr>
      <xdr:spPr>
        <a:xfrm>
          <a:off x="22110700" y="104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146956</xdr:rowOff>
    </xdr:from>
    <xdr:ext cx="469744" cy="259045"/>
    <xdr:sp macro="" textlink="">
      <xdr:nvSpPr>
        <xdr:cNvPr id="414" name="【保健センター・保健所】&#10;一人当たり面積該当値テキスト"/>
        <xdr:cNvSpPr txBox="1"/>
      </xdr:nvSpPr>
      <xdr:spPr>
        <a:xfrm>
          <a:off x="22199600" y="1026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152654</xdr:rowOff>
    </xdr:from>
    <xdr:to>
      <xdr:col>112</xdr:col>
      <xdr:colOff>38100</xdr:colOff>
      <xdr:row>61</xdr:row>
      <xdr:rowOff>82804</xdr:rowOff>
    </xdr:to>
    <xdr:sp macro="" textlink="">
      <xdr:nvSpPr>
        <xdr:cNvPr id="415" name="楕円 414"/>
        <xdr:cNvSpPr/>
      </xdr:nvSpPr>
      <xdr:spPr>
        <a:xfrm>
          <a:off x="21272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xdr:rowOff>
    </xdr:from>
    <xdr:to>
      <xdr:col>116</xdr:col>
      <xdr:colOff>63500</xdr:colOff>
      <xdr:row>61</xdr:row>
      <xdr:rowOff>32004</xdr:rowOff>
    </xdr:to>
    <xdr:cxnSp macro="">
      <xdr:nvCxnSpPr>
        <xdr:cNvPr id="416" name="直線コネクタ 415"/>
        <xdr:cNvCxnSpPr/>
      </xdr:nvCxnSpPr>
      <xdr:spPr>
        <a:xfrm flipV="1">
          <a:off x="21323300" y="1046187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99331</xdr:rowOff>
    </xdr:from>
    <xdr:ext cx="469744" cy="259045"/>
    <xdr:sp macro="" textlink="">
      <xdr:nvSpPr>
        <xdr:cNvPr id="417" name="n_1mainValue【保健センター・保健所】&#10;一人当たり面積"/>
        <xdr:cNvSpPr txBox="1"/>
      </xdr:nvSpPr>
      <xdr:spPr>
        <a:xfrm>
          <a:off x="210757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43" name="直線コネクタ 44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44"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45" name="直線コネクタ 44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7" name="直線コネクタ 4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448"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49" name="フローチャート: 判断 448"/>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50" name="フローチャート: 判断 449"/>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51"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52" name="フローチャート: 判断 451"/>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5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459" name="楕円 458"/>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460"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461" name="楕円 460"/>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108313</xdr:rowOff>
    </xdr:to>
    <xdr:cxnSp macro="">
      <xdr:nvCxnSpPr>
        <xdr:cNvPr id="462" name="直線コネクタ 461"/>
        <xdr:cNvCxnSpPr/>
      </xdr:nvCxnSpPr>
      <xdr:spPr>
        <a:xfrm flipV="1">
          <a:off x="15481300" y="1433703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150240</xdr:rowOff>
    </xdr:from>
    <xdr:ext cx="405111" cy="259045"/>
    <xdr:sp macro="" textlink="">
      <xdr:nvSpPr>
        <xdr:cNvPr id="463" name="n_1mainValue【消防施設】&#10;有形固定資産減価償却率"/>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4" name="直線コネクタ 4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5" name="テキスト ボックス 4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6" name="直線コネクタ 4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7" name="テキスト ボックス 4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8" name="直線コネクタ 4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9" name="テキスト ボックス 4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0" name="直線コネクタ 4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1" name="テキスト ボックス 4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2" name="直線コネクタ 4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3" name="テキスト ボックス 4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87" name="直線コネクタ 486"/>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88"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89" name="直線コネクタ 488"/>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90"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91" name="直線コネクタ 490"/>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492" name="【消防施設】&#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93" name="フローチャート: 判断 492"/>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94" name="フローチャート: 判断 493"/>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95"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96" name="フローチャート: 判断 495"/>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49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17780</xdr:rowOff>
    </xdr:from>
    <xdr:to>
      <xdr:col>116</xdr:col>
      <xdr:colOff>114300</xdr:colOff>
      <xdr:row>84</xdr:row>
      <xdr:rowOff>119380</xdr:rowOff>
    </xdr:to>
    <xdr:sp macro="" textlink="">
      <xdr:nvSpPr>
        <xdr:cNvPr id="503" name="楕円 502"/>
        <xdr:cNvSpPr/>
      </xdr:nvSpPr>
      <xdr:spPr>
        <a:xfrm>
          <a:off x="22110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167657</xdr:rowOff>
    </xdr:from>
    <xdr:ext cx="469744" cy="259045"/>
    <xdr:sp macro="" textlink="">
      <xdr:nvSpPr>
        <xdr:cNvPr id="504" name="【消防施設】&#10;一人当たり面積該当値テキスト"/>
        <xdr:cNvSpPr txBox="1"/>
      </xdr:nvSpPr>
      <xdr:spPr>
        <a:xfrm>
          <a:off x="22199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05" name="楕円 504"/>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68580</xdr:rowOff>
    </xdr:from>
    <xdr:to>
      <xdr:col>116</xdr:col>
      <xdr:colOff>63500</xdr:colOff>
      <xdr:row>84</xdr:row>
      <xdr:rowOff>106680</xdr:rowOff>
    </xdr:to>
    <xdr:cxnSp macro="">
      <xdr:nvCxnSpPr>
        <xdr:cNvPr id="506" name="直線コネクタ 505"/>
        <xdr:cNvCxnSpPr/>
      </xdr:nvCxnSpPr>
      <xdr:spPr>
        <a:xfrm flipV="1">
          <a:off x="21323300" y="14470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507"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9" name="テキスト ボックス 5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9" name="テキスト ボックス 5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33" name="直線コネクタ 53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34"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35" name="直線コネクタ 53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36"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37" name="直線コネクタ 53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38" name="【庁舎】&#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9" name="フローチャート: 判断 53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40" name="フローチャート: 判断 53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541"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42" name="フローチャート: 判断 541"/>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43"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549" name="楕円 548"/>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550" name="【庁舎】&#10;有形固定資産減価償却率該当値テキスト"/>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159294</xdr:rowOff>
    </xdr:from>
    <xdr:to>
      <xdr:col>81</xdr:col>
      <xdr:colOff>101600</xdr:colOff>
      <xdr:row>105</xdr:row>
      <xdr:rowOff>89444</xdr:rowOff>
    </xdr:to>
    <xdr:sp macro="" textlink="">
      <xdr:nvSpPr>
        <xdr:cNvPr id="551" name="楕円 550"/>
        <xdr:cNvSpPr/>
      </xdr:nvSpPr>
      <xdr:spPr>
        <a:xfrm>
          <a:off x="1543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38644</xdr:rowOff>
    </xdr:to>
    <xdr:cxnSp macro="">
      <xdr:nvCxnSpPr>
        <xdr:cNvPr id="552" name="直線コネクタ 551"/>
        <xdr:cNvCxnSpPr/>
      </xdr:nvCxnSpPr>
      <xdr:spPr>
        <a:xfrm flipV="1">
          <a:off x="15481300" y="179919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53" name="n_1main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75" name="直線コネクタ 574"/>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76"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77" name="直線コネクタ 576"/>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78"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79" name="直線コネクタ 578"/>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80"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81" name="フローチャート: 判断 580"/>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82" name="フローチャート: 判断 581"/>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83"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84" name="フローチャート: 判断 583"/>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85"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129642</xdr:rowOff>
    </xdr:from>
    <xdr:to>
      <xdr:col>116</xdr:col>
      <xdr:colOff>114300</xdr:colOff>
      <xdr:row>106</xdr:row>
      <xdr:rowOff>59792</xdr:rowOff>
    </xdr:to>
    <xdr:sp macro="" textlink="">
      <xdr:nvSpPr>
        <xdr:cNvPr id="591" name="楕円 590"/>
        <xdr:cNvSpPr/>
      </xdr:nvSpPr>
      <xdr:spPr>
        <a:xfrm>
          <a:off x="22110700" y="181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152519</xdr:rowOff>
    </xdr:from>
    <xdr:ext cx="469744" cy="259045"/>
    <xdr:sp macro="" textlink="">
      <xdr:nvSpPr>
        <xdr:cNvPr id="592" name="【庁舎】&#10;一人当たり面積該当値テキスト"/>
        <xdr:cNvSpPr txBox="1"/>
      </xdr:nvSpPr>
      <xdr:spPr>
        <a:xfrm>
          <a:off x="22199600" y="1798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149758</xdr:rowOff>
    </xdr:from>
    <xdr:to>
      <xdr:col>112</xdr:col>
      <xdr:colOff>38100</xdr:colOff>
      <xdr:row>106</xdr:row>
      <xdr:rowOff>79908</xdr:rowOff>
    </xdr:to>
    <xdr:sp macro="" textlink="">
      <xdr:nvSpPr>
        <xdr:cNvPr id="593" name="楕円 592"/>
        <xdr:cNvSpPr/>
      </xdr:nvSpPr>
      <xdr:spPr>
        <a:xfrm>
          <a:off x="21272500" y="181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8992</xdr:rowOff>
    </xdr:from>
    <xdr:to>
      <xdr:col>116</xdr:col>
      <xdr:colOff>63500</xdr:colOff>
      <xdr:row>106</xdr:row>
      <xdr:rowOff>29108</xdr:rowOff>
    </xdr:to>
    <xdr:cxnSp macro="">
      <xdr:nvCxnSpPr>
        <xdr:cNvPr id="594" name="直線コネクタ 593"/>
        <xdr:cNvCxnSpPr/>
      </xdr:nvCxnSpPr>
      <xdr:spPr>
        <a:xfrm flipV="1">
          <a:off x="21323300" y="18182692"/>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96435</xdr:rowOff>
    </xdr:from>
    <xdr:ext cx="469744" cy="259045"/>
    <xdr:sp macro="" textlink="">
      <xdr:nvSpPr>
        <xdr:cNvPr id="595" name="n_1mainValue【庁舎】&#10;一人当たり面積"/>
        <xdr:cNvSpPr txBox="1"/>
      </xdr:nvSpPr>
      <xdr:spPr>
        <a:xfrm>
          <a:off x="21075727" y="179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ほとんどの類型において、有形固定資産原価償却率は類似団体平均を下回っているものの、１人当たりの情報分析を行うと類似団体平均を上回る傾向にある。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旧市町村毎の施設等を保有していたため、人口に対しての施設を集約化・除却等が間に合っていない状況である。また、人口の減少も著しく、歯止めが利かせられていない状況である。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引き続き、施設の集約化・除却等を総合管理計画等にならい、適正管理を行っていく。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町内に中心となる産業がないこと等により、財政基盤が弱く、類似団体平均をかなり下回っている。退職者不補充等による職員数の削減による人件費の削減を実施するとともに、滞納額の圧縮、緊急に必要な事業を峻別し、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137478</xdr:rowOff>
    </xdr:to>
    <xdr:cxnSp macro="">
      <xdr:nvCxnSpPr>
        <xdr:cNvPr id="73" name="直線コネクタ 72"/>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公債費の増加により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％と類似団体平均を上回っている。地方債の借入を抑制し、将来的に利子償還金の抑制・縮減を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年後以降</a:t>
          </a:r>
          <a:r>
            <a:rPr kumimoji="1" lang="en-US" altLang="ja-JP" sz="1300">
              <a:latin typeface="ＭＳ Ｐゴシック" panose="020B0600070205080204" pitchFamily="50" charset="-128"/>
              <a:ea typeface="ＭＳ Ｐゴシック" panose="020B0600070205080204" pitchFamily="50" charset="-128"/>
            </a:rPr>
            <a:t>200,000</a:t>
          </a:r>
          <a:r>
            <a:rPr kumimoji="1" lang="ja-JP" altLang="en-US" sz="1300">
              <a:latin typeface="ＭＳ Ｐゴシック" panose="020B0600070205080204" pitchFamily="50" charset="-128"/>
              <a:ea typeface="ＭＳ Ｐゴシック" panose="020B0600070205080204" pitchFamily="50" charset="-128"/>
            </a:rPr>
            <a:t>千円以下（平成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年度償還額</a:t>
          </a:r>
          <a:r>
            <a:rPr kumimoji="1" lang="en-US" altLang="ja-JP" sz="1300">
              <a:latin typeface="ＭＳ Ｐゴシック" panose="020B0600070205080204" pitchFamily="50" charset="-128"/>
              <a:ea typeface="ＭＳ Ｐゴシック" panose="020B0600070205080204" pitchFamily="50" charset="-128"/>
            </a:rPr>
            <a:t>270,666</a:t>
          </a:r>
          <a:r>
            <a:rPr kumimoji="1" lang="ja-JP" altLang="en-US" sz="1300">
              <a:latin typeface="ＭＳ Ｐゴシック" panose="020B0600070205080204" pitchFamily="50" charset="-128"/>
              <a:ea typeface="ＭＳ Ｐゴシック" panose="020B0600070205080204" pitchFamily="50" charset="-128"/>
            </a:rPr>
            <a:t>千円）を目標に改善に努める。また、行政改革への取組を通じて義務的経費の削減に努める。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64</xdr:row>
      <xdr:rowOff>150368</xdr:rowOff>
    </xdr:to>
    <xdr:cxnSp macro="">
      <xdr:nvCxnSpPr>
        <xdr:cNvPr id="125" name="直線コネクタ 124"/>
        <xdr:cNvCxnSpPr/>
      </xdr:nvCxnSpPr>
      <xdr:spPr>
        <a:xfrm>
          <a:off x="4114800" y="10611612"/>
          <a:ext cx="8382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15494</xdr:rowOff>
    </xdr:to>
    <xdr:cxnSp macro="">
      <xdr:nvCxnSpPr>
        <xdr:cNvPr id="128" name="直線コネクタ 127"/>
        <xdr:cNvCxnSpPr/>
      </xdr:nvCxnSpPr>
      <xdr:spPr>
        <a:xfrm flipV="1">
          <a:off x="3225800" y="106116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64</xdr:row>
      <xdr:rowOff>24892</xdr:rowOff>
    </xdr:to>
    <xdr:cxnSp macro="">
      <xdr:nvCxnSpPr>
        <xdr:cNvPr id="131" name="直線コネクタ 130"/>
        <xdr:cNvCxnSpPr/>
      </xdr:nvCxnSpPr>
      <xdr:spPr>
        <a:xfrm flipV="1">
          <a:off x="2336800" y="1064539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24892</xdr:rowOff>
    </xdr:to>
    <xdr:cxnSp macro="">
      <xdr:nvCxnSpPr>
        <xdr:cNvPr id="134" name="直線コネクタ 133"/>
        <xdr:cNvCxnSpPr/>
      </xdr:nvCxnSpPr>
      <xdr:spPr>
        <a:xfrm>
          <a:off x="1447800" y="1098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4" name="楕円 143"/>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45"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46" name="楕円 145"/>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47" name="テキスト ボックス 146"/>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48" name="楕円 147"/>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51071</xdr:rowOff>
    </xdr:from>
    <xdr:ext cx="762000" cy="259045"/>
    <xdr:sp macro="" textlink="">
      <xdr:nvSpPr>
        <xdr:cNvPr id="149" name="テキスト ボックス 148"/>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0" name="楕円 149"/>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1" name="テキスト ボックス 150"/>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2" name="楕円 151"/>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3" name="テキスト ボックス 15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を要因としており、保有する公共施設数が多く、その維持管理に費用がかかっているためである。公共施設の管理については、指定管理者制度の導入を進めているところであり今後は競争に伴うコスト削減効果がでてくることが見込まれる。また、合併団体のため、旧市町村毎に整備した公共施設の統廃合も公共施設整備計画をもとに整備していく。</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100954</xdr:rowOff>
    </xdr:from>
    <xdr:to>
      <xdr:col>23</xdr:col>
      <xdr:colOff>133350</xdr:colOff>
      <xdr:row>83</xdr:row>
      <xdr:rowOff>139981</xdr:rowOff>
    </xdr:to>
    <xdr:cxnSp macro="">
      <xdr:nvCxnSpPr>
        <xdr:cNvPr id="189" name="直線コネクタ 188"/>
        <xdr:cNvCxnSpPr/>
      </xdr:nvCxnSpPr>
      <xdr:spPr>
        <a:xfrm>
          <a:off x="4114800" y="14331304"/>
          <a:ext cx="8382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68880</xdr:rowOff>
    </xdr:from>
    <xdr:to>
      <xdr:col>19</xdr:col>
      <xdr:colOff>133350</xdr:colOff>
      <xdr:row>83</xdr:row>
      <xdr:rowOff>100954</xdr:rowOff>
    </xdr:to>
    <xdr:cxnSp macro="">
      <xdr:nvCxnSpPr>
        <xdr:cNvPr id="192" name="直線コネクタ 191"/>
        <xdr:cNvCxnSpPr/>
      </xdr:nvCxnSpPr>
      <xdr:spPr>
        <a:xfrm>
          <a:off x="3225800" y="14299230"/>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68300</xdr:rowOff>
    </xdr:from>
    <xdr:to>
      <xdr:col>15</xdr:col>
      <xdr:colOff>82550</xdr:colOff>
      <xdr:row>83</xdr:row>
      <xdr:rowOff>68880</xdr:rowOff>
    </xdr:to>
    <xdr:cxnSp macro="">
      <xdr:nvCxnSpPr>
        <xdr:cNvPr id="195" name="直線コネクタ 194"/>
        <xdr:cNvCxnSpPr/>
      </xdr:nvCxnSpPr>
      <xdr:spPr>
        <a:xfrm>
          <a:off x="2336800" y="14298650"/>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60925</xdr:rowOff>
    </xdr:from>
    <xdr:to>
      <xdr:col>11</xdr:col>
      <xdr:colOff>31750</xdr:colOff>
      <xdr:row>83</xdr:row>
      <xdr:rowOff>68300</xdr:rowOff>
    </xdr:to>
    <xdr:cxnSp macro="">
      <xdr:nvCxnSpPr>
        <xdr:cNvPr id="198" name="直線コネクタ 197"/>
        <xdr:cNvCxnSpPr/>
      </xdr:nvCxnSpPr>
      <xdr:spPr>
        <a:xfrm>
          <a:off x="1447800" y="1429127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0" name="テキスト ボックス 199"/>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2" name="テキスト ボックス 201"/>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89181</xdr:rowOff>
    </xdr:from>
    <xdr:to>
      <xdr:col>23</xdr:col>
      <xdr:colOff>184150</xdr:colOff>
      <xdr:row>84</xdr:row>
      <xdr:rowOff>19331</xdr:rowOff>
    </xdr:to>
    <xdr:sp macro="" textlink="">
      <xdr:nvSpPr>
        <xdr:cNvPr id="208" name="楕円 207"/>
        <xdr:cNvSpPr/>
      </xdr:nvSpPr>
      <xdr:spPr>
        <a:xfrm>
          <a:off x="4902200" y="143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61258</xdr:rowOff>
    </xdr:from>
    <xdr:ext cx="762000" cy="259045"/>
    <xdr:sp macro="" textlink="">
      <xdr:nvSpPr>
        <xdr:cNvPr id="209" name="人件費・物件費等の状況該当値テキスト"/>
        <xdr:cNvSpPr txBox="1"/>
      </xdr:nvSpPr>
      <xdr:spPr>
        <a:xfrm>
          <a:off x="5041900" y="1429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50154</xdr:rowOff>
    </xdr:from>
    <xdr:to>
      <xdr:col>19</xdr:col>
      <xdr:colOff>184150</xdr:colOff>
      <xdr:row>83</xdr:row>
      <xdr:rowOff>151754</xdr:rowOff>
    </xdr:to>
    <xdr:sp macro="" textlink="">
      <xdr:nvSpPr>
        <xdr:cNvPr id="210" name="楕円 209"/>
        <xdr:cNvSpPr/>
      </xdr:nvSpPr>
      <xdr:spPr>
        <a:xfrm>
          <a:off x="4064000" y="14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136531</xdr:rowOff>
    </xdr:from>
    <xdr:ext cx="736600" cy="259045"/>
    <xdr:sp macro="" textlink="">
      <xdr:nvSpPr>
        <xdr:cNvPr id="211" name="テキスト ボックス 210"/>
        <xdr:cNvSpPr txBox="1"/>
      </xdr:nvSpPr>
      <xdr:spPr>
        <a:xfrm>
          <a:off x="3733800" y="1436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18080</xdr:rowOff>
    </xdr:from>
    <xdr:to>
      <xdr:col>15</xdr:col>
      <xdr:colOff>133350</xdr:colOff>
      <xdr:row>83</xdr:row>
      <xdr:rowOff>119680</xdr:rowOff>
    </xdr:to>
    <xdr:sp macro="" textlink="">
      <xdr:nvSpPr>
        <xdr:cNvPr id="212" name="楕円 211"/>
        <xdr:cNvSpPr/>
      </xdr:nvSpPr>
      <xdr:spPr>
        <a:xfrm>
          <a:off x="3175000" y="142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104457</xdr:rowOff>
    </xdr:from>
    <xdr:ext cx="762000" cy="259045"/>
    <xdr:sp macro="" textlink="">
      <xdr:nvSpPr>
        <xdr:cNvPr id="213" name="テキスト ボックス 212"/>
        <xdr:cNvSpPr txBox="1"/>
      </xdr:nvSpPr>
      <xdr:spPr>
        <a:xfrm>
          <a:off x="2844800" y="143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17500</xdr:rowOff>
    </xdr:from>
    <xdr:to>
      <xdr:col>11</xdr:col>
      <xdr:colOff>82550</xdr:colOff>
      <xdr:row>83</xdr:row>
      <xdr:rowOff>119100</xdr:rowOff>
    </xdr:to>
    <xdr:sp macro="" textlink="">
      <xdr:nvSpPr>
        <xdr:cNvPr id="214" name="楕円 213"/>
        <xdr:cNvSpPr/>
      </xdr:nvSpPr>
      <xdr:spPr>
        <a:xfrm>
          <a:off x="2286000" y="142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103877</xdr:rowOff>
    </xdr:from>
    <xdr:ext cx="762000" cy="259045"/>
    <xdr:sp macro="" textlink="">
      <xdr:nvSpPr>
        <xdr:cNvPr id="215" name="テキスト ボックス 214"/>
        <xdr:cNvSpPr txBox="1"/>
      </xdr:nvSpPr>
      <xdr:spPr>
        <a:xfrm>
          <a:off x="1955800" y="1433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10125</xdr:rowOff>
    </xdr:from>
    <xdr:to>
      <xdr:col>7</xdr:col>
      <xdr:colOff>31750</xdr:colOff>
      <xdr:row>83</xdr:row>
      <xdr:rowOff>111725</xdr:rowOff>
    </xdr:to>
    <xdr:sp macro="" textlink="">
      <xdr:nvSpPr>
        <xdr:cNvPr id="216" name="楕円 215"/>
        <xdr:cNvSpPr/>
      </xdr:nvSpPr>
      <xdr:spPr>
        <a:xfrm>
          <a:off x="1397000" y="142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96502</xdr:rowOff>
    </xdr:from>
    <xdr:ext cx="762000" cy="259045"/>
    <xdr:sp macro="" textlink="">
      <xdr:nvSpPr>
        <xdr:cNvPr id="217" name="テキスト ボックス 216"/>
        <xdr:cNvSpPr txBox="1"/>
      </xdr:nvSpPr>
      <xdr:spPr>
        <a:xfrm>
          <a:off x="1066800" y="143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ﾎﾟｲﾝﾄ下回っており格差がついている。昨年度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と同数値となっており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、今後も引き続き給与の適正化を図り、財政健全化を目指す。</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当該資料作成時点では平成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年度給与実態調査が未公表のため、平成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年度の数値は前年度の数値を引用しています。</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110368</xdr:rowOff>
    </xdr:to>
    <xdr:cxnSp macro="">
      <xdr:nvCxnSpPr>
        <xdr:cNvPr id="253" name="直線コネクタ 252"/>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85</xdr:row>
      <xdr:rowOff>77712</xdr:rowOff>
    </xdr:to>
    <xdr:cxnSp macro="">
      <xdr:nvCxnSpPr>
        <xdr:cNvPr id="256" name="直線コネクタ 255"/>
        <xdr:cNvCxnSpPr/>
      </xdr:nvCxnSpPr>
      <xdr:spPr>
        <a:xfrm flipV="1">
          <a:off x="15290800" y="1434071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85</xdr:row>
      <xdr:rowOff>77712</xdr:rowOff>
    </xdr:to>
    <xdr:cxnSp macro="">
      <xdr:nvCxnSpPr>
        <xdr:cNvPr id="259" name="直線コネクタ 258"/>
        <xdr:cNvCxnSpPr/>
      </xdr:nvCxnSpPr>
      <xdr:spPr>
        <a:xfrm>
          <a:off x="14401800" y="14386682"/>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83</xdr:row>
      <xdr:rowOff>167821</xdr:rowOff>
    </xdr:to>
    <xdr:cxnSp macro="">
      <xdr:nvCxnSpPr>
        <xdr:cNvPr id="262" name="直線コネクタ 261"/>
        <xdr:cNvCxnSpPr/>
      </xdr:nvCxnSpPr>
      <xdr:spPr>
        <a:xfrm flipV="1">
          <a:off x="13512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4" name="テキスト ボックス 263"/>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2" name="楕円 271"/>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76095</xdr:rowOff>
    </xdr:from>
    <xdr:ext cx="762000" cy="259045"/>
    <xdr:sp macro="" textlink="">
      <xdr:nvSpPr>
        <xdr:cNvPr id="273"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74" name="楕円 273"/>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75" name="テキスト ボックス 274"/>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76" name="楕円 275"/>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77" name="テキスト ボックス 276"/>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78" name="楕円 277"/>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79" name="テキスト ボックス 278"/>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0" name="楕円 279"/>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1" name="テキスト ボックス 280"/>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平均値と比較すると、未だ数値は高い。退職者の不補充及び新規採用職員の抑制を継続していきたい。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年度給与実態調査が未公表のため、平成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年度の数値は前年度の数値を引用しています。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133972</xdr:rowOff>
    </xdr:from>
    <xdr:to>
      <xdr:col>81</xdr:col>
      <xdr:colOff>44450</xdr:colOff>
      <xdr:row>62</xdr:row>
      <xdr:rowOff>169685</xdr:rowOff>
    </xdr:to>
    <xdr:cxnSp macro="">
      <xdr:nvCxnSpPr>
        <xdr:cNvPr id="313" name="直線コネクタ 312"/>
        <xdr:cNvCxnSpPr/>
      </xdr:nvCxnSpPr>
      <xdr:spPr>
        <a:xfrm>
          <a:off x="16179800" y="10763872"/>
          <a:ext cx="8382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133972</xdr:rowOff>
    </xdr:from>
    <xdr:to>
      <xdr:col>77</xdr:col>
      <xdr:colOff>44450</xdr:colOff>
      <xdr:row>62</xdr:row>
      <xdr:rowOff>142901</xdr:rowOff>
    </xdr:to>
    <xdr:cxnSp macro="">
      <xdr:nvCxnSpPr>
        <xdr:cNvPr id="316" name="直線コネクタ 315"/>
        <xdr:cNvCxnSpPr/>
      </xdr:nvCxnSpPr>
      <xdr:spPr>
        <a:xfrm flipV="1">
          <a:off x="15290800" y="1076387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142901</xdr:rowOff>
    </xdr:from>
    <xdr:to>
      <xdr:col>72</xdr:col>
      <xdr:colOff>203200</xdr:colOff>
      <xdr:row>62</xdr:row>
      <xdr:rowOff>163894</xdr:rowOff>
    </xdr:to>
    <xdr:cxnSp macro="">
      <xdr:nvCxnSpPr>
        <xdr:cNvPr id="319" name="直線コネクタ 318"/>
        <xdr:cNvCxnSpPr/>
      </xdr:nvCxnSpPr>
      <xdr:spPr>
        <a:xfrm flipV="1">
          <a:off x="14401800" y="1077280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163894</xdr:rowOff>
    </xdr:to>
    <xdr:cxnSp macro="">
      <xdr:nvCxnSpPr>
        <xdr:cNvPr id="322" name="直線コネクタ 321"/>
        <xdr:cNvCxnSpPr/>
      </xdr:nvCxnSpPr>
      <xdr:spPr>
        <a:xfrm>
          <a:off x="13512800" y="10758805"/>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4" name="テキスト ボックス 323"/>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6" name="テキスト ボックス 325"/>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118885</xdr:rowOff>
    </xdr:from>
    <xdr:to>
      <xdr:col>81</xdr:col>
      <xdr:colOff>95250</xdr:colOff>
      <xdr:row>63</xdr:row>
      <xdr:rowOff>49035</xdr:rowOff>
    </xdr:to>
    <xdr:sp macro="" textlink="">
      <xdr:nvSpPr>
        <xdr:cNvPr id="332" name="楕円 331"/>
        <xdr:cNvSpPr/>
      </xdr:nvSpPr>
      <xdr:spPr>
        <a:xfrm>
          <a:off x="16967200" y="107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90962</xdr:rowOff>
    </xdr:from>
    <xdr:ext cx="762000" cy="259045"/>
    <xdr:sp macro="" textlink="">
      <xdr:nvSpPr>
        <xdr:cNvPr id="333" name="定員管理の状況該当値テキスト"/>
        <xdr:cNvSpPr txBox="1"/>
      </xdr:nvSpPr>
      <xdr:spPr>
        <a:xfrm>
          <a:off x="17106900" y="1072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83172</xdr:rowOff>
    </xdr:from>
    <xdr:to>
      <xdr:col>77</xdr:col>
      <xdr:colOff>95250</xdr:colOff>
      <xdr:row>63</xdr:row>
      <xdr:rowOff>13322</xdr:rowOff>
    </xdr:to>
    <xdr:sp macro="" textlink="">
      <xdr:nvSpPr>
        <xdr:cNvPr id="334" name="楕円 333"/>
        <xdr:cNvSpPr/>
      </xdr:nvSpPr>
      <xdr:spPr>
        <a:xfrm>
          <a:off x="16129000" y="107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169549</xdr:rowOff>
    </xdr:from>
    <xdr:ext cx="736600" cy="259045"/>
    <xdr:sp macro="" textlink="">
      <xdr:nvSpPr>
        <xdr:cNvPr id="335" name="テキスト ボックス 334"/>
        <xdr:cNvSpPr txBox="1"/>
      </xdr:nvSpPr>
      <xdr:spPr>
        <a:xfrm>
          <a:off x="15798800" y="107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92101</xdr:rowOff>
    </xdr:from>
    <xdr:to>
      <xdr:col>73</xdr:col>
      <xdr:colOff>44450</xdr:colOff>
      <xdr:row>63</xdr:row>
      <xdr:rowOff>22251</xdr:rowOff>
    </xdr:to>
    <xdr:sp macro="" textlink="">
      <xdr:nvSpPr>
        <xdr:cNvPr id="336" name="楕円 335"/>
        <xdr:cNvSpPr/>
      </xdr:nvSpPr>
      <xdr:spPr>
        <a:xfrm>
          <a:off x="15240000" y="107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7028</xdr:rowOff>
    </xdr:from>
    <xdr:ext cx="762000" cy="259045"/>
    <xdr:sp macro="" textlink="">
      <xdr:nvSpPr>
        <xdr:cNvPr id="337" name="テキスト ボックス 336"/>
        <xdr:cNvSpPr txBox="1"/>
      </xdr:nvSpPr>
      <xdr:spPr>
        <a:xfrm>
          <a:off x="14909800" y="1080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113094</xdr:rowOff>
    </xdr:from>
    <xdr:to>
      <xdr:col>68</xdr:col>
      <xdr:colOff>203200</xdr:colOff>
      <xdr:row>63</xdr:row>
      <xdr:rowOff>43244</xdr:rowOff>
    </xdr:to>
    <xdr:sp macro="" textlink="">
      <xdr:nvSpPr>
        <xdr:cNvPr id="338" name="楕円 337"/>
        <xdr:cNvSpPr/>
      </xdr:nvSpPr>
      <xdr:spPr>
        <a:xfrm>
          <a:off x="14351000" y="107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28021</xdr:rowOff>
    </xdr:from>
    <xdr:ext cx="762000" cy="259045"/>
    <xdr:sp macro="" textlink="">
      <xdr:nvSpPr>
        <xdr:cNvPr id="339" name="テキスト ボックス 338"/>
        <xdr:cNvSpPr txBox="1"/>
      </xdr:nvSpPr>
      <xdr:spPr>
        <a:xfrm>
          <a:off x="14020800" y="1082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0" name="楕円 339"/>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41" name="テキスト ボックス 340"/>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年度実施の公共施設の建設事業（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件）、解体事業（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件）に係る起債の償還等に伴い上昇し、類似団体よりも下回っているが、さらに今後控えている大規模な事業の整理・縮小を図るなど、起債の事業実施を抑制し、Ｈ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年度の近年最小値である</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％を目標に努めていく。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104019</xdr:rowOff>
    </xdr:from>
    <xdr:to>
      <xdr:col>81</xdr:col>
      <xdr:colOff>44450</xdr:colOff>
      <xdr:row>40</xdr:row>
      <xdr:rowOff>149981</xdr:rowOff>
    </xdr:to>
    <xdr:cxnSp macro="">
      <xdr:nvCxnSpPr>
        <xdr:cNvPr id="376" name="直線コネクタ 375"/>
        <xdr:cNvCxnSpPr/>
      </xdr:nvCxnSpPr>
      <xdr:spPr>
        <a:xfrm>
          <a:off x="16179800" y="69620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41</xdr:row>
      <xdr:rowOff>13002</xdr:rowOff>
    </xdr:to>
    <xdr:cxnSp macro="">
      <xdr:nvCxnSpPr>
        <xdr:cNvPr id="379" name="直線コネクタ 378"/>
        <xdr:cNvCxnSpPr/>
      </xdr:nvCxnSpPr>
      <xdr:spPr>
        <a:xfrm flipV="1">
          <a:off x="15290800" y="69620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104926</xdr:rowOff>
    </xdr:to>
    <xdr:cxnSp macro="">
      <xdr:nvCxnSpPr>
        <xdr:cNvPr id="382" name="直線コネクタ 381"/>
        <xdr:cNvCxnSpPr/>
      </xdr:nvCxnSpPr>
      <xdr:spPr>
        <a:xfrm flipV="1">
          <a:off x="14401800" y="704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42</xdr:row>
      <xdr:rowOff>25400</xdr:rowOff>
    </xdr:to>
    <xdr:cxnSp macro="">
      <xdr:nvCxnSpPr>
        <xdr:cNvPr id="385" name="直線コネクタ 384"/>
        <xdr:cNvCxnSpPr/>
      </xdr:nvCxnSpPr>
      <xdr:spPr>
        <a:xfrm flipV="1">
          <a:off x="13512800" y="71343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5" name="楕円 394"/>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115708</xdr:rowOff>
    </xdr:from>
    <xdr:ext cx="762000" cy="259045"/>
    <xdr:sp macro="" textlink="">
      <xdr:nvSpPr>
        <xdr:cNvPr id="396"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397" name="楕円 396"/>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8" name="テキスト ボックス 397"/>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399" name="楕円 398"/>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00" name="テキスト ボックス 399"/>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01" name="楕円 400"/>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402" name="テキスト ボックス 401"/>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3" name="楕円 402"/>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4" name="テキスト ボックス 40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引き続き、数値は算定されなかった。</a:t>
          </a:r>
          <a:endParaRPr lang="ja-JP" altLang="ja-JP" sz="1400">
            <a:effectLst/>
          </a:endParaRPr>
        </a:p>
        <a:p>
          <a:r>
            <a:rPr kumimoji="1" lang="ja-JP" altLang="ja-JP" sz="1100">
              <a:solidFill>
                <a:schemeClr val="dk1"/>
              </a:solidFill>
              <a:effectLst/>
              <a:latin typeface="+mn-lt"/>
              <a:ea typeface="+mn-ea"/>
              <a:cs typeface="+mn-cs"/>
            </a:rPr>
            <a:t>地方債の残高も減少傾向にあるが、普通交付税の合併算定替えによる縮減交付など明るい見通しがないことから、新規地方債の借入抑制等、健全化を維持したい。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％と類似団体平均と比べて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％高い水準にある。これは保育所や診療所などの施設運営を直営で行っているために、職員数が類似団体と比較して多いことが主な要因であり、行政ｻｰﾋﾞｽの提供方法の差異によるものと言える。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73660</xdr:rowOff>
    </xdr:to>
    <xdr:cxnSp macro="">
      <xdr:nvCxnSpPr>
        <xdr:cNvPr id="66" name="直線コネクタ 65"/>
        <xdr:cNvCxnSpPr/>
      </xdr:nvCxnSpPr>
      <xdr:spPr>
        <a:xfrm>
          <a:off x="3987800" y="6196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39370</xdr:rowOff>
    </xdr:to>
    <xdr:cxnSp macro="">
      <xdr:nvCxnSpPr>
        <xdr:cNvPr id="69" name="直線コネクタ 68"/>
        <xdr:cNvCxnSpPr/>
      </xdr:nvCxnSpPr>
      <xdr:spPr>
        <a:xfrm flipV="1">
          <a:off x="3098800" y="6196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39370</xdr:rowOff>
    </xdr:from>
    <xdr:to>
      <xdr:col>15</xdr:col>
      <xdr:colOff>98425</xdr:colOff>
      <xdr:row>36</xdr:row>
      <xdr:rowOff>111760</xdr:rowOff>
    </xdr:to>
    <xdr:cxnSp macro="">
      <xdr:nvCxnSpPr>
        <xdr:cNvPr id="72" name="直線コネクタ 71"/>
        <xdr:cNvCxnSpPr/>
      </xdr:nvCxnSpPr>
      <xdr:spPr>
        <a:xfrm flipV="1">
          <a:off x="2209800" y="6211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123190</xdr:rowOff>
    </xdr:to>
    <xdr:cxnSp macro="">
      <xdr:nvCxnSpPr>
        <xdr:cNvPr id="75" name="直線コネクタ 74"/>
        <xdr:cNvCxnSpPr/>
      </xdr:nvCxnSpPr>
      <xdr:spPr>
        <a:xfrm flipV="1">
          <a:off x="1320800" y="62839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144780</xdr:rowOff>
    </xdr:from>
    <xdr:to>
      <xdr:col>20</xdr:col>
      <xdr:colOff>38100</xdr:colOff>
      <xdr:row>36</xdr:row>
      <xdr:rowOff>74930</xdr:rowOff>
    </xdr:to>
    <xdr:sp macro="" textlink="">
      <xdr:nvSpPr>
        <xdr:cNvPr id="87" name="楕円 86"/>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59707</xdr:rowOff>
    </xdr:from>
    <xdr:ext cx="736600" cy="259045"/>
    <xdr:sp macro="" textlink="">
      <xdr:nvSpPr>
        <xdr:cNvPr id="88" name="テキスト ボックス 87"/>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160020</xdr:rowOff>
    </xdr:from>
    <xdr:to>
      <xdr:col>15</xdr:col>
      <xdr:colOff>149225</xdr:colOff>
      <xdr:row>36</xdr:row>
      <xdr:rowOff>90170</xdr:rowOff>
    </xdr:to>
    <xdr:sp macro="" textlink="">
      <xdr:nvSpPr>
        <xdr:cNvPr id="89" name="楕円 88"/>
        <xdr:cNvSpPr/>
      </xdr:nvSpPr>
      <xdr:spPr>
        <a:xfrm>
          <a:off x="3048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74947</xdr:rowOff>
    </xdr:from>
    <xdr:ext cx="762000" cy="259045"/>
    <xdr:sp macro="" textlink="">
      <xdr:nvSpPr>
        <xdr:cNvPr id="90" name="テキスト ボックス 89"/>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物件費が類似団体平均に比べ高止まりしているのは、保有する施設数が多いためである。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合併団体のため、旧市町村毎に整備した公共施設の統廃合も公共施設整備計画をもとに整備していく。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58420</xdr:rowOff>
    </xdr:to>
    <xdr:cxnSp macro="">
      <xdr:nvCxnSpPr>
        <xdr:cNvPr id="126" name="直線コネクタ 125"/>
        <xdr:cNvCxnSpPr/>
      </xdr:nvCxnSpPr>
      <xdr:spPr>
        <a:xfrm>
          <a:off x="15671800" y="280924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66040</xdr:rowOff>
    </xdr:to>
    <xdr:cxnSp macro="">
      <xdr:nvCxnSpPr>
        <xdr:cNvPr id="129" name="直線コネクタ 128"/>
        <xdr:cNvCxnSpPr/>
      </xdr:nvCxnSpPr>
      <xdr:spPr>
        <a:xfrm>
          <a:off x="14782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96520</xdr:rowOff>
    </xdr:to>
    <xdr:cxnSp macro="">
      <xdr:nvCxnSpPr>
        <xdr:cNvPr id="132" name="直線コネクタ 131"/>
        <xdr:cNvCxnSpPr/>
      </xdr:nvCxnSpPr>
      <xdr:spPr>
        <a:xfrm flipV="1">
          <a:off x="13893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115570</xdr:rowOff>
    </xdr:to>
    <xdr:cxnSp macro="">
      <xdr:nvCxnSpPr>
        <xdr:cNvPr id="135" name="直線コネクタ 134"/>
        <xdr:cNvCxnSpPr/>
      </xdr:nvCxnSpPr>
      <xdr:spPr>
        <a:xfrm flipV="1">
          <a:off x="13004800" y="2839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xdr:rowOff>
    </xdr:from>
    <xdr:to>
      <xdr:col>82</xdr:col>
      <xdr:colOff>158750</xdr:colOff>
      <xdr:row>17</xdr:row>
      <xdr:rowOff>109220</xdr:rowOff>
    </xdr:to>
    <xdr:sp macro="" textlink="">
      <xdr:nvSpPr>
        <xdr:cNvPr id="145" name="楕円 144"/>
        <xdr:cNvSpPr/>
      </xdr:nvSpPr>
      <xdr:spPr>
        <a:xfrm>
          <a:off x="164592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151147</xdr:rowOff>
    </xdr:from>
    <xdr:ext cx="762000" cy="259045"/>
    <xdr:sp macro="" textlink="">
      <xdr:nvSpPr>
        <xdr:cNvPr id="146" name="物件費該当値テキスト"/>
        <xdr:cNvSpPr txBox="1"/>
      </xdr:nvSpPr>
      <xdr:spPr>
        <a:xfrm>
          <a:off x="165989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7" name="楕円 146"/>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101617</xdr:rowOff>
    </xdr:from>
    <xdr:ext cx="736600" cy="259045"/>
    <xdr:sp macro="" textlink="">
      <xdr:nvSpPr>
        <xdr:cNvPr id="148" name="テキスト ボックス 147"/>
        <xdr:cNvSpPr txBox="1"/>
      </xdr:nvSpPr>
      <xdr:spPr>
        <a:xfrm>
          <a:off x="15290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9" name="楕円 148"/>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101617</xdr:rowOff>
    </xdr:from>
    <xdr:ext cx="762000" cy="259045"/>
    <xdr:sp macro="" textlink="">
      <xdr:nvSpPr>
        <xdr:cNvPr id="150" name="テキスト ボックス 149"/>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1" name="楕円 150"/>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52" name="テキスト ボックス 151"/>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53" name="楕円 152"/>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54" name="テキスト ボックス 153"/>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受給対象者の固定化が要因と考えるが、引き続き給付基準の適正管理を徹底し、きめ細かな質の高いｻｰﾋﾞｽを実施していく。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88" name="直線コネクタ 187"/>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91" name="直線コネクタ 190"/>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4" name="直線コネクタ 193"/>
        <xdr:cNvCxnSpPr/>
      </xdr:nvCxnSpPr>
      <xdr:spPr>
        <a:xfrm flipV="1">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7" name="直線コネクタ 196"/>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3" name="楕円 212"/>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4" name="テキスト ボックス 213"/>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の増加が主な要因である。これまでに整備してきた簡易水道施設及び生活排水処理施設の維持管理費として、公営企業会計への繰出金が必要となっているためである。また国民健康保険直営中里診療所特別会計の財政状態の悪化に伴い、赤字補填的な繰出金が多額になっていることも要因として挙げられる。今後、公営企業会計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会計及び国民健康保険直営中里診療所特別会計については、経費を節減する等で健全化を目指していくよう努める。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65278</xdr:rowOff>
    </xdr:to>
    <xdr:cxnSp macro="">
      <xdr:nvCxnSpPr>
        <xdr:cNvPr id="246" name="直線コネクタ 245"/>
        <xdr:cNvCxnSpPr/>
      </xdr:nvCxnSpPr>
      <xdr:spPr>
        <a:xfrm>
          <a:off x="15671800" y="97282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149860</xdr:rowOff>
    </xdr:to>
    <xdr:cxnSp macro="">
      <xdr:nvCxnSpPr>
        <xdr:cNvPr id="249" name="直線コネクタ 248"/>
        <xdr:cNvCxnSpPr/>
      </xdr:nvCxnSpPr>
      <xdr:spPr>
        <a:xfrm flipV="1">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52" name="直線コネクタ 251"/>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24130</xdr:rowOff>
    </xdr:to>
    <xdr:cxnSp macro="">
      <xdr:nvCxnSpPr>
        <xdr:cNvPr id="255" name="直線コネクタ 254"/>
        <xdr:cNvCxnSpPr/>
      </xdr:nvCxnSpPr>
      <xdr:spPr>
        <a:xfrm>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5" name="楕円 264"/>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6"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9" name="楕円 268"/>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0" name="テキスト ボックス 26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1" name="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2" name="テキスト ボックス 27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4" name="テキスト ボックス 27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国民健康保険財政調整交付金や介護給付費負担金など社会保障関係経費の増加等により、補助費等に係る経常収支比率は類似団体平均を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ﾎﾟｲﾝﾄ上回っている。今後も高齢化の進展などによりこの傾向は続くことが見込まれるため、事業の見直し、介護予防の推進等により、経費の縮減に努める。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145288</xdr:rowOff>
    </xdr:to>
    <xdr:cxnSp macro="">
      <xdr:nvCxnSpPr>
        <xdr:cNvPr id="305" name="直線コネクタ 304"/>
        <xdr:cNvCxnSpPr/>
      </xdr:nvCxnSpPr>
      <xdr:spPr>
        <a:xfrm>
          <a:off x="15671800" y="643178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88138</xdr:rowOff>
    </xdr:to>
    <xdr:cxnSp macro="">
      <xdr:nvCxnSpPr>
        <xdr:cNvPr id="308" name="直線コネクタ 307"/>
        <xdr:cNvCxnSpPr/>
      </xdr:nvCxnSpPr>
      <xdr:spPr>
        <a:xfrm>
          <a:off x="14782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115570</xdr:rowOff>
    </xdr:to>
    <xdr:cxnSp macro="">
      <xdr:nvCxnSpPr>
        <xdr:cNvPr id="311" name="直線コネクタ 310"/>
        <xdr:cNvCxnSpPr/>
      </xdr:nvCxnSpPr>
      <xdr:spPr>
        <a:xfrm flipV="1">
          <a:off x="13893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115570</xdr:rowOff>
    </xdr:to>
    <xdr:cxnSp macro="">
      <xdr:nvCxnSpPr>
        <xdr:cNvPr id="314" name="直線コネクタ 313"/>
        <xdr:cNvCxnSpPr/>
      </xdr:nvCxnSpPr>
      <xdr:spPr>
        <a:xfrm>
          <a:off x="13004800" y="62946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94488</xdr:rowOff>
    </xdr:from>
    <xdr:to>
      <xdr:col>82</xdr:col>
      <xdr:colOff>158750</xdr:colOff>
      <xdr:row>39</xdr:row>
      <xdr:rowOff>24638</xdr:rowOff>
    </xdr:to>
    <xdr:sp macro="" textlink="">
      <xdr:nvSpPr>
        <xdr:cNvPr id="324" name="楕円 323"/>
        <xdr:cNvSpPr/>
      </xdr:nvSpPr>
      <xdr:spPr>
        <a:xfrm>
          <a:off x="16459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66565</xdr:rowOff>
    </xdr:from>
    <xdr:ext cx="762000" cy="259045"/>
    <xdr:sp macro="" textlink="">
      <xdr:nvSpPr>
        <xdr:cNvPr id="325" name="補助費等該当値テキスト"/>
        <xdr:cNvSpPr txBox="1"/>
      </xdr:nvSpPr>
      <xdr:spPr>
        <a:xfrm>
          <a:off x="16598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2" name="楕円 331"/>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3" name="テキスト ボックス 33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新規地方債の償還開始が増加する一方で、元金償還終了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となった地方債もあり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、微増となっている。新規の借入も継続していく中で、適正管理に努める。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28702</xdr:rowOff>
    </xdr:to>
    <xdr:cxnSp macro="">
      <xdr:nvCxnSpPr>
        <xdr:cNvPr id="363" name="直線コネクタ 362"/>
        <xdr:cNvCxnSpPr/>
      </xdr:nvCxnSpPr>
      <xdr:spPr>
        <a:xfrm>
          <a:off x="3987800" y="13230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28702</xdr:rowOff>
    </xdr:to>
    <xdr:cxnSp macro="">
      <xdr:nvCxnSpPr>
        <xdr:cNvPr id="366" name="直線コネクタ 365"/>
        <xdr:cNvCxnSpPr/>
      </xdr:nvCxnSpPr>
      <xdr:spPr>
        <a:xfrm>
          <a:off x="3098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165863</xdr:rowOff>
    </xdr:to>
    <xdr:cxnSp macro="">
      <xdr:nvCxnSpPr>
        <xdr:cNvPr id="369" name="直線コネクタ 368"/>
        <xdr:cNvCxnSpPr/>
      </xdr:nvCxnSpPr>
      <xdr:spPr>
        <a:xfrm flipV="1">
          <a:off x="2209800" y="132212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78</xdr:row>
      <xdr:rowOff>81280</xdr:rowOff>
    </xdr:to>
    <xdr:cxnSp macro="">
      <xdr:nvCxnSpPr>
        <xdr:cNvPr id="372" name="直線コネクタ 371"/>
        <xdr:cNvCxnSpPr/>
      </xdr:nvCxnSpPr>
      <xdr:spPr>
        <a:xfrm flipV="1">
          <a:off x="1320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6" name="テキスト ボックス 375"/>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2" name="楕円 381"/>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3"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6" name="楕円 385"/>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7" name="テキスト ボックス 386"/>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8" name="楕円 387"/>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55390</xdr:rowOff>
    </xdr:from>
    <xdr:ext cx="762000" cy="259045"/>
    <xdr:sp macro="" textlink="">
      <xdr:nvSpPr>
        <xdr:cNvPr id="389" name="テキスト ボックス 388"/>
        <xdr:cNvSpPr txBox="1"/>
      </xdr:nvSpPr>
      <xdr:spPr>
        <a:xfrm>
          <a:off x="1828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1" name="テキスト ボックス 39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前年と比較して、人件費や維持補修費など経常収支の縮減のため、数値は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となっている。人口減少及び高齢化に伴う、給与所得者の減少が留まらないので、町税も一層減少傾向にある。既存事業の取捨選択の厳格化や新規事業の必要性を検討し、過大な費用とならないよう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80</xdr:row>
      <xdr:rowOff>136144</xdr:rowOff>
    </xdr:to>
    <xdr:cxnSp macro="">
      <xdr:nvCxnSpPr>
        <xdr:cNvPr id="422" name="直線コネクタ 421"/>
        <xdr:cNvCxnSpPr/>
      </xdr:nvCxnSpPr>
      <xdr:spPr>
        <a:xfrm>
          <a:off x="15671800" y="13367513"/>
          <a:ext cx="838200" cy="48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35561</xdr:rowOff>
    </xdr:to>
    <xdr:cxnSp macro="">
      <xdr:nvCxnSpPr>
        <xdr:cNvPr id="425" name="直線コネクタ 424"/>
        <xdr:cNvCxnSpPr/>
      </xdr:nvCxnSpPr>
      <xdr:spPr>
        <a:xfrm flipV="1">
          <a:off x="14782800" y="133675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79</xdr:row>
      <xdr:rowOff>51563</xdr:rowOff>
    </xdr:to>
    <xdr:cxnSp macro="">
      <xdr:nvCxnSpPr>
        <xdr:cNvPr id="428" name="直線コネクタ 427"/>
        <xdr:cNvCxnSpPr/>
      </xdr:nvCxnSpPr>
      <xdr:spPr>
        <a:xfrm flipV="1">
          <a:off x="13893800" y="134086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51563</xdr:rowOff>
    </xdr:to>
    <xdr:cxnSp macro="">
      <xdr:nvCxnSpPr>
        <xdr:cNvPr id="431" name="直線コネクタ 430"/>
        <xdr:cNvCxnSpPr/>
      </xdr:nvCxnSpPr>
      <xdr:spPr>
        <a:xfrm>
          <a:off x="13004800" y="135001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85344</xdr:rowOff>
    </xdr:from>
    <xdr:to>
      <xdr:col>82</xdr:col>
      <xdr:colOff>158750</xdr:colOff>
      <xdr:row>81</xdr:row>
      <xdr:rowOff>15494</xdr:rowOff>
    </xdr:to>
    <xdr:sp macro="" textlink="">
      <xdr:nvSpPr>
        <xdr:cNvPr id="441" name="楕円 440"/>
        <xdr:cNvSpPr/>
      </xdr:nvSpPr>
      <xdr:spPr>
        <a:xfrm>
          <a:off x="164592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57421</xdr:rowOff>
    </xdr:from>
    <xdr:ext cx="762000" cy="259045"/>
    <xdr:sp macro="" textlink="">
      <xdr:nvSpPr>
        <xdr:cNvPr id="442" name="公債費以外該当値テキスト"/>
        <xdr:cNvSpPr txBox="1"/>
      </xdr:nvSpPr>
      <xdr:spPr>
        <a:xfrm>
          <a:off x="165989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3" name="楕円 442"/>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4" name="テキスト ボックス 443"/>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5" name="楕円 444"/>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6" name="テキスト ボックス 445"/>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47" name="楕円 446"/>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48" name="テキスト ボックス 447"/>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9" name="楕円 448"/>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0" name="テキスト ボックス 449"/>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111808</xdr:rowOff>
    </xdr:from>
    <xdr:to>
      <xdr:col>29</xdr:col>
      <xdr:colOff>127000</xdr:colOff>
      <xdr:row>15</xdr:row>
      <xdr:rowOff>120426</xdr:rowOff>
    </xdr:to>
    <xdr:cxnSp macro="">
      <xdr:nvCxnSpPr>
        <xdr:cNvPr id="47" name="直線コネクタ 46"/>
        <xdr:cNvCxnSpPr/>
      </xdr:nvCxnSpPr>
      <xdr:spPr bwMode="auto">
        <a:xfrm flipV="1">
          <a:off x="5003800" y="2731183"/>
          <a:ext cx="6477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97219</xdr:rowOff>
    </xdr:from>
    <xdr:to>
      <xdr:col>26</xdr:col>
      <xdr:colOff>50800</xdr:colOff>
      <xdr:row>15</xdr:row>
      <xdr:rowOff>120426</xdr:rowOff>
    </xdr:to>
    <xdr:cxnSp macro="">
      <xdr:nvCxnSpPr>
        <xdr:cNvPr id="50" name="直線コネクタ 49"/>
        <xdr:cNvCxnSpPr/>
      </xdr:nvCxnSpPr>
      <xdr:spPr bwMode="auto">
        <a:xfrm>
          <a:off x="4305300" y="2716594"/>
          <a:ext cx="698500" cy="2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97219</xdr:rowOff>
    </xdr:from>
    <xdr:to>
      <xdr:col>22</xdr:col>
      <xdr:colOff>114300</xdr:colOff>
      <xdr:row>15</xdr:row>
      <xdr:rowOff>112167</xdr:rowOff>
    </xdr:to>
    <xdr:cxnSp macro="">
      <xdr:nvCxnSpPr>
        <xdr:cNvPr id="53" name="直線コネクタ 52"/>
        <xdr:cNvCxnSpPr/>
      </xdr:nvCxnSpPr>
      <xdr:spPr bwMode="auto">
        <a:xfrm flipV="1">
          <a:off x="3606800" y="2716594"/>
          <a:ext cx="698500" cy="1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91577</xdr:rowOff>
    </xdr:from>
    <xdr:to>
      <xdr:col>18</xdr:col>
      <xdr:colOff>177800</xdr:colOff>
      <xdr:row>15</xdr:row>
      <xdr:rowOff>112167</xdr:rowOff>
    </xdr:to>
    <xdr:cxnSp macro="">
      <xdr:nvCxnSpPr>
        <xdr:cNvPr id="56" name="直線コネクタ 55"/>
        <xdr:cNvCxnSpPr/>
      </xdr:nvCxnSpPr>
      <xdr:spPr bwMode="auto">
        <a:xfrm>
          <a:off x="2908300" y="2710952"/>
          <a:ext cx="698500" cy="2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61008</xdr:rowOff>
    </xdr:from>
    <xdr:to>
      <xdr:col>29</xdr:col>
      <xdr:colOff>177800</xdr:colOff>
      <xdr:row>15</xdr:row>
      <xdr:rowOff>162608</xdr:rowOff>
    </xdr:to>
    <xdr:sp macro="" textlink="">
      <xdr:nvSpPr>
        <xdr:cNvPr id="66" name="楕円 65"/>
        <xdr:cNvSpPr/>
      </xdr:nvSpPr>
      <xdr:spPr bwMode="auto">
        <a:xfrm>
          <a:off x="5600700" y="268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77535</xdr:rowOff>
    </xdr:from>
    <xdr:ext cx="762000" cy="259045"/>
    <xdr:sp macro="" textlink="">
      <xdr:nvSpPr>
        <xdr:cNvPr id="67" name="人口1人当たり決算額の推移該当値テキスト130"/>
        <xdr:cNvSpPr txBox="1"/>
      </xdr:nvSpPr>
      <xdr:spPr>
        <a:xfrm>
          <a:off x="5740400" y="252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69626</xdr:rowOff>
    </xdr:from>
    <xdr:to>
      <xdr:col>26</xdr:col>
      <xdr:colOff>101600</xdr:colOff>
      <xdr:row>15</xdr:row>
      <xdr:rowOff>171226</xdr:rowOff>
    </xdr:to>
    <xdr:sp macro="" textlink="">
      <xdr:nvSpPr>
        <xdr:cNvPr id="68" name="楕円 67"/>
        <xdr:cNvSpPr/>
      </xdr:nvSpPr>
      <xdr:spPr bwMode="auto">
        <a:xfrm>
          <a:off x="4953000" y="268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9953</xdr:rowOff>
    </xdr:from>
    <xdr:ext cx="736600" cy="259045"/>
    <xdr:sp macro="" textlink="">
      <xdr:nvSpPr>
        <xdr:cNvPr id="69" name="テキスト ボックス 68"/>
        <xdr:cNvSpPr txBox="1"/>
      </xdr:nvSpPr>
      <xdr:spPr>
        <a:xfrm>
          <a:off x="4622800" y="245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46419</xdr:rowOff>
    </xdr:from>
    <xdr:to>
      <xdr:col>22</xdr:col>
      <xdr:colOff>165100</xdr:colOff>
      <xdr:row>15</xdr:row>
      <xdr:rowOff>148019</xdr:rowOff>
    </xdr:to>
    <xdr:sp macro="" textlink="">
      <xdr:nvSpPr>
        <xdr:cNvPr id="70" name="楕円 69"/>
        <xdr:cNvSpPr/>
      </xdr:nvSpPr>
      <xdr:spPr bwMode="auto">
        <a:xfrm>
          <a:off x="4254500" y="266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158196</xdr:rowOff>
    </xdr:from>
    <xdr:ext cx="762000" cy="259045"/>
    <xdr:sp macro="" textlink="">
      <xdr:nvSpPr>
        <xdr:cNvPr id="71" name="テキスト ボックス 70"/>
        <xdr:cNvSpPr txBox="1"/>
      </xdr:nvSpPr>
      <xdr:spPr>
        <a:xfrm>
          <a:off x="3924300" y="243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61367</xdr:rowOff>
    </xdr:from>
    <xdr:to>
      <xdr:col>19</xdr:col>
      <xdr:colOff>38100</xdr:colOff>
      <xdr:row>15</xdr:row>
      <xdr:rowOff>162967</xdr:rowOff>
    </xdr:to>
    <xdr:sp macro="" textlink="">
      <xdr:nvSpPr>
        <xdr:cNvPr id="72" name="楕円 71"/>
        <xdr:cNvSpPr/>
      </xdr:nvSpPr>
      <xdr:spPr bwMode="auto">
        <a:xfrm>
          <a:off x="3556000" y="268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1694</xdr:rowOff>
    </xdr:from>
    <xdr:ext cx="762000" cy="259045"/>
    <xdr:sp macro="" textlink="">
      <xdr:nvSpPr>
        <xdr:cNvPr id="73" name="テキスト ボックス 72"/>
        <xdr:cNvSpPr txBox="1"/>
      </xdr:nvSpPr>
      <xdr:spPr>
        <a:xfrm>
          <a:off x="3225800" y="24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40777</xdr:rowOff>
    </xdr:from>
    <xdr:to>
      <xdr:col>15</xdr:col>
      <xdr:colOff>101600</xdr:colOff>
      <xdr:row>15</xdr:row>
      <xdr:rowOff>142377</xdr:rowOff>
    </xdr:to>
    <xdr:sp macro="" textlink="">
      <xdr:nvSpPr>
        <xdr:cNvPr id="74" name="楕円 73"/>
        <xdr:cNvSpPr/>
      </xdr:nvSpPr>
      <xdr:spPr bwMode="auto">
        <a:xfrm>
          <a:off x="2857500" y="266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152554</xdr:rowOff>
    </xdr:from>
    <xdr:ext cx="762000" cy="259045"/>
    <xdr:sp macro="" textlink="">
      <xdr:nvSpPr>
        <xdr:cNvPr id="75" name="テキスト ボックス 74"/>
        <xdr:cNvSpPr txBox="1"/>
      </xdr:nvSpPr>
      <xdr:spPr>
        <a:xfrm>
          <a:off x="2527300" y="242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253538</xdr:rowOff>
    </xdr:from>
    <xdr:to>
      <xdr:col>29</xdr:col>
      <xdr:colOff>127000</xdr:colOff>
      <xdr:row>35</xdr:row>
      <xdr:rowOff>308661</xdr:rowOff>
    </xdr:to>
    <xdr:cxnSp macro="">
      <xdr:nvCxnSpPr>
        <xdr:cNvPr id="108" name="直線コネクタ 107"/>
        <xdr:cNvCxnSpPr/>
      </xdr:nvCxnSpPr>
      <xdr:spPr bwMode="auto">
        <a:xfrm flipV="1">
          <a:off x="5003800" y="6863888"/>
          <a:ext cx="647700" cy="5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308661</xdr:rowOff>
    </xdr:from>
    <xdr:to>
      <xdr:col>26</xdr:col>
      <xdr:colOff>50800</xdr:colOff>
      <xdr:row>35</xdr:row>
      <xdr:rowOff>321775</xdr:rowOff>
    </xdr:to>
    <xdr:cxnSp macro="">
      <xdr:nvCxnSpPr>
        <xdr:cNvPr id="111" name="直線コネクタ 110"/>
        <xdr:cNvCxnSpPr/>
      </xdr:nvCxnSpPr>
      <xdr:spPr bwMode="auto">
        <a:xfrm flipV="1">
          <a:off x="4305300" y="6919011"/>
          <a:ext cx="698500" cy="1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321775</xdr:rowOff>
    </xdr:from>
    <xdr:to>
      <xdr:col>22</xdr:col>
      <xdr:colOff>114300</xdr:colOff>
      <xdr:row>35</xdr:row>
      <xdr:rowOff>334447</xdr:rowOff>
    </xdr:to>
    <xdr:cxnSp macro="">
      <xdr:nvCxnSpPr>
        <xdr:cNvPr id="114" name="直線コネクタ 113"/>
        <xdr:cNvCxnSpPr/>
      </xdr:nvCxnSpPr>
      <xdr:spPr bwMode="auto">
        <a:xfrm flipV="1">
          <a:off x="3606800" y="6932125"/>
          <a:ext cx="698500" cy="1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221511</xdr:rowOff>
    </xdr:from>
    <xdr:to>
      <xdr:col>18</xdr:col>
      <xdr:colOff>177800</xdr:colOff>
      <xdr:row>35</xdr:row>
      <xdr:rowOff>334447</xdr:rowOff>
    </xdr:to>
    <xdr:cxnSp macro="">
      <xdr:nvCxnSpPr>
        <xdr:cNvPr id="117" name="直線コネクタ 116"/>
        <xdr:cNvCxnSpPr/>
      </xdr:nvCxnSpPr>
      <xdr:spPr bwMode="auto">
        <a:xfrm>
          <a:off x="2908300" y="6831861"/>
          <a:ext cx="698500" cy="11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1" name="テキスト ボックス 120"/>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202738</xdr:rowOff>
    </xdr:from>
    <xdr:to>
      <xdr:col>29</xdr:col>
      <xdr:colOff>177800</xdr:colOff>
      <xdr:row>35</xdr:row>
      <xdr:rowOff>304338</xdr:rowOff>
    </xdr:to>
    <xdr:sp macro="" textlink="">
      <xdr:nvSpPr>
        <xdr:cNvPr id="127" name="楕円 126"/>
        <xdr:cNvSpPr/>
      </xdr:nvSpPr>
      <xdr:spPr bwMode="auto">
        <a:xfrm>
          <a:off x="5600700" y="681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47815</xdr:rowOff>
    </xdr:from>
    <xdr:ext cx="762000" cy="259045"/>
    <xdr:sp macro="" textlink="">
      <xdr:nvSpPr>
        <xdr:cNvPr id="128" name="人口1人当たり決算額の推移該当値テキスト445"/>
        <xdr:cNvSpPr txBox="1"/>
      </xdr:nvSpPr>
      <xdr:spPr>
        <a:xfrm>
          <a:off x="5740400" y="6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257861</xdr:rowOff>
    </xdr:from>
    <xdr:to>
      <xdr:col>26</xdr:col>
      <xdr:colOff>101600</xdr:colOff>
      <xdr:row>36</xdr:row>
      <xdr:rowOff>16561</xdr:rowOff>
    </xdr:to>
    <xdr:sp macro="" textlink="">
      <xdr:nvSpPr>
        <xdr:cNvPr id="129" name="楕円 128"/>
        <xdr:cNvSpPr/>
      </xdr:nvSpPr>
      <xdr:spPr bwMode="auto">
        <a:xfrm>
          <a:off x="49530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26738</xdr:rowOff>
    </xdr:from>
    <xdr:ext cx="736600" cy="259045"/>
    <xdr:sp macro="" textlink="">
      <xdr:nvSpPr>
        <xdr:cNvPr id="130" name="テキスト ボックス 129"/>
        <xdr:cNvSpPr txBox="1"/>
      </xdr:nvSpPr>
      <xdr:spPr>
        <a:xfrm>
          <a:off x="4622800" y="663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270975</xdr:rowOff>
    </xdr:from>
    <xdr:to>
      <xdr:col>22</xdr:col>
      <xdr:colOff>165100</xdr:colOff>
      <xdr:row>36</xdr:row>
      <xdr:rowOff>29675</xdr:rowOff>
    </xdr:to>
    <xdr:sp macro="" textlink="">
      <xdr:nvSpPr>
        <xdr:cNvPr id="131" name="楕円 130"/>
        <xdr:cNvSpPr/>
      </xdr:nvSpPr>
      <xdr:spPr bwMode="auto">
        <a:xfrm>
          <a:off x="4254500" y="68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14452</xdr:rowOff>
    </xdr:from>
    <xdr:ext cx="762000" cy="259045"/>
    <xdr:sp macro="" textlink="">
      <xdr:nvSpPr>
        <xdr:cNvPr id="132" name="テキスト ボックス 131"/>
        <xdr:cNvSpPr txBox="1"/>
      </xdr:nvSpPr>
      <xdr:spPr>
        <a:xfrm>
          <a:off x="3924300" y="69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283647</xdr:rowOff>
    </xdr:from>
    <xdr:to>
      <xdr:col>19</xdr:col>
      <xdr:colOff>38100</xdr:colOff>
      <xdr:row>36</xdr:row>
      <xdr:rowOff>42347</xdr:rowOff>
    </xdr:to>
    <xdr:sp macro="" textlink="">
      <xdr:nvSpPr>
        <xdr:cNvPr id="133" name="楕円 132"/>
        <xdr:cNvSpPr/>
      </xdr:nvSpPr>
      <xdr:spPr bwMode="auto">
        <a:xfrm>
          <a:off x="3556000" y="6893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27124</xdr:rowOff>
    </xdr:from>
    <xdr:ext cx="762000" cy="259045"/>
    <xdr:sp macro="" textlink="">
      <xdr:nvSpPr>
        <xdr:cNvPr id="134" name="テキスト ボックス 133"/>
        <xdr:cNvSpPr txBox="1"/>
      </xdr:nvSpPr>
      <xdr:spPr>
        <a:xfrm>
          <a:off x="3225800" y="698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170711</xdr:rowOff>
    </xdr:from>
    <xdr:to>
      <xdr:col>15</xdr:col>
      <xdr:colOff>101600</xdr:colOff>
      <xdr:row>35</xdr:row>
      <xdr:rowOff>272311</xdr:rowOff>
    </xdr:to>
    <xdr:sp macro="" textlink="">
      <xdr:nvSpPr>
        <xdr:cNvPr id="135" name="楕円 134"/>
        <xdr:cNvSpPr/>
      </xdr:nvSpPr>
      <xdr:spPr bwMode="auto">
        <a:xfrm>
          <a:off x="2857500" y="678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282488</xdr:rowOff>
    </xdr:from>
    <xdr:ext cx="762000" cy="259045"/>
    <xdr:sp macro="" textlink="">
      <xdr:nvSpPr>
        <xdr:cNvPr id="136" name="テキスト ボックス 135"/>
        <xdr:cNvSpPr txBox="1"/>
      </xdr:nvSpPr>
      <xdr:spPr>
        <a:xfrm>
          <a:off x="2527300" y="654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113969</xdr:rowOff>
    </xdr:from>
    <xdr:to>
      <xdr:col>24</xdr:col>
      <xdr:colOff>63500</xdr:colOff>
      <xdr:row>36</xdr:row>
      <xdr:rowOff>136068</xdr:rowOff>
    </xdr:to>
    <xdr:cxnSp macro="">
      <xdr:nvCxnSpPr>
        <xdr:cNvPr id="63" name="直線コネクタ 62"/>
        <xdr:cNvCxnSpPr/>
      </xdr:nvCxnSpPr>
      <xdr:spPr>
        <a:xfrm flipV="1">
          <a:off x="3797300" y="6286169"/>
          <a:ext cx="8382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128920</xdr:rowOff>
    </xdr:from>
    <xdr:to>
      <xdr:col>19</xdr:col>
      <xdr:colOff>177800</xdr:colOff>
      <xdr:row>36</xdr:row>
      <xdr:rowOff>136068</xdr:rowOff>
    </xdr:to>
    <xdr:cxnSp macro="">
      <xdr:nvCxnSpPr>
        <xdr:cNvPr id="66" name="直線コネクタ 65"/>
        <xdr:cNvCxnSpPr/>
      </xdr:nvCxnSpPr>
      <xdr:spPr>
        <a:xfrm>
          <a:off x="2908300" y="6301120"/>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128920</xdr:rowOff>
    </xdr:from>
    <xdr:to>
      <xdr:col>15</xdr:col>
      <xdr:colOff>50800</xdr:colOff>
      <xdr:row>36</xdr:row>
      <xdr:rowOff>134720</xdr:rowOff>
    </xdr:to>
    <xdr:cxnSp macro="">
      <xdr:nvCxnSpPr>
        <xdr:cNvPr id="69" name="直線コネクタ 68"/>
        <xdr:cNvCxnSpPr/>
      </xdr:nvCxnSpPr>
      <xdr:spPr>
        <a:xfrm flipV="1">
          <a:off x="2019300" y="630112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106406</xdr:rowOff>
    </xdr:from>
    <xdr:to>
      <xdr:col>10</xdr:col>
      <xdr:colOff>114300</xdr:colOff>
      <xdr:row>36</xdr:row>
      <xdr:rowOff>134720</xdr:rowOff>
    </xdr:to>
    <xdr:cxnSp macro="">
      <xdr:nvCxnSpPr>
        <xdr:cNvPr id="72" name="直線コネクタ 71"/>
        <xdr:cNvCxnSpPr/>
      </xdr:nvCxnSpPr>
      <xdr:spPr>
        <a:xfrm>
          <a:off x="1130300" y="6278606"/>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63169</xdr:rowOff>
    </xdr:from>
    <xdr:to>
      <xdr:col>24</xdr:col>
      <xdr:colOff>114300</xdr:colOff>
      <xdr:row>36</xdr:row>
      <xdr:rowOff>164769</xdr:rowOff>
    </xdr:to>
    <xdr:sp macro="" textlink="">
      <xdr:nvSpPr>
        <xdr:cNvPr id="82" name="楕円 81"/>
        <xdr:cNvSpPr/>
      </xdr:nvSpPr>
      <xdr:spPr>
        <a:xfrm>
          <a:off x="4584700" y="6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86046</xdr:rowOff>
    </xdr:from>
    <xdr:ext cx="599010" cy="259045"/>
    <xdr:sp macro="" textlink="">
      <xdr:nvSpPr>
        <xdr:cNvPr id="83" name="人件費該当値テキスト"/>
        <xdr:cNvSpPr txBox="1"/>
      </xdr:nvSpPr>
      <xdr:spPr>
        <a:xfrm>
          <a:off x="4686300" y="608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85268</xdr:rowOff>
    </xdr:from>
    <xdr:to>
      <xdr:col>20</xdr:col>
      <xdr:colOff>38100</xdr:colOff>
      <xdr:row>37</xdr:row>
      <xdr:rowOff>15418</xdr:rowOff>
    </xdr:to>
    <xdr:sp macro="" textlink="">
      <xdr:nvSpPr>
        <xdr:cNvPr id="84" name="楕円 83"/>
        <xdr:cNvSpPr/>
      </xdr:nvSpPr>
      <xdr:spPr>
        <a:xfrm>
          <a:off x="3746500" y="62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31945</xdr:rowOff>
    </xdr:from>
    <xdr:ext cx="599010" cy="259045"/>
    <xdr:sp macro="" textlink="">
      <xdr:nvSpPr>
        <xdr:cNvPr id="85" name="テキスト ボックス 84"/>
        <xdr:cNvSpPr txBox="1"/>
      </xdr:nvSpPr>
      <xdr:spPr>
        <a:xfrm>
          <a:off x="3497795" y="603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78120</xdr:rowOff>
    </xdr:from>
    <xdr:to>
      <xdr:col>15</xdr:col>
      <xdr:colOff>101600</xdr:colOff>
      <xdr:row>37</xdr:row>
      <xdr:rowOff>8270</xdr:rowOff>
    </xdr:to>
    <xdr:sp macro="" textlink="">
      <xdr:nvSpPr>
        <xdr:cNvPr id="86" name="楕円 85"/>
        <xdr:cNvSpPr/>
      </xdr:nvSpPr>
      <xdr:spPr>
        <a:xfrm>
          <a:off x="2857500" y="62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24797</xdr:rowOff>
    </xdr:from>
    <xdr:ext cx="599010" cy="259045"/>
    <xdr:sp macro="" textlink="">
      <xdr:nvSpPr>
        <xdr:cNvPr id="87" name="テキスト ボックス 86"/>
        <xdr:cNvSpPr txBox="1"/>
      </xdr:nvSpPr>
      <xdr:spPr>
        <a:xfrm>
          <a:off x="2608795" y="60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83920</xdr:rowOff>
    </xdr:from>
    <xdr:to>
      <xdr:col>10</xdr:col>
      <xdr:colOff>165100</xdr:colOff>
      <xdr:row>37</xdr:row>
      <xdr:rowOff>14070</xdr:rowOff>
    </xdr:to>
    <xdr:sp macro="" textlink="">
      <xdr:nvSpPr>
        <xdr:cNvPr id="88" name="楕円 87"/>
        <xdr:cNvSpPr/>
      </xdr:nvSpPr>
      <xdr:spPr>
        <a:xfrm>
          <a:off x="1968500" y="62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30597</xdr:rowOff>
    </xdr:from>
    <xdr:ext cx="599010" cy="259045"/>
    <xdr:sp macro="" textlink="">
      <xdr:nvSpPr>
        <xdr:cNvPr id="89" name="テキスト ボックス 88"/>
        <xdr:cNvSpPr txBox="1"/>
      </xdr:nvSpPr>
      <xdr:spPr>
        <a:xfrm>
          <a:off x="1719795" y="603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55606</xdr:rowOff>
    </xdr:from>
    <xdr:to>
      <xdr:col>6</xdr:col>
      <xdr:colOff>38100</xdr:colOff>
      <xdr:row>36</xdr:row>
      <xdr:rowOff>157206</xdr:rowOff>
    </xdr:to>
    <xdr:sp macro="" textlink="">
      <xdr:nvSpPr>
        <xdr:cNvPr id="90" name="楕円 89"/>
        <xdr:cNvSpPr/>
      </xdr:nvSpPr>
      <xdr:spPr>
        <a:xfrm>
          <a:off x="1079500" y="6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2283</xdr:rowOff>
    </xdr:from>
    <xdr:ext cx="599010" cy="259045"/>
    <xdr:sp macro="" textlink="">
      <xdr:nvSpPr>
        <xdr:cNvPr id="91" name="テキスト ボックス 90"/>
        <xdr:cNvSpPr txBox="1"/>
      </xdr:nvSpPr>
      <xdr:spPr>
        <a:xfrm>
          <a:off x="830795" y="600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140764</xdr:rowOff>
    </xdr:from>
    <xdr:to>
      <xdr:col>24</xdr:col>
      <xdr:colOff>63500</xdr:colOff>
      <xdr:row>57</xdr:row>
      <xdr:rowOff>3618</xdr:rowOff>
    </xdr:to>
    <xdr:cxnSp macro="">
      <xdr:nvCxnSpPr>
        <xdr:cNvPr id="122" name="直線コネクタ 121"/>
        <xdr:cNvCxnSpPr/>
      </xdr:nvCxnSpPr>
      <xdr:spPr>
        <a:xfrm flipV="1">
          <a:off x="3797300" y="9741964"/>
          <a:ext cx="838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3618</xdr:rowOff>
    </xdr:from>
    <xdr:to>
      <xdr:col>19</xdr:col>
      <xdr:colOff>177800</xdr:colOff>
      <xdr:row>57</xdr:row>
      <xdr:rowOff>59710</xdr:rowOff>
    </xdr:to>
    <xdr:cxnSp macro="">
      <xdr:nvCxnSpPr>
        <xdr:cNvPr id="125" name="直線コネクタ 124"/>
        <xdr:cNvCxnSpPr/>
      </xdr:nvCxnSpPr>
      <xdr:spPr>
        <a:xfrm flipV="1">
          <a:off x="2908300" y="9776268"/>
          <a:ext cx="889000" cy="5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59710</xdr:rowOff>
    </xdr:from>
    <xdr:to>
      <xdr:col>15</xdr:col>
      <xdr:colOff>50800</xdr:colOff>
      <xdr:row>57</xdr:row>
      <xdr:rowOff>68950</xdr:rowOff>
    </xdr:to>
    <xdr:cxnSp macro="">
      <xdr:nvCxnSpPr>
        <xdr:cNvPr id="128" name="直線コネクタ 127"/>
        <xdr:cNvCxnSpPr/>
      </xdr:nvCxnSpPr>
      <xdr:spPr>
        <a:xfrm flipV="1">
          <a:off x="2019300" y="9832360"/>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68950</xdr:rowOff>
    </xdr:from>
    <xdr:to>
      <xdr:col>10</xdr:col>
      <xdr:colOff>114300</xdr:colOff>
      <xdr:row>57</xdr:row>
      <xdr:rowOff>91308</xdr:rowOff>
    </xdr:to>
    <xdr:cxnSp macro="">
      <xdr:nvCxnSpPr>
        <xdr:cNvPr id="131" name="直線コネクタ 130"/>
        <xdr:cNvCxnSpPr/>
      </xdr:nvCxnSpPr>
      <xdr:spPr>
        <a:xfrm flipV="1">
          <a:off x="1130300" y="9841600"/>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89964</xdr:rowOff>
    </xdr:from>
    <xdr:to>
      <xdr:col>24</xdr:col>
      <xdr:colOff>114300</xdr:colOff>
      <xdr:row>57</xdr:row>
      <xdr:rowOff>20114</xdr:rowOff>
    </xdr:to>
    <xdr:sp macro="" textlink="">
      <xdr:nvSpPr>
        <xdr:cNvPr id="141" name="楕円 140"/>
        <xdr:cNvSpPr/>
      </xdr:nvSpPr>
      <xdr:spPr>
        <a:xfrm>
          <a:off x="4584700" y="96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112841</xdr:rowOff>
    </xdr:from>
    <xdr:ext cx="599010" cy="259045"/>
    <xdr:sp macro="" textlink="">
      <xdr:nvSpPr>
        <xdr:cNvPr id="142" name="物件費該当値テキスト"/>
        <xdr:cNvSpPr txBox="1"/>
      </xdr:nvSpPr>
      <xdr:spPr>
        <a:xfrm>
          <a:off x="4686300" y="95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124268</xdr:rowOff>
    </xdr:from>
    <xdr:to>
      <xdr:col>20</xdr:col>
      <xdr:colOff>38100</xdr:colOff>
      <xdr:row>57</xdr:row>
      <xdr:rowOff>54418</xdr:rowOff>
    </xdr:to>
    <xdr:sp macro="" textlink="">
      <xdr:nvSpPr>
        <xdr:cNvPr id="143" name="楕円 142"/>
        <xdr:cNvSpPr/>
      </xdr:nvSpPr>
      <xdr:spPr>
        <a:xfrm>
          <a:off x="3746500" y="97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70945</xdr:rowOff>
    </xdr:from>
    <xdr:ext cx="599010" cy="259045"/>
    <xdr:sp macro="" textlink="">
      <xdr:nvSpPr>
        <xdr:cNvPr id="144" name="テキスト ボックス 143"/>
        <xdr:cNvSpPr txBox="1"/>
      </xdr:nvSpPr>
      <xdr:spPr>
        <a:xfrm>
          <a:off x="3497795" y="95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8910</xdr:rowOff>
    </xdr:from>
    <xdr:to>
      <xdr:col>15</xdr:col>
      <xdr:colOff>101600</xdr:colOff>
      <xdr:row>57</xdr:row>
      <xdr:rowOff>110510</xdr:rowOff>
    </xdr:to>
    <xdr:sp macro="" textlink="">
      <xdr:nvSpPr>
        <xdr:cNvPr id="145" name="楕円 144"/>
        <xdr:cNvSpPr/>
      </xdr:nvSpPr>
      <xdr:spPr>
        <a:xfrm>
          <a:off x="2857500" y="97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127037</xdr:rowOff>
    </xdr:from>
    <xdr:ext cx="599010" cy="259045"/>
    <xdr:sp macro="" textlink="">
      <xdr:nvSpPr>
        <xdr:cNvPr id="146" name="テキスト ボックス 145"/>
        <xdr:cNvSpPr txBox="1"/>
      </xdr:nvSpPr>
      <xdr:spPr>
        <a:xfrm>
          <a:off x="2608795" y="955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18150</xdr:rowOff>
    </xdr:from>
    <xdr:to>
      <xdr:col>10</xdr:col>
      <xdr:colOff>165100</xdr:colOff>
      <xdr:row>57</xdr:row>
      <xdr:rowOff>119750</xdr:rowOff>
    </xdr:to>
    <xdr:sp macro="" textlink="">
      <xdr:nvSpPr>
        <xdr:cNvPr id="147" name="楕円 146"/>
        <xdr:cNvSpPr/>
      </xdr:nvSpPr>
      <xdr:spPr>
        <a:xfrm>
          <a:off x="1968500" y="97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136277</xdr:rowOff>
    </xdr:from>
    <xdr:ext cx="599010" cy="259045"/>
    <xdr:sp macro="" textlink="">
      <xdr:nvSpPr>
        <xdr:cNvPr id="148" name="テキスト ボックス 147"/>
        <xdr:cNvSpPr txBox="1"/>
      </xdr:nvSpPr>
      <xdr:spPr>
        <a:xfrm>
          <a:off x="1719795" y="956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40508</xdr:rowOff>
    </xdr:from>
    <xdr:to>
      <xdr:col>6</xdr:col>
      <xdr:colOff>38100</xdr:colOff>
      <xdr:row>57</xdr:row>
      <xdr:rowOff>142108</xdr:rowOff>
    </xdr:to>
    <xdr:sp macro="" textlink="">
      <xdr:nvSpPr>
        <xdr:cNvPr id="149" name="楕円 148"/>
        <xdr:cNvSpPr/>
      </xdr:nvSpPr>
      <xdr:spPr>
        <a:xfrm>
          <a:off x="1079500" y="98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158635</xdr:rowOff>
    </xdr:from>
    <xdr:ext cx="599010" cy="259045"/>
    <xdr:sp macro="" textlink="">
      <xdr:nvSpPr>
        <xdr:cNvPr id="150" name="テキスト ボックス 149"/>
        <xdr:cNvSpPr txBox="1"/>
      </xdr:nvSpPr>
      <xdr:spPr>
        <a:xfrm>
          <a:off x="830795" y="958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70892</xdr:rowOff>
    </xdr:from>
    <xdr:to>
      <xdr:col>24</xdr:col>
      <xdr:colOff>63500</xdr:colOff>
      <xdr:row>77</xdr:row>
      <xdr:rowOff>157187</xdr:rowOff>
    </xdr:to>
    <xdr:cxnSp macro="">
      <xdr:nvCxnSpPr>
        <xdr:cNvPr id="179" name="直線コネクタ 178"/>
        <xdr:cNvCxnSpPr/>
      </xdr:nvCxnSpPr>
      <xdr:spPr>
        <a:xfrm flipV="1">
          <a:off x="3797300" y="13272542"/>
          <a:ext cx="838200" cy="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103085</xdr:rowOff>
    </xdr:from>
    <xdr:to>
      <xdr:col>19</xdr:col>
      <xdr:colOff>177800</xdr:colOff>
      <xdr:row>77</xdr:row>
      <xdr:rowOff>157187</xdr:rowOff>
    </xdr:to>
    <xdr:cxnSp macro="">
      <xdr:nvCxnSpPr>
        <xdr:cNvPr id="182" name="直線コネクタ 181"/>
        <xdr:cNvCxnSpPr/>
      </xdr:nvCxnSpPr>
      <xdr:spPr>
        <a:xfrm>
          <a:off x="2908300" y="1330473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5538</xdr:rowOff>
    </xdr:from>
    <xdr:to>
      <xdr:col>15</xdr:col>
      <xdr:colOff>50800</xdr:colOff>
      <xdr:row>77</xdr:row>
      <xdr:rowOff>103085</xdr:rowOff>
    </xdr:to>
    <xdr:cxnSp macro="">
      <xdr:nvCxnSpPr>
        <xdr:cNvPr id="185" name="直線コネクタ 184"/>
        <xdr:cNvCxnSpPr/>
      </xdr:nvCxnSpPr>
      <xdr:spPr>
        <a:xfrm>
          <a:off x="2019300" y="13207188"/>
          <a:ext cx="889000" cy="9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5538</xdr:rowOff>
    </xdr:from>
    <xdr:to>
      <xdr:col>10</xdr:col>
      <xdr:colOff>114300</xdr:colOff>
      <xdr:row>77</xdr:row>
      <xdr:rowOff>51994</xdr:rowOff>
    </xdr:to>
    <xdr:cxnSp macro="">
      <xdr:nvCxnSpPr>
        <xdr:cNvPr id="188" name="直線コネクタ 187"/>
        <xdr:cNvCxnSpPr/>
      </xdr:nvCxnSpPr>
      <xdr:spPr>
        <a:xfrm flipV="1">
          <a:off x="1130300" y="13207188"/>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16857</xdr:rowOff>
    </xdr:from>
    <xdr:ext cx="534377" cy="259045"/>
    <xdr:sp macro="" textlink="">
      <xdr:nvSpPr>
        <xdr:cNvPr id="190" name="テキスト ボックス 189"/>
        <xdr:cNvSpPr txBox="1"/>
      </xdr:nvSpPr>
      <xdr:spPr>
        <a:xfrm>
          <a:off x="1752111" y="133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38816</xdr:rowOff>
    </xdr:from>
    <xdr:ext cx="534377" cy="259045"/>
    <xdr:sp macro="" textlink="">
      <xdr:nvSpPr>
        <xdr:cNvPr id="192" name="テキスト ボックス 191"/>
        <xdr:cNvSpPr txBox="1"/>
      </xdr:nvSpPr>
      <xdr:spPr>
        <a:xfrm>
          <a:off x="863111" y="134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20092</xdr:rowOff>
    </xdr:from>
    <xdr:to>
      <xdr:col>24</xdr:col>
      <xdr:colOff>114300</xdr:colOff>
      <xdr:row>77</xdr:row>
      <xdr:rowOff>121692</xdr:rowOff>
    </xdr:to>
    <xdr:sp macro="" textlink="">
      <xdr:nvSpPr>
        <xdr:cNvPr id="198" name="楕円 197"/>
        <xdr:cNvSpPr/>
      </xdr:nvSpPr>
      <xdr:spPr>
        <a:xfrm>
          <a:off x="45847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42969</xdr:rowOff>
    </xdr:from>
    <xdr:ext cx="534377" cy="259045"/>
    <xdr:sp macro="" textlink="">
      <xdr:nvSpPr>
        <xdr:cNvPr id="199" name="維持補修費該当値テキスト"/>
        <xdr:cNvSpPr txBox="1"/>
      </xdr:nvSpPr>
      <xdr:spPr>
        <a:xfrm>
          <a:off x="4686300" y="130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106387</xdr:rowOff>
    </xdr:from>
    <xdr:to>
      <xdr:col>20</xdr:col>
      <xdr:colOff>38100</xdr:colOff>
      <xdr:row>78</xdr:row>
      <xdr:rowOff>36537</xdr:rowOff>
    </xdr:to>
    <xdr:sp macro="" textlink="">
      <xdr:nvSpPr>
        <xdr:cNvPr id="200" name="楕円 199"/>
        <xdr:cNvSpPr/>
      </xdr:nvSpPr>
      <xdr:spPr>
        <a:xfrm>
          <a:off x="3746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27664</xdr:rowOff>
    </xdr:from>
    <xdr:ext cx="534377" cy="259045"/>
    <xdr:sp macro="" textlink="">
      <xdr:nvSpPr>
        <xdr:cNvPr id="201" name="テキスト ボックス 200"/>
        <xdr:cNvSpPr txBox="1"/>
      </xdr:nvSpPr>
      <xdr:spPr>
        <a:xfrm>
          <a:off x="3530111" y="134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52285</xdr:rowOff>
    </xdr:from>
    <xdr:to>
      <xdr:col>15</xdr:col>
      <xdr:colOff>101600</xdr:colOff>
      <xdr:row>77</xdr:row>
      <xdr:rowOff>153885</xdr:rowOff>
    </xdr:to>
    <xdr:sp macro="" textlink="">
      <xdr:nvSpPr>
        <xdr:cNvPr id="202" name="楕円 201"/>
        <xdr:cNvSpPr/>
      </xdr:nvSpPr>
      <xdr:spPr>
        <a:xfrm>
          <a:off x="2857500" y="132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170412</xdr:rowOff>
    </xdr:from>
    <xdr:ext cx="534377" cy="259045"/>
    <xdr:sp macro="" textlink="">
      <xdr:nvSpPr>
        <xdr:cNvPr id="203" name="テキスト ボックス 202"/>
        <xdr:cNvSpPr txBox="1"/>
      </xdr:nvSpPr>
      <xdr:spPr>
        <a:xfrm>
          <a:off x="2641111" y="130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126188</xdr:rowOff>
    </xdr:from>
    <xdr:to>
      <xdr:col>10</xdr:col>
      <xdr:colOff>165100</xdr:colOff>
      <xdr:row>77</xdr:row>
      <xdr:rowOff>56338</xdr:rowOff>
    </xdr:to>
    <xdr:sp macro="" textlink="">
      <xdr:nvSpPr>
        <xdr:cNvPr id="204" name="楕円 203"/>
        <xdr:cNvSpPr/>
      </xdr:nvSpPr>
      <xdr:spPr>
        <a:xfrm>
          <a:off x="1968500" y="131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72864</xdr:rowOff>
    </xdr:from>
    <xdr:ext cx="534377" cy="259045"/>
    <xdr:sp macro="" textlink="">
      <xdr:nvSpPr>
        <xdr:cNvPr id="205" name="テキスト ボックス 204"/>
        <xdr:cNvSpPr txBox="1"/>
      </xdr:nvSpPr>
      <xdr:spPr>
        <a:xfrm>
          <a:off x="1752111" y="129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1194</xdr:rowOff>
    </xdr:from>
    <xdr:to>
      <xdr:col>6</xdr:col>
      <xdr:colOff>38100</xdr:colOff>
      <xdr:row>77</xdr:row>
      <xdr:rowOff>102794</xdr:rowOff>
    </xdr:to>
    <xdr:sp macro="" textlink="">
      <xdr:nvSpPr>
        <xdr:cNvPr id="206" name="楕円 205"/>
        <xdr:cNvSpPr/>
      </xdr:nvSpPr>
      <xdr:spPr>
        <a:xfrm>
          <a:off x="1079500" y="132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119321</xdr:rowOff>
    </xdr:from>
    <xdr:ext cx="534377" cy="259045"/>
    <xdr:sp macro="" textlink="">
      <xdr:nvSpPr>
        <xdr:cNvPr id="207" name="テキスト ボックス 206"/>
        <xdr:cNvSpPr txBox="1"/>
      </xdr:nvSpPr>
      <xdr:spPr>
        <a:xfrm>
          <a:off x="863111" y="129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106414</xdr:rowOff>
    </xdr:from>
    <xdr:to>
      <xdr:col>24</xdr:col>
      <xdr:colOff>63500</xdr:colOff>
      <xdr:row>96</xdr:row>
      <xdr:rowOff>132741</xdr:rowOff>
    </xdr:to>
    <xdr:cxnSp macro="">
      <xdr:nvCxnSpPr>
        <xdr:cNvPr id="237" name="直線コネクタ 236"/>
        <xdr:cNvCxnSpPr/>
      </xdr:nvCxnSpPr>
      <xdr:spPr>
        <a:xfrm>
          <a:off x="3797300" y="16565614"/>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106414</xdr:rowOff>
    </xdr:from>
    <xdr:to>
      <xdr:col>19</xdr:col>
      <xdr:colOff>177800</xdr:colOff>
      <xdr:row>97</xdr:row>
      <xdr:rowOff>61303</xdr:rowOff>
    </xdr:to>
    <xdr:cxnSp macro="">
      <xdr:nvCxnSpPr>
        <xdr:cNvPr id="240" name="直線コネクタ 239"/>
        <xdr:cNvCxnSpPr/>
      </xdr:nvCxnSpPr>
      <xdr:spPr>
        <a:xfrm flipV="1">
          <a:off x="2908300" y="16565614"/>
          <a:ext cx="889000" cy="1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49403</xdr:rowOff>
    </xdr:from>
    <xdr:to>
      <xdr:col>15</xdr:col>
      <xdr:colOff>50800</xdr:colOff>
      <xdr:row>97</xdr:row>
      <xdr:rowOff>61303</xdr:rowOff>
    </xdr:to>
    <xdr:cxnSp macro="">
      <xdr:nvCxnSpPr>
        <xdr:cNvPr id="243" name="直線コネクタ 242"/>
        <xdr:cNvCxnSpPr/>
      </xdr:nvCxnSpPr>
      <xdr:spPr>
        <a:xfrm>
          <a:off x="2019300" y="16680053"/>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49403</xdr:rowOff>
    </xdr:from>
    <xdr:to>
      <xdr:col>10</xdr:col>
      <xdr:colOff>114300</xdr:colOff>
      <xdr:row>97</xdr:row>
      <xdr:rowOff>163018</xdr:rowOff>
    </xdr:to>
    <xdr:cxnSp macro="">
      <xdr:nvCxnSpPr>
        <xdr:cNvPr id="246" name="直線コネクタ 245"/>
        <xdr:cNvCxnSpPr/>
      </xdr:nvCxnSpPr>
      <xdr:spPr>
        <a:xfrm flipV="1">
          <a:off x="1130300" y="16680053"/>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81941</xdr:rowOff>
    </xdr:from>
    <xdr:to>
      <xdr:col>24</xdr:col>
      <xdr:colOff>114300</xdr:colOff>
      <xdr:row>97</xdr:row>
      <xdr:rowOff>12091</xdr:rowOff>
    </xdr:to>
    <xdr:sp macro="" textlink="">
      <xdr:nvSpPr>
        <xdr:cNvPr id="256" name="楕円 255"/>
        <xdr:cNvSpPr/>
      </xdr:nvSpPr>
      <xdr:spPr>
        <a:xfrm>
          <a:off x="4584700" y="165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104818</xdr:rowOff>
    </xdr:from>
    <xdr:ext cx="534377" cy="259045"/>
    <xdr:sp macro="" textlink="">
      <xdr:nvSpPr>
        <xdr:cNvPr id="257" name="扶助費該当値テキスト"/>
        <xdr:cNvSpPr txBox="1"/>
      </xdr:nvSpPr>
      <xdr:spPr>
        <a:xfrm>
          <a:off x="4686300" y="1639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55614</xdr:rowOff>
    </xdr:from>
    <xdr:to>
      <xdr:col>20</xdr:col>
      <xdr:colOff>38100</xdr:colOff>
      <xdr:row>96</xdr:row>
      <xdr:rowOff>157214</xdr:rowOff>
    </xdr:to>
    <xdr:sp macro="" textlink="">
      <xdr:nvSpPr>
        <xdr:cNvPr id="258" name="楕円 257"/>
        <xdr:cNvSpPr/>
      </xdr:nvSpPr>
      <xdr:spPr>
        <a:xfrm>
          <a:off x="3746500" y="165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2291</xdr:rowOff>
    </xdr:from>
    <xdr:ext cx="534377" cy="259045"/>
    <xdr:sp macro="" textlink="">
      <xdr:nvSpPr>
        <xdr:cNvPr id="259" name="テキスト ボックス 258"/>
        <xdr:cNvSpPr txBox="1"/>
      </xdr:nvSpPr>
      <xdr:spPr>
        <a:xfrm>
          <a:off x="3530111" y="16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10503</xdr:rowOff>
    </xdr:from>
    <xdr:to>
      <xdr:col>15</xdr:col>
      <xdr:colOff>101600</xdr:colOff>
      <xdr:row>97</xdr:row>
      <xdr:rowOff>112103</xdr:rowOff>
    </xdr:to>
    <xdr:sp macro="" textlink="">
      <xdr:nvSpPr>
        <xdr:cNvPr id="260" name="楕円 259"/>
        <xdr:cNvSpPr/>
      </xdr:nvSpPr>
      <xdr:spPr>
        <a:xfrm>
          <a:off x="2857500" y="166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103230</xdr:rowOff>
    </xdr:from>
    <xdr:ext cx="534377" cy="259045"/>
    <xdr:sp macro="" textlink="">
      <xdr:nvSpPr>
        <xdr:cNvPr id="261" name="テキスト ボックス 260"/>
        <xdr:cNvSpPr txBox="1"/>
      </xdr:nvSpPr>
      <xdr:spPr>
        <a:xfrm>
          <a:off x="2641111" y="167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170053</xdr:rowOff>
    </xdr:from>
    <xdr:to>
      <xdr:col>10</xdr:col>
      <xdr:colOff>165100</xdr:colOff>
      <xdr:row>97</xdr:row>
      <xdr:rowOff>100203</xdr:rowOff>
    </xdr:to>
    <xdr:sp macro="" textlink="">
      <xdr:nvSpPr>
        <xdr:cNvPr id="262" name="楕円 261"/>
        <xdr:cNvSpPr/>
      </xdr:nvSpPr>
      <xdr:spPr>
        <a:xfrm>
          <a:off x="1968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91330</xdr:rowOff>
    </xdr:from>
    <xdr:ext cx="534377" cy="259045"/>
    <xdr:sp macro="" textlink="">
      <xdr:nvSpPr>
        <xdr:cNvPr id="263" name="テキスト ボックス 262"/>
        <xdr:cNvSpPr txBox="1"/>
      </xdr:nvSpPr>
      <xdr:spPr>
        <a:xfrm>
          <a:off x="1752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112218</xdr:rowOff>
    </xdr:from>
    <xdr:to>
      <xdr:col>6</xdr:col>
      <xdr:colOff>38100</xdr:colOff>
      <xdr:row>98</xdr:row>
      <xdr:rowOff>42368</xdr:rowOff>
    </xdr:to>
    <xdr:sp macro="" textlink="">
      <xdr:nvSpPr>
        <xdr:cNvPr id="264" name="楕円 263"/>
        <xdr:cNvSpPr/>
      </xdr:nvSpPr>
      <xdr:spPr>
        <a:xfrm>
          <a:off x="1079500" y="167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33495</xdr:rowOff>
    </xdr:from>
    <xdr:ext cx="534377" cy="259045"/>
    <xdr:sp macro="" textlink="">
      <xdr:nvSpPr>
        <xdr:cNvPr id="265" name="テキスト ボックス 264"/>
        <xdr:cNvSpPr txBox="1"/>
      </xdr:nvSpPr>
      <xdr:spPr>
        <a:xfrm>
          <a:off x="863111" y="168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140758</xdr:rowOff>
    </xdr:from>
    <xdr:to>
      <xdr:col>55</xdr:col>
      <xdr:colOff>0</xdr:colOff>
      <xdr:row>37</xdr:row>
      <xdr:rowOff>39443</xdr:rowOff>
    </xdr:to>
    <xdr:cxnSp macro="">
      <xdr:nvCxnSpPr>
        <xdr:cNvPr id="296" name="直線コネクタ 295"/>
        <xdr:cNvCxnSpPr/>
      </xdr:nvCxnSpPr>
      <xdr:spPr>
        <a:xfrm flipV="1">
          <a:off x="9639300" y="6312958"/>
          <a:ext cx="8382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156267</xdr:rowOff>
    </xdr:from>
    <xdr:to>
      <xdr:col>50</xdr:col>
      <xdr:colOff>114300</xdr:colOff>
      <xdr:row>37</xdr:row>
      <xdr:rowOff>39443</xdr:rowOff>
    </xdr:to>
    <xdr:cxnSp macro="">
      <xdr:nvCxnSpPr>
        <xdr:cNvPr id="299" name="直線コネクタ 298"/>
        <xdr:cNvCxnSpPr/>
      </xdr:nvCxnSpPr>
      <xdr:spPr>
        <a:xfrm>
          <a:off x="8750300" y="6328467"/>
          <a:ext cx="889000" cy="5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156267</xdr:rowOff>
    </xdr:from>
    <xdr:to>
      <xdr:col>45</xdr:col>
      <xdr:colOff>177800</xdr:colOff>
      <xdr:row>37</xdr:row>
      <xdr:rowOff>36419</xdr:rowOff>
    </xdr:to>
    <xdr:cxnSp macro="">
      <xdr:nvCxnSpPr>
        <xdr:cNvPr id="302" name="直線コネクタ 301"/>
        <xdr:cNvCxnSpPr/>
      </xdr:nvCxnSpPr>
      <xdr:spPr>
        <a:xfrm flipV="1">
          <a:off x="7861300" y="6328467"/>
          <a:ext cx="889000" cy="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36419</xdr:rowOff>
    </xdr:from>
    <xdr:to>
      <xdr:col>41</xdr:col>
      <xdr:colOff>50800</xdr:colOff>
      <xdr:row>37</xdr:row>
      <xdr:rowOff>111546</xdr:rowOff>
    </xdr:to>
    <xdr:cxnSp macro="">
      <xdr:nvCxnSpPr>
        <xdr:cNvPr id="305" name="直線コネクタ 304"/>
        <xdr:cNvCxnSpPr/>
      </xdr:nvCxnSpPr>
      <xdr:spPr>
        <a:xfrm flipV="1">
          <a:off x="6972300" y="6380069"/>
          <a:ext cx="889000" cy="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89958</xdr:rowOff>
    </xdr:from>
    <xdr:to>
      <xdr:col>55</xdr:col>
      <xdr:colOff>50800</xdr:colOff>
      <xdr:row>37</xdr:row>
      <xdr:rowOff>20108</xdr:rowOff>
    </xdr:to>
    <xdr:sp macro="" textlink="">
      <xdr:nvSpPr>
        <xdr:cNvPr id="315" name="楕円 314"/>
        <xdr:cNvSpPr/>
      </xdr:nvSpPr>
      <xdr:spPr>
        <a:xfrm>
          <a:off x="10426700" y="6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112835</xdr:rowOff>
    </xdr:from>
    <xdr:ext cx="599010" cy="259045"/>
    <xdr:sp macro="" textlink="">
      <xdr:nvSpPr>
        <xdr:cNvPr id="316" name="補助費等該当値テキスト"/>
        <xdr:cNvSpPr txBox="1"/>
      </xdr:nvSpPr>
      <xdr:spPr>
        <a:xfrm>
          <a:off x="10528300" y="61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160093</xdr:rowOff>
    </xdr:from>
    <xdr:to>
      <xdr:col>50</xdr:col>
      <xdr:colOff>165100</xdr:colOff>
      <xdr:row>37</xdr:row>
      <xdr:rowOff>90243</xdr:rowOff>
    </xdr:to>
    <xdr:sp macro="" textlink="">
      <xdr:nvSpPr>
        <xdr:cNvPr id="317" name="楕円 316"/>
        <xdr:cNvSpPr/>
      </xdr:nvSpPr>
      <xdr:spPr>
        <a:xfrm>
          <a:off x="9588500" y="63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81370</xdr:rowOff>
    </xdr:from>
    <xdr:ext cx="599010" cy="259045"/>
    <xdr:sp macro="" textlink="">
      <xdr:nvSpPr>
        <xdr:cNvPr id="318" name="テキスト ボックス 317"/>
        <xdr:cNvSpPr txBox="1"/>
      </xdr:nvSpPr>
      <xdr:spPr>
        <a:xfrm>
          <a:off x="9339795" y="642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105467</xdr:rowOff>
    </xdr:from>
    <xdr:to>
      <xdr:col>46</xdr:col>
      <xdr:colOff>38100</xdr:colOff>
      <xdr:row>37</xdr:row>
      <xdr:rowOff>35617</xdr:rowOff>
    </xdr:to>
    <xdr:sp macro="" textlink="">
      <xdr:nvSpPr>
        <xdr:cNvPr id="319" name="楕円 318"/>
        <xdr:cNvSpPr/>
      </xdr:nvSpPr>
      <xdr:spPr>
        <a:xfrm>
          <a:off x="8699500" y="6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52144</xdr:rowOff>
    </xdr:from>
    <xdr:ext cx="599010" cy="259045"/>
    <xdr:sp macro="" textlink="">
      <xdr:nvSpPr>
        <xdr:cNvPr id="320" name="テキスト ボックス 319"/>
        <xdr:cNvSpPr txBox="1"/>
      </xdr:nvSpPr>
      <xdr:spPr>
        <a:xfrm>
          <a:off x="8450795" y="605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157069</xdr:rowOff>
    </xdr:from>
    <xdr:to>
      <xdr:col>41</xdr:col>
      <xdr:colOff>101600</xdr:colOff>
      <xdr:row>37</xdr:row>
      <xdr:rowOff>87219</xdr:rowOff>
    </xdr:to>
    <xdr:sp macro="" textlink="">
      <xdr:nvSpPr>
        <xdr:cNvPr id="321" name="楕円 320"/>
        <xdr:cNvSpPr/>
      </xdr:nvSpPr>
      <xdr:spPr>
        <a:xfrm>
          <a:off x="7810500" y="63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78346</xdr:rowOff>
    </xdr:from>
    <xdr:ext cx="599010" cy="259045"/>
    <xdr:sp macro="" textlink="">
      <xdr:nvSpPr>
        <xdr:cNvPr id="322" name="テキスト ボックス 321"/>
        <xdr:cNvSpPr txBox="1"/>
      </xdr:nvSpPr>
      <xdr:spPr>
        <a:xfrm>
          <a:off x="7561795" y="6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60746</xdr:rowOff>
    </xdr:from>
    <xdr:to>
      <xdr:col>36</xdr:col>
      <xdr:colOff>165100</xdr:colOff>
      <xdr:row>37</xdr:row>
      <xdr:rowOff>162347</xdr:rowOff>
    </xdr:to>
    <xdr:sp macro="" textlink="">
      <xdr:nvSpPr>
        <xdr:cNvPr id="323" name="楕円 322"/>
        <xdr:cNvSpPr/>
      </xdr:nvSpPr>
      <xdr:spPr>
        <a:xfrm>
          <a:off x="6921500" y="64043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153473</xdr:rowOff>
    </xdr:from>
    <xdr:ext cx="599010" cy="259045"/>
    <xdr:sp macro="" textlink="">
      <xdr:nvSpPr>
        <xdr:cNvPr id="324" name="テキスト ボックス 323"/>
        <xdr:cNvSpPr txBox="1"/>
      </xdr:nvSpPr>
      <xdr:spPr>
        <a:xfrm>
          <a:off x="6672795" y="64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67838</xdr:rowOff>
    </xdr:from>
    <xdr:to>
      <xdr:col>55</xdr:col>
      <xdr:colOff>0</xdr:colOff>
      <xdr:row>58</xdr:row>
      <xdr:rowOff>30000</xdr:rowOff>
    </xdr:to>
    <xdr:cxnSp macro="">
      <xdr:nvCxnSpPr>
        <xdr:cNvPr id="351" name="直線コネクタ 350"/>
        <xdr:cNvCxnSpPr/>
      </xdr:nvCxnSpPr>
      <xdr:spPr>
        <a:xfrm flipV="1">
          <a:off x="9639300" y="9840488"/>
          <a:ext cx="838200" cy="1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8003</xdr:rowOff>
    </xdr:from>
    <xdr:to>
      <xdr:col>50</xdr:col>
      <xdr:colOff>114300</xdr:colOff>
      <xdr:row>58</xdr:row>
      <xdr:rowOff>30000</xdr:rowOff>
    </xdr:to>
    <xdr:cxnSp macro="">
      <xdr:nvCxnSpPr>
        <xdr:cNvPr id="354" name="直線コネクタ 353"/>
        <xdr:cNvCxnSpPr/>
      </xdr:nvCxnSpPr>
      <xdr:spPr>
        <a:xfrm>
          <a:off x="8750300" y="9952103"/>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8003</xdr:rowOff>
    </xdr:from>
    <xdr:to>
      <xdr:col>45</xdr:col>
      <xdr:colOff>177800</xdr:colOff>
      <xdr:row>58</xdr:row>
      <xdr:rowOff>45186</xdr:rowOff>
    </xdr:to>
    <xdr:cxnSp macro="">
      <xdr:nvCxnSpPr>
        <xdr:cNvPr id="357" name="直線コネクタ 356"/>
        <xdr:cNvCxnSpPr/>
      </xdr:nvCxnSpPr>
      <xdr:spPr>
        <a:xfrm flipV="1">
          <a:off x="7861300" y="9952103"/>
          <a:ext cx="889000" cy="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160443</xdr:rowOff>
    </xdr:from>
    <xdr:to>
      <xdr:col>41</xdr:col>
      <xdr:colOff>50800</xdr:colOff>
      <xdr:row>58</xdr:row>
      <xdr:rowOff>45186</xdr:rowOff>
    </xdr:to>
    <xdr:cxnSp macro="">
      <xdr:nvCxnSpPr>
        <xdr:cNvPr id="360" name="直線コネクタ 359"/>
        <xdr:cNvCxnSpPr/>
      </xdr:nvCxnSpPr>
      <xdr:spPr>
        <a:xfrm>
          <a:off x="6972300" y="9933093"/>
          <a:ext cx="889000" cy="5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64" name="テキスト ボックス 363"/>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17038</xdr:rowOff>
    </xdr:from>
    <xdr:to>
      <xdr:col>55</xdr:col>
      <xdr:colOff>50800</xdr:colOff>
      <xdr:row>57</xdr:row>
      <xdr:rowOff>118638</xdr:rowOff>
    </xdr:to>
    <xdr:sp macro="" textlink="">
      <xdr:nvSpPr>
        <xdr:cNvPr id="370" name="楕円 369"/>
        <xdr:cNvSpPr/>
      </xdr:nvSpPr>
      <xdr:spPr>
        <a:xfrm>
          <a:off x="10426700" y="97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39915</xdr:rowOff>
    </xdr:from>
    <xdr:ext cx="599010" cy="259045"/>
    <xdr:sp macro="" textlink="">
      <xdr:nvSpPr>
        <xdr:cNvPr id="371" name="普通建設事業費該当値テキスト"/>
        <xdr:cNvSpPr txBox="1"/>
      </xdr:nvSpPr>
      <xdr:spPr>
        <a:xfrm>
          <a:off x="10528300" y="964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150650</xdr:rowOff>
    </xdr:from>
    <xdr:to>
      <xdr:col>50</xdr:col>
      <xdr:colOff>165100</xdr:colOff>
      <xdr:row>58</xdr:row>
      <xdr:rowOff>80800</xdr:rowOff>
    </xdr:to>
    <xdr:sp macro="" textlink="">
      <xdr:nvSpPr>
        <xdr:cNvPr id="372" name="楕円 371"/>
        <xdr:cNvSpPr/>
      </xdr:nvSpPr>
      <xdr:spPr>
        <a:xfrm>
          <a:off x="9588500" y="99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97327</xdr:rowOff>
    </xdr:from>
    <xdr:ext cx="599010" cy="259045"/>
    <xdr:sp macro="" textlink="">
      <xdr:nvSpPr>
        <xdr:cNvPr id="373" name="テキスト ボックス 372"/>
        <xdr:cNvSpPr txBox="1"/>
      </xdr:nvSpPr>
      <xdr:spPr>
        <a:xfrm>
          <a:off x="9339795" y="96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128653</xdr:rowOff>
    </xdr:from>
    <xdr:to>
      <xdr:col>46</xdr:col>
      <xdr:colOff>38100</xdr:colOff>
      <xdr:row>58</xdr:row>
      <xdr:rowOff>58803</xdr:rowOff>
    </xdr:to>
    <xdr:sp macro="" textlink="">
      <xdr:nvSpPr>
        <xdr:cNvPr id="374" name="楕円 373"/>
        <xdr:cNvSpPr/>
      </xdr:nvSpPr>
      <xdr:spPr>
        <a:xfrm>
          <a:off x="8699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75330</xdr:rowOff>
    </xdr:from>
    <xdr:ext cx="599010" cy="259045"/>
    <xdr:sp macro="" textlink="">
      <xdr:nvSpPr>
        <xdr:cNvPr id="375" name="テキスト ボックス 374"/>
        <xdr:cNvSpPr txBox="1"/>
      </xdr:nvSpPr>
      <xdr:spPr>
        <a:xfrm>
          <a:off x="8450795" y="96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165836</xdr:rowOff>
    </xdr:from>
    <xdr:to>
      <xdr:col>41</xdr:col>
      <xdr:colOff>101600</xdr:colOff>
      <xdr:row>58</xdr:row>
      <xdr:rowOff>95986</xdr:rowOff>
    </xdr:to>
    <xdr:sp macro="" textlink="">
      <xdr:nvSpPr>
        <xdr:cNvPr id="376" name="楕円 375"/>
        <xdr:cNvSpPr/>
      </xdr:nvSpPr>
      <xdr:spPr>
        <a:xfrm>
          <a:off x="7810500" y="99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87113</xdr:rowOff>
    </xdr:from>
    <xdr:ext cx="599010" cy="259045"/>
    <xdr:sp macro="" textlink="">
      <xdr:nvSpPr>
        <xdr:cNvPr id="377" name="テキスト ボックス 376"/>
        <xdr:cNvSpPr txBox="1"/>
      </xdr:nvSpPr>
      <xdr:spPr>
        <a:xfrm>
          <a:off x="7561795" y="1003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109643</xdr:rowOff>
    </xdr:from>
    <xdr:to>
      <xdr:col>36</xdr:col>
      <xdr:colOff>165100</xdr:colOff>
      <xdr:row>58</xdr:row>
      <xdr:rowOff>39793</xdr:rowOff>
    </xdr:to>
    <xdr:sp macro="" textlink="">
      <xdr:nvSpPr>
        <xdr:cNvPr id="378" name="楕円 377"/>
        <xdr:cNvSpPr/>
      </xdr:nvSpPr>
      <xdr:spPr>
        <a:xfrm>
          <a:off x="6921500" y="98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56320</xdr:rowOff>
    </xdr:from>
    <xdr:ext cx="599010" cy="259045"/>
    <xdr:sp macro="" textlink="">
      <xdr:nvSpPr>
        <xdr:cNvPr id="379" name="テキスト ボックス 378"/>
        <xdr:cNvSpPr txBox="1"/>
      </xdr:nvSpPr>
      <xdr:spPr>
        <a:xfrm>
          <a:off x="6672795" y="965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44931</xdr:rowOff>
    </xdr:from>
    <xdr:to>
      <xdr:col>55</xdr:col>
      <xdr:colOff>0</xdr:colOff>
      <xdr:row>78</xdr:row>
      <xdr:rowOff>72241</xdr:rowOff>
    </xdr:to>
    <xdr:cxnSp macro="">
      <xdr:nvCxnSpPr>
        <xdr:cNvPr id="408" name="直線コネクタ 407"/>
        <xdr:cNvCxnSpPr/>
      </xdr:nvCxnSpPr>
      <xdr:spPr>
        <a:xfrm flipV="1">
          <a:off x="9639300" y="13418031"/>
          <a:ext cx="8382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131485</xdr:rowOff>
    </xdr:from>
    <xdr:to>
      <xdr:col>50</xdr:col>
      <xdr:colOff>114300</xdr:colOff>
      <xdr:row>78</xdr:row>
      <xdr:rowOff>72241</xdr:rowOff>
    </xdr:to>
    <xdr:cxnSp macro="">
      <xdr:nvCxnSpPr>
        <xdr:cNvPr id="411" name="直線コネクタ 410"/>
        <xdr:cNvCxnSpPr/>
      </xdr:nvCxnSpPr>
      <xdr:spPr>
        <a:xfrm>
          <a:off x="8750300" y="13333135"/>
          <a:ext cx="889000" cy="1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131485</xdr:rowOff>
    </xdr:from>
    <xdr:to>
      <xdr:col>45</xdr:col>
      <xdr:colOff>177800</xdr:colOff>
      <xdr:row>78</xdr:row>
      <xdr:rowOff>35615</xdr:rowOff>
    </xdr:to>
    <xdr:cxnSp macro="">
      <xdr:nvCxnSpPr>
        <xdr:cNvPr id="414" name="直線コネクタ 413"/>
        <xdr:cNvCxnSpPr/>
      </xdr:nvCxnSpPr>
      <xdr:spPr>
        <a:xfrm flipV="1">
          <a:off x="7861300" y="13333135"/>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95842</xdr:rowOff>
    </xdr:from>
    <xdr:ext cx="599010" cy="259045"/>
    <xdr:sp macro="" textlink="">
      <xdr:nvSpPr>
        <xdr:cNvPr id="418" name="テキスト ボックス 417"/>
        <xdr:cNvSpPr txBox="1"/>
      </xdr:nvSpPr>
      <xdr:spPr>
        <a:xfrm>
          <a:off x="7561795"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165581</xdr:rowOff>
    </xdr:from>
    <xdr:to>
      <xdr:col>55</xdr:col>
      <xdr:colOff>50800</xdr:colOff>
      <xdr:row>78</xdr:row>
      <xdr:rowOff>95731</xdr:rowOff>
    </xdr:to>
    <xdr:sp macro="" textlink="">
      <xdr:nvSpPr>
        <xdr:cNvPr id="424" name="楕円 423"/>
        <xdr:cNvSpPr/>
      </xdr:nvSpPr>
      <xdr:spPr>
        <a:xfrm>
          <a:off x="10426700" y="133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17008</xdr:rowOff>
    </xdr:from>
    <xdr:ext cx="599010" cy="259045"/>
    <xdr:sp macro="" textlink="">
      <xdr:nvSpPr>
        <xdr:cNvPr id="425" name="普通建設事業費 （ うち新規整備　）該当値テキスト"/>
        <xdr:cNvSpPr txBox="1"/>
      </xdr:nvSpPr>
      <xdr:spPr>
        <a:xfrm>
          <a:off x="10528300" y="132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21441</xdr:rowOff>
    </xdr:from>
    <xdr:to>
      <xdr:col>50</xdr:col>
      <xdr:colOff>165100</xdr:colOff>
      <xdr:row>78</xdr:row>
      <xdr:rowOff>123041</xdr:rowOff>
    </xdr:to>
    <xdr:sp macro="" textlink="">
      <xdr:nvSpPr>
        <xdr:cNvPr id="426" name="楕円 425"/>
        <xdr:cNvSpPr/>
      </xdr:nvSpPr>
      <xdr:spPr>
        <a:xfrm>
          <a:off x="9588500" y="133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139568</xdr:rowOff>
    </xdr:from>
    <xdr:ext cx="599010" cy="259045"/>
    <xdr:sp macro="" textlink="">
      <xdr:nvSpPr>
        <xdr:cNvPr id="427" name="テキスト ボックス 426"/>
        <xdr:cNvSpPr txBox="1"/>
      </xdr:nvSpPr>
      <xdr:spPr>
        <a:xfrm>
          <a:off x="9339795" y="1316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80685</xdr:rowOff>
    </xdr:from>
    <xdr:to>
      <xdr:col>46</xdr:col>
      <xdr:colOff>38100</xdr:colOff>
      <xdr:row>78</xdr:row>
      <xdr:rowOff>10835</xdr:rowOff>
    </xdr:to>
    <xdr:sp macro="" textlink="">
      <xdr:nvSpPr>
        <xdr:cNvPr id="428" name="楕円 427"/>
        <xdr:cNvSpPr/>
      </xdr:nvSpPr>
      <xdr:spPr>
        <a:xfrm>
          <a:off x="8699500" y="132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27362</xdr:rowOff>
    </xdr:from>
    <xdr:ext cx="599010" cy="259045"/>
    <xdr:sp macro="" textlink="">
      <xdr:nvSpPr>
        <xdr:cNvPr id="429" name="テキスト ボックス 428"/>
        <xdr:cNvSpPr txBox="1"/>
      </xdr:nvSpPr>
      <xdr:spPr>
        <a:xfrm>
          <a:off x="8450795" y="130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156265</xdr:rowOff>
    </xdr:from>
    <xdr:to>
      <xdr:col>41</xdr:col>
      <xdr:colOff>101600</xdr:colOff>
      <xdr:row>78</xdr:row>
      <xdr:rowOff>86415</xdr:rowOff>
    </xdr:to>
    <xdr:sp macro="" textlink="">
      <xdr:nvSpPr>
        <xdr:cNvPr id="430" name="楕円 429"/>
        <xdr:cNvSpPr/>
      </xdr:nvSpPr>
      <xdr:spPr>
        <a:xfrm>
          <a:off x="7810500" y="1335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102942</xdr:rowOff>
    </xdr:from>
    <xdr:ext cx="599010" cy="259045"/>
    <xdr:sp macro="" textlink="">
      <xdr:nvSpPr>
        <xdr:cNvPr id="431" name="テキスト ボックス 430"/>
        <xdr:cNvSpPr txBox="1"/>
      </xdr:nvSpPr>
      <xdr:spPr>
        <a:xfrm>
          <a:off x="7561795" y="1313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117906</xdr:rowOff>
    </xdr:from>
    <xdr:to>
      <xdr:col>55</xdr:col>
      <xdr:colOff>0</xdr:colOff>
      <xdr:row>98</xdr:row>
      <xdr:rowOff>94977</xdr:rowOff>
    </xdr:to>
    <xdr:cxnSp macro="">
      <xdr:nvCxnSpPr>
        <xdr:cNvPr id="460" name="直線コネクタ 459"/>
        <xdr:cNvCxnSpPr/>
      </xdr:nvCxnSpPr>
      <xdr:spPr>
        <a:xfrm flipV="1">
          <a:off x="9639300" y="16577106"/>
          <a:ext cx="838200" cy="3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94977</xdr:rowOff>
    </xdr:from>
    <xdr:to>
      <xdr:col>50</xdr:col>
      <xdr:colOff>114300</xdr:colOff>
      <xdr:row>98</xdr:row>
      <xdr:rowOff>149968</xdr:rowOff>
    </xdr:to>
    <xdr:cxnSp macro="">
      <xdr:nvCxnSpPr>
        <xdr:cNvPr id="463" name="直線コネクタ 462"/>
        <xdr:cNvCxnSpPr/>
      </xdr:nvCxnSpPr>
      <xdr:spPr>
        <a:xfrm flipV="1">
          <a:off x="8750300" y="16897077"/>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148695</xdr:rowOff>
    </xdr:from>
    <xdr:to>
      <xdr:col>45</xdr:col>
      <xdr:colOff>177800</xdr:colOff>
      <xdr:row>98</xdr:row>
      <xdr:rowOff>149968</xdr:rowOff>
    </xdr:to>
    <xdr:cxnSp macro="">
      <xdr:nvCxnSpPr>
        <xdr:cNvPr id="466" name="直線コネクタ 465"/>
        <xdr:cNvCxnSpPr/>
      </xdr:nvCxnSpPr>
      <xdr:spPr>
        <a:xfrm>
          <a:off x="7861300" y="1695079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67106</xdr:rowOff>
    </xdr:from>
    <xdr:to>
      <xdr:col>55</xdr:col>
      <xdr:colOff>50800</xdr:colOff>
      <xdr:row>96</xdr:row>
      <xdr:rowOff>168706</xdr:rowOff>
    </xdr:to>
    <xdr:sp macro="" textlink="">
      <xdr:nvSpPr>
        <xdr:cNvPr id="476" name="楕円 475"/>
        <xdr:cNvSpPr/>
      </xdr:nvSpPr>
      <xdr:spPr>
        <a:xfrm>
          <a:off x="10426700" y="165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89983</xdr:rowOff>
    </xdr:from>
    <xdr:ext cx="599010" cy="259045"/>
    <xdr:sp macro="" textlink="">
      <xdr:nvSpPr>
        <xdr:cNvPr id="477" name="普通建設事業費 （ うち更新整備　）該当値テキスト"/>
        <xdr:cNvSpPr txBox="1"/>
      </xdr:nvSpPr>
      <xdr:spPr>
        <a:xfrm>
          <a:off x="10528300" y="163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44177</xdr:rowOff>
    </xdr:from>
    <xdr:to>
      <xdr:col>50</xdr:col>
      <xdr:colOff>165100</xdr:colOff>
      <xdr:row>98</xdr:row>
      <xdr:rowOff>145777</xdr:rowOff>
    </xdr:to>
    <xdr:sp macro="" textlink="">
      <xdr:nvSpPr>
        <xdr:cNvPr id="478" name="楕円 477"/>
        <xdr:cNvSpPr/>
      </xdr:nvSpPr>
      <xdr:spPr>
        <a:xfrm>
          <a:off x="9588500" y="168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136904</xdr:rowOff>
    </xdr:from>
    <xdr:ext cx="534377" cy="259045"/>
    <xdr:sp macro="" textlink="">
      <xdr:nvSpPr>
        <xdr:cNvPr id="479" name="テキスト ボックス 478"/>
        <xdr:cNvSpPr txBox="1"/>
      </xdr:nvSpPr>
      <xdr:spPr>
        <a:xfrm>
          <a:off x="9372111" y="169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99168</xdr:rowOff>
    </xdr:from>
    <xdr:to>
      <xdr:col>46</xdr:col>
      <xdr:colOff>38100</xdr:colOff>
      <xdr:row>99</xdr:row>
      <xdr:rowOff>29318</xdr:rowOff>
    </xdr:to>
    <xdr:sp macro="" textlink="">
      <xdr:nvSpPr>
        <xdr:cNvPr id="480" name="楕円 479"/>
        <xdr:cNvSpPr/>
      </xdr:nvSpPr>
      <xdr:spPr>
        <a:xfrm>
          <a:off x="8699500" y="169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20445</xdr:rowOff>
    </xdr:from>
    <xdr:ext cx="534377" cy="259045"/>
    <xdr:sp macro="" textlink="">
      <xdr:nvSpPr>
        <xdr:cNvPr id="481" name="テキスト ボックス 480"/>
        <xdr:cNvSpPr txBox="1"/>
      </xdr:nvSpPr>
      <xdr:spPr>
        <a:xfrm>
          <a:off x="8483111" y="1699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97895</xdr:rowOff>
    </xdr:from>
    <xdr:to>
      <xdr:col>41</xdr:col>
      <xdr:colOff>101600</xdr:colOff>
      <xdr:row>99</xdr:row>
      <xdr:rowOff>28045</xdr:rowOff>
    </xdr:to>
    <xdr:sp macro="" textlink="">
      <xdr:nvSpPr>
        <xdr:cNvPr id="482" name="楕円 481"/>
        <xdr:cNvSpPr/>
      </xdr:nvSpPr>
      <xdr:spPr>
        <a:xfrm>
          <a:off x="7810500" y="168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19172</xdr:rowOff>
    </xdr:from>
    <xdr:ext cx="534377" cy="259045"/>
    <xdr:sp macro="" textlink="">
      <xdr:nvSpPr>
        <xdr:cNvPr id="483" name="テキスト ボックス 482"/>
        <xdr:cNvSpPr txBox="1"/>
      </xdr:nvSpPr>
      <xdr:spPr>
        <a:xfrm>
          <a:off x="7594111" y="169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153099</xdr:rowOff>
    </xdr:from>
    <xdr:to>
      <xdr:col>85</xdr:col>
      <xdr:colOff>127000</xdr:colOff>
      <xdr:row>77</xdr:row>
      <xdr:rowOff>43058</xdr:rowOff>
    </xdr:to>
    <xdr:cxnSp macro="">
      <xdr:nvCxnSpPr>
        <xdr:cNvPr id="618" name="直線コネクタ 617"/>
        <xdr:cNvCxnSpPr/>
      </xdr:nvCxnSpPr>
      <xdr:spPr>
        <a:xfrm flipV="1">
          <a:off x="15481300" y="13183299"/>
          <a:ext cx="8382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40808</xdr:rowOff>
    </xdr:from>
    <xdr:to>
      <xdr:col>81</xdr:col>
      <xdr:colOff>50800</xdr:colOff>
      <xdr:row>77</xdr:row>
      <xdr:rowOff>43058</xdr:rowOff>
    </xdr:to>
    <xdr:cxnSp macro="">
      <xdr:nvCxnSpPr>
        <xdr:cNvPr id="621" name="直線コネクタ 620"/>
        <xdr:cNvCxnSpPr/>
      </xdr:nvCxnSpPr>
      <xdr:spPr>
        <a:xfrm>
          <a:off x="14592300" y="1324245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149008</xdr:rowOff>
    </xdr:from>
    <xdr:to>
      <xdr:col>76</xdr:col>
      <xdr:colOff>114300</xdr:colOff>
      <xdr:row>77</xdr:row>
      <xdr:rowOff>40808</xdr:rowOff>
    </xdr:to>
    <xdr:cxnSp macro="">
      <xdr:nvCxnSpPr>
        <xdr:cNvPr id="624" name="直線コネクタ 623"/>
        <xdr:cNvCxnSpPr/>
      </xdr:nvCxnSpPr>
      <xdr:spPr>
        <a:xfrm>
          <a:off x="13703300" y="13179208"/>
          <a:ext cx="889000" cy="6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94430</xdr:rowOff>
    </xdr:from>
    <xdr:to>
      <xdr:col>71</xdr:col>
      <xdr:colOff>177800</xdr:colOff>
      <xdr:row>76</xdr:row>
      <xdr:rowOff>149008</xdr:rowOff>
    </xdr:to>
    <xdr:cxnSp macro="">
      <xdr:nvCxnSpPr>
        <xdr:cNvPr id="627" name="直線コネクタ 626"/>
        <xdr:cNvCxnSpPr/>
      </xdr:nvCxnSpPr>
      <xdr:spPr>
        <a:xfrm>
          <a:off x="12814300" y="13124630"/>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29455</xdr:rowOff>
    </xdr:from>
    <xdr:ext cx="599010" cy="259045"/>
    <xdr:sp macro="" textlink="">
      <xdr:nvSpPr>
        <xdr:cNvPr id="629" name="テキスト ボックス 628"/>
        <xdr:cNvSpPr txBox="1"/>
      </xdr:nvSpPr>
      <xdr:spPr>
        <a:xfrm>
          <a:off x="13403795" y="132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25004</xdr:rowOff>
    </xdr:from>
    <xdr:ext cx="599010" cy="259045"/>
    <xdr:sp macro="" textlink="">
      <xdr:nvSpPr>
        <xdr:cNvPr id="631" name="テキスト ボックス 630"/>
        <xdr:cNvSpPr txBox="1"/>
      </xdr:nvSpPr>
      <xdr:spPr>
        <a:xfrm>
          <a:off x="12514795" y="132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102299</xdr:rowOff>
    </xdr:from>
    <xdr:to>
      <xdr:col>85</xdr:col>
      <xdr:colOff>177800</xdr:colOff>
      <xdr:row>77</xdr:row>
      <xdr:rowOff>32449</xdr:rowOff>
    </xdr:to>
    <xdr:sp macro="" textlink="">
      <xdr:nvSpPr>
        <xdr:cNvPr id="637" name="楕円 636"/>
        <xdr:cNvSpPr/>
      </xdr:nvSpPr>
      <xdr:spPr>
        <a:xfrm>
          <a:off x="16268700" y="131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125176</xdr:rowOff>
    </xdr:from>
    <xdr:ext cx="599010" cy="259045"/>
    <xdr:sp macro="" textlink="">
      <xdr:nvSpPr>
        <xdr:cNvPr id="638" name="公債費該当値テキスト"/>
        <xdr:cNvSpPr txBox="1"/>
      </xdr:nvSpPr>
      <xdr:spPr>
        <a:xfrm>
          <a:off x="16370300" y="1298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163708</xdr:rowOff>
    </xdr:from>
    <xdr:to>
      <xdr:col>81</xdr:col>
      <xdr:colOff>101600</xdr:colOff>
      <xdr:row>77</xdr:row>
      <xdr:rowOff>93858</xdr:rowOff>
    </xdr:to>
    <xdr:sp macro="" textlink="">
      <xdr:nvSpPr>
        <xdr:cNvPr id="639" name="楕円 638"/>
        <xdr:cNvSpPr/>
      </xdr:nvSpPr>
      <xdr:spPr>
        <a:xfrm>
          <a:off x="15430500" y="13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110385</xdr:rowOff>
    </xdr:from>
    <xdr:ext cx="599010" cy="259045"/>
    <xdr:sp macro="" textlink="">
      <xdr:nvSpPr>
        <xdr:cNvPr id="640" name="テキスト ボックス 639"/>
        <xdr:cNvSpPr txBox="1"/>
      </xdr:nvSpPr>
      <xdr:spPr>
        <a:xfrm>
          <a:off x="15181795" y="1296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161458</xdr:rowOff>
    </xdr:from>
    <xdr:to>
      <xdr:col>76</xdr:col>
      <xdr:colOff>165100</xdr:colOff>
      <xdr:row>77</xdr:row>
      <xdr:rowOff>91608</xdr:rowOff>
    </xdr:to>
    <xdr:sp macro="" textlink="">
      <xdr:nvSpPr>
        <xdr:cNvPr id="641" name="楕円 640"/>
        <xdr:cNvSpPr/>
      </xdr:nvSpPr>
      <xdr:spPr>
        <a:xfrm>
          <a:off x="14541500" y="131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108135</xdr:rowOff>
    </xdr:from>
    <xdr:ext cx="599010" cy="259045"/>
    <xdr:sp macro="" textlink="">
      <xdr:nvSpPr>
        <xdr:cNvPr id="642" name="テキスト ボックス 641"/>
        <xdr:cNvSpPr txBox="1"/>
      </xdr:nvSpPr>
      <xdr:spPr>
        <a:xfrm>
          <a:off x="14292795" y="1296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98208</xdr:rowOff>
    </xdr:from>
    <xdr:to>
      <xdr:col>72</xdr:col>
      <xdr:colOff>38100</xdr:colOff>
      <xdr:row>77</xdr:row>
      <xdr:rowOff>28358</xdr:rowOff>
    </xdr:to>
    <xdr:sp macro="" textlink="">
      <xdr:nvSpPr>
        <xdr:cNvPr id="643" name="楕円 642"/>
        <xdr:cNvSpPr/>
      </xdr:nvSpPr>
      <xdr:spPr>
        <a:xfrm>
          <a:off x="13652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44884</xdr:rowOff>
    </xdr:from>
    <xdr:ext cx="599010" cy="259045"/>
    <xdr:sp macro="" textlink="">
      <xdr:nvSpPr>
        <xdr:cNvPr id="644" name="テキスト ボックス 643"/>
        <xdr:cNvSpPr txBox="1"/>
      </xdr:nvSpPr>
      <xdr:spPr>
        <a:xfrm>
          <a:off x="13403795" y="129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43630</xdr:rowOff>
    </xdr:from>
    <xdr:to>
      <xdr:col>67</xdr:col>
      <xdr:colOff>101600</xdr:colOff>
      <xdr:row>76</xdr:row>
      <xdr:rowOff>145230</xdr:rowOff>
    </xdr:to>
    <xdr:sp macro="" textlink="">
      <xdr:nvSpPr>
        <xdr:cNvPr id="645" name="楕円 644"/>
        <xdr:cNvSpPr/>
      </xdr:nvSpPr>
      <xdr:spPr>
        <a:xfrm>
          <a:off x="12763500" y="130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161758</xdr:rowOff>
    </xdr:from>
    <xdr:ext cx="599010" cy="259045"/>
    <xdr:sp macro="" textlink="">
      <xdr:nvSpPr>
        <xdr:cNvPr id="646" name="テキスト ボックス 645"/>
        <xdr:cNvSpPr txBox="1"/>
      </xdr:nvSpPr>
      <xdr:spPr>
        <a:xfrm>
          <a:off x="12514795" y="128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13328</xdr:rowOff>
    </xdr:from>
    <xdr:to>
      <xdr:col>85</xdr:col>
      <xdr:colOff>127000</xdr:colOff>
      <xdr:row>99</xdr:row>
      <xdr:rowOff>8922</xdr:rowOff>
    </xdr:to>
    <xdr:cxnSp macro="">
      <xdr:nvCxnSpPr>
        <xdr:cNvPr id="675" name="直線コネクタ 674"/>
        <xdr:cNvCxnSpPr/>
      </xdr:nvCxnSpPr>
      <xdr:spPr>
        <a:xfrm>
          <a:off x="15481300" y="16815428"/>
          <a:ext cx="838200" cy="1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13328</xdr:rowOff>
    </xdr:from>
    <xdr:to>
      <xdr:col>81</xdr:col>
      <xdr:colOff>50800</xdr:colOff>
      <xdr:row>98</xdr:row>
      <xdr:rowOff>108770</xdr:rowOff>
    </xdr:to>
    <xdr:cxnSp macro="">
      <xdr:nvCxnSpPr>
        <xdr:cNvPr id="678" name="直線コネクタ 677"/>
        <xdr:cNvCxnSpPr/>
      </xdr:nvCxnSpPr>
      <xdr:spPr>
        <a:xfrm flipV="1">
          <a:off x="14592300" y="16815428"/>
          <a:ext cx="889000" cy="9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108770</xdr:rowOff>
    </xdr:from>
    <xdr:to>
      <xdr:col>76</xdr:col>
      <xdr:colOff>114300</xdr:colOff>
      <xdr:row>99</xdr:row>
      <xdr:rowOff>7192</xdr:rowOff>
    </xdr:to>
    <xdr:cxnSp macro="">
      <xdr:nvCxnSpPr>
        <xdr:cNvPr id="681" name="直線コネクタ 680"/>
        <xdr:cNvCxnSpPr/>
      </xdr:nvCxnSpPr>
      <xdr:spPr>
        <a:xfrm flipV="1">
          <a:off x="13703300" y="16910870"/>
          <a:ext cx="889000" cy="6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7192</xdr:rowOff>
    </xdr:from>
    <xdr:to>
      <xdr:col>71</xdr:col>
      <xdr:colOff>177800</xdr:colOff>
      <xdr:row>99</xdr:row>
      <xdr:rowOff>13816</xdr:rowOff>
    </xdr:to>
    <xdr:cxnSp macro="">
      <xdr:nvCxnSpPr>
        <xdr:cNvPr id="684" name="直線コネクタ 683"/>
        <xdr:cNvCxnSpPr/>
      </xdr:nvCxnSpPr>
      <xdr:spPr>
        <a:xfrm flipV="1">
          <a:off x="12814300" y="16980742"/>
          <a:ext cx="8890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129572</xdr:rowOff>
    </xdr:from>
    <xdr:to>
      <xdr:col>85</xdr:col>
      <xdr:colOff>177800</xdr:colOff>
      <xdr:row>99</xdr:row>
      <xdr:rowOff>59722</xdr:rowOff>
    </xdr:to>
    <xdr:sp macro="" textlink="">
      <xdr:nvSpPr>
        <xdr:cNvPr id="694" name="楕円 693"/>
        <xdr:cNvSpPr/>
      </xdr:nvSpPr>
      <xdr:spPr>
        <a:xfrm>
          <a:off x="16268700" y="169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44499</xdr:rowOff>
    </xdr:from>
    <xdr:ext cx="534377" cy="259045"/>
    <xdr:sp macro="" textlink="">
      <xdr:nvSpPr>
        <xdr:cNvPr id="695" name="積立金該当値テキスト"/>
        <xdr:cNvSpPr txBox="1"/>
      </xdr:nvSpPr>
      <xdr:spPr>
        <a:xfrm>
          <a:off x="16370300" y="168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133978</xdr:rowOff>
    </xdr:from>
    <xdr:to>
      <xdr:col>81</xdr:col>
      <xdr:colOff>101600</xdr:colOff>
      <xdr:row>98</xdr:row>
      <xdr:rowOff>64128</xdr:rowOff>
    </xdr:to>
    <xdr:sp macro="" textlink="">
      <xdr:nvSpPr>
        <xdr:cNvPr id="696" name="楕円 695"/>
        <xdr:cNvSpPr/>
      </xdr:nvSpPr>
      <xdr:spPr>
        <a:xfrm>
          <a:off x="15430500" y="167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80655</xdr:rowOff>
    </xdr:from>
    <xdr:ext cx="599010" cy="259045"/>
    <xdr:sp macro="" textlink="">
      <xdr:nvSpPr>
        <xdr:cNvPr id="697" name="テキスト ボックス 696"/>
        <xdr:cNvSpPr txBox="1"/>
      </xdr:nvSpPr>
      <xdr:spPr>
        <a:xfrm>
          <a:off x="15181795" y="1653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57970</xdr:rowOff>
    </xdr:from>
    <xdr:to>
      <xdr:col>76</xdr:col>
      <xdr:colOff>165100</xdr:colOff>
      <xdr:row>98</xdr:row>
      <xdr:rowOff>159570</xdr:rowOff>
    </xdr:to>
    <xdr:sp macro="" textlink="">
      <xdr:nvSpPr>
        <xdr:cNvPr id="698" name="楕円 697"/>
        <xdr:cNvSpPr/>
      </xdr:nvSpPr>
      <xdr:spPr>
        <a:xfrm>
          <a:off x="14541500" y="168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150697</xdr:rowOff>
    </xdr:from>
    <xdr:ext cx="534377" cy="259045"/>
    <xdr:sp macro="" textlink="">
      <xdr:nvSpPr>
        <xdr:cNvPr id="699" name="テキスト ボックス 698"/>
        <xdr:cNvSpPr txBox="1"/>
      </xdr:nvSpPr>
      <xdr:spPr>
        <a:xfrm>
          <a:off x="14325111" y="169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127842</xdr:rowOff>
    </xdr:from>
    <xdr:to>
      <xdr:col>72</xdr:col>
      <xdr:colOff>38100</xdr:colOff>
      <xdr:row>99</xdr:row>
      <xdr:rowOff>57992</xdr:rowOff>
    </xdr:to>
    <xdr:sp macro="" textlink="">
      <xdr:nvSpPr>
        <xdr:cNvPr id="700" name="楕円 699"/>
        <xdr:cNvSpPr/>
      </xdr:nvSpPr>
      <xdr:spPr>
        <a:xfrm>
          <a:off x="13652500" y="169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49119</xdr:rowOff>
    </xdr:from>
    <xdr:ext cx="534377" cy="259045"/>
    <xdr:sp macro="" textlink="">
      <xdr:nvSpPr>
        <xdr:cNvPr id="701" name="テキスト ボックス 700"/>
        <xdr:cNvSpPr txBox="1"/>
      </xdr:nvSpPr>
      <xdr:spPr>
        <a:xfrm>
          <a:off x="13436111" y="170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134466</xdr:rowOff>
    </xdr:from>
    <xdr:to>
      <xdr:col>67</xdr:col>
      <xdr:colOff>101600</xdr:colOff>
      <xdr:row>99</xdr:row>
      <xdr:rowOff>64616</xdr:rowOff>
    </xdr:to>
    <xdr:sp macro="" textlink="">
      <xdr:nvSpPr>
        <xdr:cNvPr id="702" name="楕円 701"/>
        <xdr:cNvSpPr/>
      </xdr:nvSpPr>
      <xdr:spPr>
        <a:xfrm>
          <a:off x="12763500" y="169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55743</xdr:rowOff>
    </xdr:from>
    <xdr:ext cx="534377" cy="259045"/>
    <xdr:sp macro="" textlink="">
      <xdr:nvSpPr>
        <xdr:cNvPr id="703" name="テキスト ボックス 702"/>
        <xdr:cNvSpPr txBox="1"/>
      </xdr:nvSpPr>
      <xdr:spPr>
        <a:xfrm>
          <a:off x="12547111" y="170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69234</xdr:rowOff>
    </xdr:from>
    <xdr:to>
      <xdr:col>111</xdr:col>
      <xdr:colOff>177800</xdr:colOff>
      <xdr:row>38</xdr:row>
      <xdr:rowOff>25400</xdr:rowOff>
    </xdr:to>
    <xdr:cxnSp macro="">
      <xdr:nvCxnSpPr>
        <xdr:cNvPr id="731" name="直線コネクタ 730"/>
        <xdr:cNvCxnSpPr/>
      </xdr:nvCxnSpPr>
      <xdr:spPr>
        <a:xfrm>
          <a:off x="20434300" y="6241434"/>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69234</xdr:rowOff>
    </xdr:from>
    <xdr:to>
      <xdr:col>107</xdr:col>
      <xdr:colOff>50800</xdr:colOff>
      <xdr:row>38</xdr:row>
      <xdr:rowOff>25400</xdr:rowOff>
    </xdr:to>
    <xdr:cxnSp macro="">
      <xdr:nvCxnSpPr>
        <xdr:cNvPr id="734" name="直線コネクタ 733"/>
        <xdr:cNvCxnSpPr/>
      </xdr:nvCxnSpPr>
      <xdr:spPr>
        <a:xfrm flipV="1">
          <a:off x="19545300" y="6241434"/>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36" name="テキスト ボックス 735"/>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18434</xdr:rowOff>
    </xdr:from>
    <xdr:to>
      <xdr:col>107</xdr:col>
      <xdr:colOff>101600</xdr:colOff>
      <xdr:row>36</xdr:row>
      <xdr:rowOff>120034</xdr:rowOff>
    </xdr:to>
    <xdr:sp macro="" textlink="">
      <xdr:nvSpPr>
        <xdr:cNvPr id="751" name="楕円 750"/>
        <xdr:cNvSpPr/>
      </xdr:nvSpPr>
      <xdr:spPr>
        <a:xfrm>
          <a:off x="20383500" y="61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136561</xdr:rowOff>
    </xdr:from>
    <xdr:ext cx="469744" cy="259045"/>
    <xdr:sp macro="" textlink="">
      <xdr:nvSpPr>
        <xdr:cNvPr id="752" name="テキスト ボックス 751"/>
        <xdr:cNvSpPr txBox="1"/>
      </xdr:nvSpPr>
      <xdr:spPr>
        <a:xfrm>
          <a:off x="20199428" y="59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5306</xdr:rowOff>
    </xdr:from>
    <xdr:to>
      <xdr:col>116</xdr:col>
      <xdr:colOff>63500</xdr:colOff>
      <xdr:row>72</xdr:row>
      <xdr:rowOff>126822</xdr:rowOff>
    </xdr:to>
    <xdr:cxnSp macro="">
      <xdr:nvCxnSpPr>
        <xdr:cNvPr id="840" name="直線コネクタ 839"/>
        <xdr:cNvCxnSpPr/>
      </xdr:nvCxnSpPr>
      <xdr:spPr>
        <a:xfrm flipV="1">
          <a:off x="21323300" y="12178256"/>
          <a:ext cx="838200" cy="29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12843</xdr:rowOff>
    </xdr:from>
    <xdr:to>
      <xdr:col>111</xdr:col>
      <xdr:colOff>177800</xdr:colOff>
      <xdr:row>72</xdr:row>
      <xdr:rowOff>126822</xdr:rowOff>
    </xdr:to>
    <xdr:cxnSp macro="">
      <xdr:nvCxnSpPr>
        <xdr:cNvPr id="843" name="直線コネクタ 842"/>
        <xdr:cNvCxnSpPr/>
      </xdr:nvCxnSpPr>
      <xdr:spPr>
        <a:xfrm>
          <a:off x="20434300" y="12357243"/>
          <a:ext cx="889000" cy="1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12843</xdr:rowOff>
    </xdr:from>
    <xdr:to>
      <xdr:col>107</xdr:col>
      <xdr:colOff>50800</xdr:colOff>
      <xdr:row>72</xdr:row>
      <xdr:rowOff>62761</xdr:rowOff>
    </xdr:to>
    <xdr:cxnSp macro="">
      <xdr:nvCxnSpPr>
        <xdr:cNvPr id="846" name="直線コネクタ 845"/>
        <xdr:cNvCxnSpPr/>
      </xdr:nvCxnSpPr>
      <xdr:spPr>
        <a:xfrm flipV="1">
          <a:off x="19545300" y="12357243"/>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48" name="テキスト ボックス 84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52588</xdr:rowOff>
    </xdr:from>
    <xdr:to>
      <xdr:col>102</xdr:col>
      <xdr:colOff>114300</xdr:colOff>
      <xdr:row>72</xdr:row>
      <xdr:rowOff>62761</xdr:rowOff>
    </xdr:to>
    <xdr:cxnSp macro="">
      <xdr:nvCxnSpPr>
        <xdr:cNvPr id="849" name="直線コネクタ 848"/>
        <xdr:cNvCxnSpPr/>
      </xdr:nvCxnSpPr>
      <xdr:spPr>
        <a:xfrm>
          <a:off x="18656300" y="1239698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51" name="テキスト ボックス 850"/>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3" name="テキスト ボックス 852"/>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125956</xdr:rowOff>
    </xdr:from>
    <xdr:to>
      <xdr:col>116</xdr:col>
      <xdr:colOff>114300</xdr:colOff>
      <xdr:row>71</xdr:row>
      <xdr:rowOff>56106</xdr:rowOff>
    </xdr:to>
    <xdr:sp macro="" textlink="">
      <xdr:nvSpPr>
        <xdr:cNvPr id="859" name="楕円 858"/>
        <xdr:cNvSpPr/>
      </xdr:nvSpPr>
      <xdr:spPr>
        <a:xfrm>
          <a:off x="22110700" y="121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40883</xdr:rowOff>
    </xdr:from>
    <xdr:ext cx="599010" cy="259045"/>
    <xdr:sp macro="" textlink="">
      <xdr:nvSpPr>
        <xdr:cNvPr id="860" name="繰出金該当値テキスト"/>
        <xdr:cNvSpPr txBox="1"/>
      </xdr:nvSpPr>
      <xdr:spPr>
        <a:xfrm>
          <a:off x="22212300" y="120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76022</xdr:rowOff>
    </xdr:from>
    <xdr:to>
      <xdr:col>112</xdr:col>
      <xdr:colOff>38100</xdr:colOff>
      <xdr:row>73</xdr:row>
      <xdr:rowOff>6172</xdr:rowOff>
    </xdr:to>
    <xdr:sp macro="" textlink="">
      <xdr:nvSpPr>
        <xdr:cNvPr id="861" name="楕円 860"/>
        <xdr:cNvSpPr/>
      </xdr:nvSpPr>
      <xdr:spPr>
        <a:xfrm>
          <a:off x="21272500" y="124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22699</xdr:rowOff>
    </xdr:from>
    <xdr:ext cx="599010" cy="259045"/>
    <xdr:sp macro="" textlink="">
      <xdr:nvSpPr>
        <xdr:cNvPr id="862" name="テキスト ボックス 861"/>
        <xdr:cNvSpPr txBox="1"/>
      </xdr:nvSpPr>
      <xdr:spPr>
        <a:xfrm>
          <a:off x="21023795" y="121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133493</xdr:rowOff>
    </xdr:from>
    <xdr:to>
      <xdr:col>107</xdr:col>
      <xdr:colOff>101600</xdr:colOff>
      <xdr:row>72</xdr:row>
      <xdr:rowOff>63643</xdr:rowOff>
    </xdr:to>
    <xdr:sp macro="" textlink="">
      <xdr:nvSpPr>
        <xdr:cNvPr id="863" name="楕円 862"/>
        <xdr:cNvSpPr/>
      </xdr:nvSpPr>
      <xdr:spPr>
        <a:xfrm>
          <a:off x="20383500" y="123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80170</xdr:rowOff>
    </xdr:from>
    <xdr:ext cx="599010" cy="259045"/>
    <xdr:sp macro="" textlink="">
      <xdr:nvSpPr>
        <xdr:cNvPr id="864" name="テキスト ボックス 863"/>
        <xdr:cNvSpPr txBox="1"/>
      </xdr:nvSpPr>
      <xdr:spPr>
        <a:xfrm>
          <a:off x="20134795" y="120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11961</xdr:rowOff>
    </xdr:from>
    <xdr:to>
      <xdr:col>102</xdr:col>
      <xdr:colOff>165100</xdr:colOff>
      <xdr:row>72</xdr:row>
      <xdr:rowOff>113561</xdr:rowOff>
    </xdr:to>
    <xdr:sp macro="" textlink="">
      <xdr:nvSpPr>
        <xdr:cNvPr id="865" name="楕円 864"/>
        <xdr:cNvSpPr/>
      </xdr:nvSpPr>
      <xdr:spPr>
        <a:xfrm>
          <a:off x="19494500" y="123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130088</xdr:rowOff>
    </xdr:from>
    <xdr:ext cx="599010" cy="259045"/>
    <xdr:sp macro="" textlink="">
      <xdr:nvSpPr>
        <xdr:cNvPr id="866" name="テキスト ボックス 865"/>
        <xdr:cNvSpPr txBox="1"/>
      </xdr:nvSpPr>
      <xdr:spPr>
        <a:xfrm>
          <a:off x="19245795" y="1213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1788</xdr:rowOff>
    </xdr:from>
    <xdr:to>
      <xdr:col>98</xdr:col>
      <xdr:colOff>38100</xdr:colOff>
      <xdr:row>72</xdr:row>
      <xdr:rowOff>103388</xdr:rowOff>
    </xdr:to>
    <xdr:sp macro="" textlink="">
      <xdr:nvSpPr>
        <xdr:cNvPr id="867" name="楕円 866"/>
        <xdr:cNvSpPr/>
      </xdr:nvSpPr>
      <xdr:spPr>
        <a:xfrm>
          <a:off x="18605500" y="123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119915</xdr:rowOff>
    </xdr:from>
    <xdr:ext cx="599010" cy="259045"/>
    <xdr:sp macro="" textlink="">
      <xdr:nvSpPr>
        <xdr:cNvPr id="868" name="テキスト ボックス 867"/>
        <xdr:cNvSpPr txBox="1"/>
      </xdr:nvSpPr>
      <xdr:spPr>
        <a:xfrm>
          <a:off x="18356795" y="1212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1,652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316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円の増となっている。主な構成項目である人件費は、住民一人当たり</a:t>
          </a:r>
          <a:r>
            <a:rPr kumimoji="1" lang="en-US" altLang="ja-JP" sz="1100">
              <a:solidFill>
                <a:schemeClr val="dk1"/>
              </a:solidFill>
              <a:effectLst/>
              <a:latin typeface="+mn-lt"/>
              <a:ea typeface="+mn-ea"/>
              <a:cs typeface="+mn-cs"/>
            </a:rPr>
            <a:t>252,879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年度以降徐々に減少している</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年度は昨年度比</a:t>
          </a:r>
          <a:r>
            <a:rPr kumimoji="1" lang="en-US" altLang="ja-JP" sz="1100">
              <a:solidFill>
                <a:schemeClr val="dk1"/>
              </a:solidFill>
              <a:effectLst/>
              <a:latin typeface="+mn-lt"/>
              <a:ea typeface="+mn-ea"/>
              <a:cs typeface="+mn-cs"/>
            </a:rPr>
            <a:t>6,767</a:t>
          </a:r>
          <a:r>
            <a:rPr kumimoji="1" lang="ja-JP" altLang="en-US" sz="1100">
              <a:solidFill>
                <a:schemeClr val="dk1"/>
              </a:solidFill>
              <a:effectLst/>
              <a:latin typeface="+mn-lt"/>
              <a:ea typeface="+mn-ea"/>
              <a:cs typeface="+mn-cs"/>
            </a:rPr>
            <a:t>円の増額となっている</a:t>
          </a:r>
          <a:r>
            <a:rPr kumimoji="1" lang="ja-JP" altLang="ja-JP" sz="1100">
              <a:solidFill>
                <a:schemeClr val="dk1"/>
              </a:solidFill>
              <a:effectLst/>
              <a:latin typeface="+mn-lt"/>
              <a:ea typeface="+mn-ea"/>
              <a:cs typeface="+mn-cs"/>
            </a:rPr>
            <a:t>。これは、市町村合併直後の職員数ﾋﾟｰｸに新規採用数を抑制してきたからであるが、</a:t>
          </a:r>
          <a:r>
            <a:rPr kumimoji="1" lang="ja-JP" altLang="en-US" sz="1100">
              <a:solidFill>
                <a:schemeClr val="dk1"/>
              </a:solidFill>
              <a:effectLst/>
              <a:latin typeface="+mn-lt"/>
              <a:ea typeface="+mn-ea"/>
              <a:cs typeface="+mn-cs"/>
            </a:rPr>
            <a:t>退職者の補充、住民へのｻｰﾋﾞｽ低下とならぬよう新規採用職員を徐々にではあるが増やしているためである。しかし</a:t>
          </a:r>
          <a:r>
            <a:rPr kumimoji="1" lang="ja-JP" altLang="ja-JP" sz="1100">
              <a:solidFill>
                <a:schemeClr val="dk1"/>
              </a:solidFill>
              <a:effectLst/>
              <a:latin typeface="+mn-lt"/>
              <a:ea typeface="+mn-ea"/>
              <a:cs typeface="+mn-cs"/>
            </a:rPr>
            <a:t>類似団体と比較すると住民一人当たり</a:t>
          </a:r>
          <a:r>
            <a:rPr kumimoji="1" lang="en-US" altLang="ja-JP" sz="1100">
              <a:solidFill>
                <a:schemeClr val="dk1"/>
              </a:solidFill>
              <a:effectLst/>
              <a:latin typeface="+mn-lt"/>
              <a:ea typeface="+mn-ea"/>
              <a:cs typeface="+mn-cs"/>
            </a:rPr>
            <a:t>89,111</a:t>
          </a:r>
          <a:r>
            <a:rPr kumimoji="1" lang="ja-JP" altLang="ja-JP" sz="1100">
              <a:solidFill>
                <a:schemeClr val="dk1"/>
              </a:solidFill>
              <a:effectLst/>
              <a:latin typeface="+mn-lt"/>
              <a:ea typeface="+mn-ea"/>
              <a:cs typeface="+mn-cs"/>
            </a:rPr>
            <a:t>円と高く、依然として職員数が多い事が一因と考える。職員の適性管理を念頭に、住民ｻｰﾋﾞｽの停滞を招かぬよう職員数の減少に努める。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、普通建設事業費が前年度比</a:t>
          </a:r>
          <a:r>
            <a:rPr kumimoji="1" lang="en-US" altLang="ja-JP" sz="1100">
              <a:solidFill>
                <a:schemeClr val="dk1"/>
              </a:solidFill>
              <a:effectLst/>
              <a:latin typeface="+mn-lt"/>
              <a:ea typeface="+mn-ea"/>
              <a:cs typeface="+mn-cs"/>
            </a:rPr>
            <a:t>221</a:t>
          </a:r>
          <a:r>
            <a:rPr kumimoji="1" lang="ja-JP" altLang="en-US" sz="1100">
              <a:solidFill>
                <a:schemeClr val="dk1"/>
              </a:solidFill>
              <a:effectLst/>
              <a:latin typeface="+mn-lt"/>
              <a:ea typeface="+mn-ea"/>
              <a:cs typeface="+mn-cs"/>
            </a:rPr>
            <a:t>％となっており、近年の建設事業（</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件）、解体事業（</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件）等、公共施設の整備によるものであり、将来的な経常経費の削減を目標とした、一維持的な増額値となっている。事業の取捨選択を徹底し、過大な事業費とならないよう努めていく。</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群馬県神流町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
1,915
114.60
3,251,712
3,173,939
57,140
1,660,038
2,502,732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27196</xdr:rowOff>
    </xdr:from>
    <xdr:to>
      <xdr:col>24</xdr:col>
      <xdr:colOff>63500</xdr:colOff>
      <xdr:row>37</xdr:row>
      <xdr:rowOff>31327</xdr:rowOff>
    </xdr:to>
    <xdr:cxnSp macro="">
      <xdr:nvCxnSpPr>
        <xdr:cNvPr id="62" name="直線コネクタ 61"/>
        <xdr:cNvCxnSpPr/>
      </xdr:nvCxnSpPr>
      <xdr:spPr>
        <a:xfrm flipV="1">
          <a:off x="3797300" y="6370846"/>
          <a:ext cx="8382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31327</xdr:rowOff>
    </xdr:from>
    <xdr:to>
      <xdr:col>19</xdr:col>
      <xdr:colOff>177800</xdr:colOff>
      <xdr:row>37</xdr:row>
      <xdr:rowOff>53175</xdr:rowOff>
    </xdr:to>
    <xdr:cxnSp macro="">
      <xdr:nvCxnSpPr>
        <xdr:cNvPr id="65" name="直線コネクタ 64"/>
        <xdr:cNvCxnSpPr/>
      </xdr:nvCxnSpPr>
      <xdr:spPr>
        <a:xfrm flipV="1">
          <a:off x="2908300" y="6374977"/>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53175</xdr:rowOff>
    </xdr:from>
    <xdr:to>
      <xdr:col>15</xdr:col>
      <xdr:colOff>50800</xdr:colOff>
      <xdr:row>37</xdr:row>
      <xdr:rowOff>72720</xdr:rowOff>
    </xdr:to>
    <xdr:cxnSp macro="">
      <xdr:nvCxnSpPr>
        <xdr:cNvPr id="68" name="直線コネクタ 67"/>
        <xdr:cNvCxnSpPr/>
      </xdr:nvCxnSpPr>
      <xdr:spPr>
        <a:xfrm flipV="1">
          <a:off x="2019300" y="6396825"/>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72720</xdr:rowOff>
    </xdr:from>
    <xdr:to>
      <xdr:col>10</xdr:col>
      <xdr:colOff>114300</xdr:colOff>
      <xdr:row>37</xdr:row>
      <xdr:rowOff>76557</xdr:rowOff>
    </xdr:to>
    <xdr:cxnSp macro="">
      <xdr:nvCxnSpPr>
        <xdr:cNvPr id="71" name="直線コネクタ 70"/>
        <xdr:cNvCxnSpPr/>
      </xdr:nvCxnSpPr>
      <xdr:spPr>
        <a:xfrm flipV="1">
          <a:off x="1130300" y="6416370"/>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147846</xdr:rowOff>
    </xdr:from>
    <xdr:to>
      <xdr:col>24</xdr:col>
      <xdr:colOff>114300</xdr:colOff>
      <xdr:row>37</xdr:row>
      <xdr:rowOff>77996</xdr:rowOff>
    </xdr:to>
    <xdr:sp macro="" textlink="">
      <xdr:nvSpPr>
        <xdr:cNvPr id="81" name="楕円 80"/>
        <xdr:cNvSpPr/>
      </xdr:nvSpPr>
      <xdr:spPr>
        <a:xfrm>
          <a:off x="4584700" y="6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170723</xdr:rowOff>
    </xdr:from>
    <xdr:ext cx="534377" cy="259045"/>
    <xdr:sp macro="" textlink="">
      <xdr:nvSpPr>
        <xdr:cNvPr id="82" name="議会費該当値テキスト"/>
        <xdr:cNvSpPr txBox="1"/>
      </xdr:nvSpPr>
      <xdr:spPr>
        <a:xfrm>
          <a:off x="4686300" y="61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151977</xdr:rowOff>
    </xdr:from>
    <xdr:to>
      <xdr:col>20</xdr:col>
      <xdr:colOff>38100</xdr:colOff>
      <xdr:row>37</xdr:row>
      <xdr:rowOff>82127</xdr:rowOff>
    </xdr:to>
    <xdr:sp macro="" textlink="">
      <xdr:nvSpPr>
        <xdr:cNvPr id="83" name="楕円 82"/>
        <xdr:cNvSpPr/>
      </xdr:nvSpPr>
      <xdr:spPr>
        <a:xfrm>
          <a:off x="3746500" y="6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98654</xdr:rowOff>
    </xdr:from>
    <xdr:ext cx="534377" cy="259045"/>
    <xdr:sp macro="" textlink="">
      <xdr:nvSpPr>
        <xdr:cNvPr id="84" name="テキスト ボックス 83"/>
        <xdr:cNvSpPr txBox="1"/>
      </xdr:nvSpPr>
      <xdr:spPr>
        <a:xfrm>
          <a:off x="3530111" y="609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2375</xdr:rowOff>
    </xdr:from>
    <xdr:to>
      <xdr:col>15</xdr:col>
      <xdr:colOff>101600</xdr:colOff>
      <xdr:row>37</xdr:row>
      <xdr:rowOff>103975</xdr:rowOff>
    </xdr:to>
    <xdr:sp macro="" textlink="">
      <xdr:nvSpPr>
        <xdr:cNvPr id="85" name="楕円 84"/>
        <xdr:cNvSpPr/>
      </xdr:nvSpPr>
      <xdr:spPr>
        <a:xfrm>
          <a:off x="2857500" y="63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120502</xdr:rowOff>
    </xdr:from>
    <xdr:ext cx="534377" cy="259045"/>
    <xdr:sp macro="" textlink="">
      <xdr:nvSpPr>
        <xdr:cNvPr id="86" name="テキスト ボックス 85"/>
        <xdr:cNvSpPr txBox="1"/>
      </xdr:nvSpPr>
      <xdr:spPr>
        <a:xfrm>
          <a:off x="2641111" y="61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21920</xdr:rowOff>
    </xdr:from>
    <xdr:to>
      <xdr:col>10</xdr:col>
      <xdr:colOff>165100</xdr:colOff>
      <xdr:row>37</xdr:row>
      <xdr:rowOff>123520</xdr:rowOff>
    </xdr:to>
    <xdr:sp macro="" textlink="">
      <xdr:nvSpPr>
        <xdr:cNvPr id="87" name="楕円 86"/>
        <xdr:cNvSpPr/>
      </xdr:nvSpPr>
      <xdr:spPr>
        <a:xfrm>
          <a:off x="1968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140047</xdr:rowOff>
    </xdr:from>
    <xdr:ext cx="534377" cy="259045"/>
    <xdr:sp macro="" textlink="">
      <xdr:nvSpPr>
        <xdr:cNvPr id="88" name="テキスト ボックス 87"/>
        <xdr:cNvSpPr txBox="1"/>
      </xdr:nvSpPr>
      <xdr:spPr>
        <a:xfrm>
          <a:off x="1752111" y="6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25757</xdr:rowOff>
    </xdr:from>
    <xdr:to>
      <xdr:col>6</xdr:col>
      <xdr:colOff>38100</xdr:colOff>
      <xdr:row>37</xdr:row>
      <xdr:rowOff>127357</xdr:rowOff>
    </xdr:to>
    <xdr:sp macro="" textlink="">
      <xdr:nvSpPr>
        <xdr:cNvPr id="89" name="楕円 88"/>
        <xdr:cNvSpPr/>
      </xdr:nvSpPr>
      <xdr:spPr>
        <a:xfrm>
          <a:off x="1079500" y="63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143884</xdr:rowOff>
    </xdr:from>
    <xdr:ext cx="534377" cy="259045"/>
    <xdr:sp macro="" textlink="">
      <xdr:nvSpPr>
        <xdr:cNvPr id="90" name="テキスト ボックス 89"/>
        <xdr:cNvSpPr txBox="1"/>
      </xdr:nvSpPr>
      <xdr:spPr>
        <a:xfrm>
          <a:off x="863111" y="61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4457</xdr:rowOff>
    </xdr:from>
    <xdr:to>
      <xdr:col>24</xdr:col>
      <xdr:colOff>63500</xdr:colOff>
      <xdr:row>57</xdr:row>
      <xdr:rowOff>105323</xdr:rowOff>
    </xdr:to>
    <xdr:cxnSp macro="">
      <xdr:nvCxnSpPr>
        <xdr:cNvPr id="123" name="直線コネクタ 122"/>
        <xdr:cNvCxnSpPr/>
      </xdr:nvCxnSpPr>
      <xdr:spPr>
        <a:xfrm>
          <a:off x="3797300" y="9777107"/>
          <a:ext cx="838200" cy="10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4457</xdr:rowOff>
    </xdr:from>
    <xdr:to>
      <xdr:col>19</xdr:col>
      <xdr:colOff>177800</xdr:colOff>
      <xdr:row>57</xdr:row>
      <xdr:rowOff>108512</xdr:rowOff>
    </xdr:to>
    <xdr:cxnSp macro="">
      <xdr:nvCxnSpPr>
        <xdr:cNvPr id="126" name="直線コネクタ 125"/>
        <xdr:cNvCxnSpPr/>
      </xdr:nvCxnSpPr>
      <xdr:spPr>
        <a:xfrm flipV="1">
          <a:off x="2908300" y="9777107"/>
          <a:ext cx="889000" cy="10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108512</xdr:rowOff>
    </xdr:from>
    <xdr:to>
      <xdr:col>15</xdr:col>
      <xdr:colOff>50800</xdr:colOff>
      <xdr:row>58</xdr:row>
      <xdr:rowOff>5542</xdr:rowOff>
    </xdr:to>
    <xdr:cxnSp macro="">
      <xdr:nvCxnSpPr>
        <xdr:cNvPr id="129" name="直線コネクタ 128"/>
        <xdr:cNvCxnSpPr/>
      </xdr:nvCxnSpPr>
      <xdr:spPr>
        <a:xfrm flipV="1">
          <a:off x="2019300" y="9881162"/>
          <a:ext cx="889000" cy="6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5542</xdr:rowOff>
    </xdr:from>
    <xdr:to>
      <xdr:col>10</xdr:col>
      <xdr:colOff>114300</xdr:colOff>
      <xdr:row>58</xdr:row>
      <xdr:rowOff>21241</xdr:rowOff>
    </xdr:to>
    <xdr:cxnSp macro="">
      <xdr:nvCxnSpPr>
        <xdr:cNvPr id="132" name="直線コネクタ 131"/>
        <xdr:cNvCxnSpPr/>
      </xdr:nvCxnSpPr>
      <xdr:spPr>
        <a:xfrm flipV="1">
          <a:off x="1130300" y="9949642"/>
          <a:ext cx="889000" cy="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54523</xdr:rowOff>
    </xdr:from>
    <xdr:to>
      <xdr:col>24</xdr:col>
      <xdr:colOff>114300</xdr:colOff>
      <xdr:row>57</xdr:row>
      <xdr:rowOff>156123</xdr:rowOff>
    </xdr:to>
    <xdr:sp macro="" textlink="">
      <xdr:nvSpPr>
        <xdr:cNvPr id="142" name="楕円 141"/>
        <xdr:cNvSpPr/>
      </xdr:nvSpPr>
      <xdr:spPr>
        <a:xfrm>
          <a:off x="4584700" y="98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32950</xdr:rowOff>
    </xdr:from>
    <xdr:ext cx="599010" cy="259045"/>
    <xdr:sp macro="" textlink="">
      <xdr:nvSpPr>
        <xdr:cNvPr id="143" name="総務費該当値テキスト"/>
        <xdr:cNvSpPr txBox="1"/>
      </xdr:nvSpPr>
      <xdr:spPr>
        <a:xfrm>
          <a:off x="4686300" y="980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125107</xdr:rowOff>
    </xdr:from>
    <xdr:to>
      <xdr:col>20</xdr:col>
      <xdr:colOff>38100</xdr:colOff>
      <xdr:row>57</xdr:row>
      <xdr:rowOff>55257</xdr:rowOff>
    </xdr:to>
    <xdr:sp macro="" textlink="">
      <xdr:nvSpPr>
        <xdr:cNvPr id="144" name="楕円 143"/>
        <xdr:cNvSpPr/>
      </xdr:nvSpPr>
      <xdr:spPr>
        <a:xfrm>
          <a:off x="3746500" y="97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71784</xdr:rowOff>
    </xdr:from>
    <xdr:ext cx="599010" cy="259045"/>
    <xdr:sp macro="" textlink="">
      <xdr:nvSpPr>
        <xdr:cNvPr id="145" name="テキスト ボックス 144"/>
        <xdr:cNvSpPr txBox="1"/>
      </xdr:nvSpPr>
      <xdr:spPr>
        <a:xfrm>
          <a:off x="3497795" y="950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57712</xdr:rowOff>
    </xdr:from>
    <xdr:to>
      <xdr:col>15</xdr:col>
      <xdr:colOff>101600</xdr:colOff>
      <xdr:row>57</xdr:row>
      <xdr:rowOff>159312</xdr:rowOff>
    </xdr:to>
    <xdr:sp macro="" textlink="">
      <xdr:nvSpPr>
        <xdr:cNvPr id="146" name="楕円 145"/>
        <xdr:cNvSpPr/>
      </xdr:nvSpPr>
      <xdr:spPr>
        <a:xfrm>
          <a:off x="2857500" y="98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4389</xdr:rowOff>
    </xdr:from>
    <xdr:ext cx="599010" cy="259045"/>
    <xdr:sp macro="" textlink="">
      <xdr:nvSpPr>
        <xdr:cNvPr id="147" name="テキスト ボックス 146"/>
        <xdr:cNvSpPr txBox="1"/>
      </xdr:nvSpPr>
      <xdr:spPr>
        <a:xfrm>
          <a:off x="2608795" y="96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126192</xdr:rowOff>
    </xdr:from>
    <xdr:to>
      <xdr:col>10</xdr:col>
      <xdr:colOff>165100</xdr:colOff>
      <xdr:row>58</xdr:row>
      <xdr:rowOff>56342</xdr:rowOff>
    </xdr:to>
    <xdr:sp macro="" textlink="">
      <xdr:nvSpPr>
        <xdr:cNvPr id="148" name="楕円 147"/>
        <xdr:cNvSpPr/>
      </xdr:nvSpPr>
      <xdr:spPr>
        <a:xfrm>
          <a:off x="1968500" y="98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47469</xdr:rowOff>
    </xdr:from>
    <xdr:ext cx="599010" cy="259045"/>
    <xdr:sp macro="" textlink="">
      <xdr:nvSpPr>
        <xdr:cNvPr id="149" name="テキスト ボックス 148"/>
        <xdr:cNvSpPr txBox="1"/>
      </xdr:nvSpPr>
      <xdr:spPr>
        <a:xfrm>
          <a:off x="1719795" y="999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141891</xdr:rowOff>
    </xdr:from>
    <xdr:to>
      <xdr:col>6</xdr:col>
      <xdr:colOff>38100</xdr:colOff>
      <xdr:row>58</xdr:row>
      <xdr:rowOff>72041</xdr:rowOff>
    </xdr:to>
    <xdr:sp macro="" textlink="">
      <xdr:nvSpPr>
        <xdr:cNvPr id="150" name="楕円 149"/>
        <xdr:cNvSpPr/>
      </xdr:nvSpPr>
      <xdr:spPr>
        <a:xfrm>
          <a:off x="1079500" y="99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63168</xdr:rowOff>
    </xdr:from>
    <xdr:ext cx="599010" cy="259045"/>
    <xdr:sp macro="" textlink="">
      <xdr:nvSpPr>
        <xdr:cNvPr id="151" name="テキスト ボックス 150"/>
        <xdr:cNvSpPr txBox="1"/>
      </xdr:nvSpPr>
      <xdr:spPr>
        <a:xfrm>
          <a:off x="830795" y="1000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22394</xdr:rowOff>
    </xdr:from>
    <xdr:to>
      <xdr:col>24</xdr:col>
      <xdr:colOff>63500</xdr:colOff>
      <xdr:row>78</xdr:row>
      <xdr:rowOff>24008</xdr:rowOff>
    </xdr:to>
    <xdr:cxnSp macro="">
      <xdr:nvCxnSpPr>
        <xdr:cNvPr id="182" name="直線コネクタ 181"/>
        <xdr:cNvCxnSpPr/>
      </xdr:nvCxnSpPr>
      <xdr:spPr>
        <a:xfrm flipV="1">
          <a:off x="3797300" y="13395494"/>
          <a:ext cx="8382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24008</xdr:rowOff>
    </xdr:from>
    <xdr:to>
      <xdr:col>19</xdr:col>
      <xdr:colOff>177800</xdr:colOff>
      <xdr:row>78</xdr:row>
      <xdr:rowOff>42224</xdr:rowOff>
    </xdr:to>
    <xdr:cxnSp macro="">
      <xdr:nvCxnSpPr>
        <xdr:cNvPr id="185" name="直線コネクタ 184"/>
        <xdr:cNvCxnSpPr/>
      </xdr:nvCxnSpPr>
      <xdr:spPr>
        <a:xfrm flipV="1">
          <a:off x="2908300" y="13397108"/>
          <a:ext cx="889000" cy="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41495</xdr:rowOff>
    </xdr:from>
    <xdr:to>
      <xdr:col>15</xdr:col>
      <xdr:colOff>50800</xdr:colOff>
      <xdr:row>78</xdr:row>
      <xdr:rowOff>42224</xdr:rowOff>
    </xdr:to>
    <xdr:cxnSp macro="">
      <xdr:nvCxnSpPr>
        <xdr:cNvPr id="188" name="直線コネクタ 187"/>
        <xdr:cNvCxnSpPr/>
      </xdr:nvCxnSpPr>
      <xdr:spPr>
        <a:xfrm>
          <a:off x="2019300" y="13414595"/>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154260</xdr:rowOff>
    </xdr:from>
    <xdr:to>
      <xdr:col>10</xdr:col>
      <xdr:colOff>114300</xdr:colOff>
      <xdr:row>78</xdr:row>
      <xdr:rowOff>41495</xdr:rowOff>
    </xdr:to>
    <xdr:cxnSp macro="">
      <xdr:nvCxnSpPr>
        <xdr:cNvPr id="191" name="直線コネクタ 190"/>
        <xdr:cNvCxnSpPr/>
      </xdr:nvCxnSpPr>
      <xdr:spPr>
        <a:xfrm>
          <a:off x="1130300" y="13355910"/>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143044</xdr:rowOff>
    </xdr:from>
    <xdr:to>
      <xdr:col>24</xdr:col>
      <xdr:colOff>114300</xdr:colOff>
      <xdr:row>78</xdr:row>
      <xdr:rowOff>73194</xdr:rowOff>
    </xdr:to>
    <xdr:sp macro="" textlink="">
      <xdr:nvSpPr>
        <xdr:cNvPr id="201" name="楕円 200"/>
        <xdr:cNvSpPr/>
      </xdr:nvSpPr>
      <xdr:spPr>
        <a:xfrm>
          <a:off x="4584700" y="1334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102421</xdr:rowOff>
    </xdr:from>
    <xdr:ext cx="599010" cy="259045"/>
    <xdr:sp macro="" textlink="">
      <xdr:nvSpPr>
        <xdr:cNvPr id="202" name="民生費該当値テキスト"/>
        <xdr:cNvSpPr txBox="1"/>
      </xdr:nvSpPr>
      <xdr:spPr>
        <a:xfrm>
          <a:off x="4686300" y="1313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144658</xdr:rowOff>
    </xdr:from>
    <xdr:to>
      <xdr:col>20</xdr:col>
      <xdr:colOff>38100</xdr:colOff>
      <xdr:row>78</xdr:row>
      <xdr:rowOff>74808</xdr:rowOff>
    </xdr:to>
    <xdr:sp macro="" textlink="">
      <xdr:nvSpPr>
        <xdr:cNvPr id="203" name="楕円 202"/>
        <xdr:cNvSpPr/>
      </xdr:nvSpPr>
      <xdr:spPr>
        <a:xfrm>
          <a:off x="3746500" y="133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91335</xdr:rowOff>
    </xdr:from>
    <xdr:ext cx="599010" cy="259045"/>
    <xdr:sp macro="" textlink="">
      <xdr:nvSpPr>
        <xdr:cNvPr id="204" name="テキスト ボックス 203"/>
        <xdr:cNvSpPr txBox="1"/>
      </xdr:nvSpPr>
      <xdr:spPr>
        <a:xfrm>
          <a:off x="3497795" y="131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162874</xdr:rowOff>
    </xdr:from>
    <xdr:to>
      <xdr:col>15</xdr:col>
      <xdr:colOff>101600</xdr:colOff>
      <xdr:row>78</xdr:row>
      <xdr:rowOff>93024</xdr:rowOff>
    </xdr:to>
    <xdr:sp macro="" textlink="">
      <xdr:nvSpPr>
        <xdr:cNvPr id="205" name="楕円 204"/>
        <xdr:cNvSpPr/>
      </xdr:nvSpPr>
      <xdr:spPr>
        <a:xfrm>
          <a:off x="2857500" y="133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109551</xdr:rowOff>
    </xdr:from>
    <xdr:ext cx="599010" cy="259045"/>
    <xdr:sp macro="" textlink="">
      <xdr:nvSpPr>
        <xdr:cNvPr id="206" name="テキスト ボックス 205"/>
        <xdr:cNvSpPr txBox="1"/>
      </xdr:nvSpPr>
      <xdr:spPr>
        <a:xfrm>
          <a:off x="2608795" y="1313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162145</xdr:rowOff>
    </xdr:from>
    <xdr:to>
      <xdr:col>10</xdr:col>
      <xdr:colOff>165100</xdr:colOff>
      <xdr:row>78</xdr:row>
      <xdr:rowOff>92295</xdr:rowOff>
    </xdr:to>
    <xdr:sp macro="" textlink="">
      <xdr:nvSpPr>
        <xdr:cNvPr id="207" name="楕円 206"/>
        <xdr:cNvSpPr/>
      </xdr:nvSpPr>
      <xdr:spPr>
        <a:xfrm>
          <a:off x="1968500" y="133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108822</xdr:rowOff>
    </xdr:from>
    <xdr:ext cx="599010" cy="259045"/>
    <xdr:sp macro="" textlink="">
      <xdr:nvSpPr>
        <xdr:cNvPr id="208" name="テキスト ボックス 207"/>
        <xdr:cNvSpPr txBox="1"/>
      </xdr:nvSpPr>
      <xdr:spPr>
        <a:xfrm>
          <a:off x="1719795" y="1313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103460</xdr:rowOff>
    </xdr:from>
    <xdr:to>
      <xdr:col>6</xdr:col>
      <xdr:colOff>38100</xdr:colOff>
      <xdr:row>78</xdr:row>
      <xdr:rowOff>33610</xdr:rowOff>
    </xdr:to>
    <xdr:sp macro="" textlink="">
      <xdr:nvSpPr>
        <xdr:cNvPr id="209" name="楕円 208"/>
        <xdr:cNvSpPr/>
      </xdr:nvSpPr>
      <xdr:spPr>
        <a:xfrm>
          <a:off x="1079500" y="133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50137</xdr:rowOff>
    </xdr:from>
    <xdr:ext cx="599010" cy="259045"/>
    <xdr:sp macro="" textlink="">
      <xdr:nvSpPr>
        <xdr:cNvPr id="210" name="テキスト ボックス 209"/>
        <xdr:cNvSpPr txBox="1"/>
      </xdr:nvSpPr>
      <xdr:spPr>
        <a:xfrm>
          <a:off x="830795" y="1308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130139</xdr:rowOff>
    </xdr:from>
    <xdr:to>
      <xdr:col>24</xdr:col>
      <xdr:colOff>63500</xdr:colOff>
      <xdr:row>94</xdr:row>
      <xdr:rowOff>83671</xdr:rowOff>
    </xdr:to>
    <xdr:cxnSp macro="">
      <xdr:nvCxnSpPr>
        <xdr:cNvPr id="237" name="直線コネクタ 236"/>
        <xdr:cNvCxnSpPr/>
      </xdr:nvCxnSpPr>
      <xdr:spPr>
        <a:xfrm flipV="1">
          <a:off x="3797300" y="16074989"/>
          <a:ext cx="838200" cy="1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80003</xdr:rowOff>
    </xdr:from>
    <xdr:to>
      <xdr:col>19</xdr:col>
      <xdr:colOff>177800</xdr:colOff>
      <xdr:row>94</xdr:row>
      <xdr:rowOff>83671</xdr:rowOff>
    </xdr:to>
    <xdr:cxnSp macro="">
      <xdr:nvCxnSpPr>
        <xdr:cNvPr id="240" name="直線コネクタ 239"/>
        <xdr:cNvCxnSpPr/>
      </xdr:nvCxnSpPr>
      <xdr:spPr>
        <a:xfrm>
          <a:off x="2908300" y="15681953"/>
          <a:ext cx="889000" cy="5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80003</xdr:rowOff>
    </xdr:from>
    <xdr:to>
      <xdr:col>15</xdr:col>
      <xdr:colOff>50800</xdr:colOff>
      <xdr:row>94</xdr:row>
      <xdr:rowOff>36624</xdr:rowOff>
    </xdr:to>
    <xdr:cxnSp macro="">
      <xdr:nvCxnSpPr>
        <xdr:cNvPr id="243" name="直線コネクタ 242"/>
        <xdr:cNvCxnSpPr/>
      </xdr:nvCxnSpPr>
      <xdr:spPr>
        <a:xfrm flipV="1">
          <a:off x="2019300" y="15681953"/>
          <a:ext cx="889000" cy="47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29652</xdr:rowOff>
    </xdr:from>
    <xdr:to>
      <xdr:col>10</xdr:col>
      <xdr:colOff>114300</xdr:colOff>
      <xdr:row>94</xdr:row>
      <xdr:rowOff>36624</xdr:rowOff>
    </xdr:to>
    <xdr:cxnSp macro="">
      <xdr:nvCxnSpPr>
        <xdr:cNvPr id="246" name="直線コネクタ 245"/>
        <xdr:cNvCxnSpPr/>
      </xdr:nvCxnSpPr>
      <xdr:spPr>
        <a:xfrm>
          <a:off x="1130300" y="1614595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134573</xdr:rowOff>
    </xdr:from>
    <xdr:ext cx="599010" cy="259045"/>
    <xdr:sp macro="" textlink="">
      <xdr:nvSpPr>
        <xdr:cNvPr id="248" name="テキスト ボックス 247"/>
        <xdr:cNvSpPr txBox="1"/>
      </xdr:nvSpPr>
      <xdr:spPr>
        <a:xfrm>
          <a:off x="1719795" y="1642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14777</xdr:rowOff>
    </xdr:from>
    <xdr:ext cx="599010" cy="259045"/>
    <xdr:sp macro="" textlink="">
      <xdr:nvSpPr>
        <xdr:cNvPr id="250" name="テキスト ボックス 249"/>
        <xdr:cNvSpPr txBox="1"/>
      </xdr:nvSpPr>
      <xdr:spPr>
        <a:xfrm>
          <a:off x="830795" y="164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79339</xdr:rowOff>
    </xdr:from>
    <xdr:to>
      <xdr:col>24</xdr:col>
      <xdr:colOff>114300</xdr:colOff>
      <xdr:row>94</xdr:row>
      <xdr:rowOff>9489</xdr:rowOff>
    </xdr:to>
    <xdr:sp macro="" textlink="">
      <xdr:nvSpPr>
        <xdr:cNvPr id="256" name="楕円 255"/>
        <xdr:cNvSpPr/>
      </xdr:nvSpPr>
      <xdr:spPr>
        <a:xfrm>
          <a:off x="4584700" y="160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102216</xdr:rowOff>
    </xdr:from>
    <xdr:ext cx="599010" cy="259045"/>
    <xdr:sp macro="" textlink="">
      <xdr:nvSpPr>
        <xdr:cNvPr id="257" name="衛生費該当値テキスト"/>
        <xdr:cNvSpPr txBox="1"/>
      </xdr:nvSpPr>
      <xdr:spPr>
        <a:xfrm>
          <a:off x="4686300" y="1587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32871</xdr:rowOff>
    </xdr:from>
    <xdr:to>
      <xdr:col>20</xdr:col>
      <xdr:colOff>38100</xdr:colOff>
      <xdr:row>94</xdr:row>
      <xdr:rowOff>134471</xdr:rowOff>
    </xdr:to>
    <xdr:sp macro="" textlink="">
      <xdr:nvSpPr>
        <xdr:cNvPr id="258" name="楕円 257"/>
        <xdr:cNvSpPr/>
      </xdr:nvSpPr>
      <xdr:spPr>
        <a:xfrm>
          <a:off x="3746500" y="161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150998</xdr:rowOff>
    </xdr:from>
    <xdr:ext cx="599010" cy="259045"/>
    <xdr:sp macro="" textlink="">
      <xdr:nvSpPr>
        <xdr:cNvPr id="259" name="テキスト ボックス 258"/>
        <xdr:cNvSpPr txBox="1"/>
      </xdr:nvSpPr>
      <xdr:spPr>
        <a:xfrm>
          <a:off x="3497795" y="1592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29203</xdr:rowOff>
    </xdr:from>
    <xdr:to>
      <xdr:col>15</xdr:col>
      <xdr:colOff>101600</xdr:colOff>
      <xdr:row>91</xdr:row>
      <xdr:rowOff>130803</xdr:rowOff>
    </xdr:to>
    <xdr:sp macro="" textlink="">
      <xdr:nvSpPr>
        <xdr:cNvPr id="260" name="楕円 259"/>
        <xdr:cNvSpPr/>
      </xdr:nvSpPr>
      <xdr:spPr>
        <a:xfrm>
          <a:off x="2857500" y="156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147330</xdr:rowOff>
    </xdr:from>
    <xdr:ext cx="599010" cy="259045"/>
    <xdr:sp macro="" textlink="">
      <xdr:nvSpPr>
        <xdr:cNvPr id="261" name="テキスト ボックス 260"/>
        <xdr:cNvSpPr txBox="1"/>
      </xdr:nvSpPr>
      <xdr:spPr>
        <a:xfrm>
          <a:off x="2608795" y="1540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157274</xdr:rowOff>
    </xdr:from>
    <xdr:to>
      <xdr:col>10</xdr:col>
      <xdr:colOff>165100</xdr:colOff>
      <xdr:row>94</xdr:row>
      <xdr:rowOff>87424</xdr:rowOff>
    </xdr:to>
    <xdr:sp macro="" textlink="">
      <xdr:nvSpPr>
        <xdr:cNvPr id="262" name="楕円 261"/>
        <xdr:cNvSpPr/>
      </xdr:nvSpPr>
      <xdr:spPr>
        <a:xfrm>
          <a:off x="1968500" y="161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103951</xdr:rowOff>
    </xdr:from>
    <xdr:ext cx="599010" cy="259045"/>
    <xdr:sp macro="" textlink="">
      <xdr:nvSpPr>
        <xdr:cNvPr id="263" name="テキスト ボックス 262"/>
        <xdr:cNvSpPr txBox="1"/>
      </xdr:nvSpPr>
      <xdr:spPr>
        <a:xfrm>
          <a:off x="1719795" y="1587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150302</xdr:rowOff>
    </xdr:from>
    <xdr:to>
      <xdr:col>6</xdr:col>
      <xdr:colOff>38100</xdr:colOff>
      <xdr:row>94</xdr:row>
      <xdr:rowOff>80452</xdr:rowOff>
    </xdr:to>
    <xdr:sp macro="" textlink="">
      <xdr:nvSpPr>
        <xdr:cNvPr id="264" name="楕円 263"/>
        <xdr:cNvSpPr/>
      </xdr:nvSpPr>
      <xdr:spPr>
        <a:xfrm>
          <a:off x="1079500" y="160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96979</xdr:rowOff>
    </xdr:from>
    <xdr:ext cx="599010" cy="259045"/>
    <xdr:sp macro="" textlink="">
      <xdr:nvSpPr>
        <xdr:cNvPr id="265" name="テキスト ボックス 264"/>
        <xdr:cNvSpPr txBox="1"/>
      </xdr:nvSpPr>
      <xdr:spPr>
        <a:xfrm>
          <a:off x="830795" y="1587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94633</xdr:rowOff>
    </xdr:from>
    <xdr:to>
      <xdr:col>41</xdr:col>
      <xdr:colOff>50800</xdr:colOff>
      <xdr:row>39</xdr:row>
      <xdr:rowOff>98878</xdr:rowOff>
    </xdr:to>
    <xdr:cxnSp macro="">
      <xdr:nvCxnSpPr>
        <xdr:cNvPr id="305" name="直線コネクタ 304"/>
        <xdr:cNvCxnSpPr/>
      </xdr:nvCxnSpPr>
      <xdr:spPr>
        <a:xfrm>
          <a:off x="6972300" y="5409583"/>
          <a:ext cx="889000" cy="13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71899</xdr:rowOff>
    </xdr:from>
    <xdr:ext cx="469744" cy="259045"/>
    <xdr:sp macro="" textlink="">
      <xdr:nvSpPr>
        <xdr:cNvPr id="309" name="テキスト ボックス 308"/>
        <xdr:cNvSpPr txBox="1"/>
      </xdr:nvSpPr>
      <xdr:spPr>
        <a:xfrm>
          <a:off x="6737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43833</xdr:rowOff>
    </xdr:from>
    <xdr:to>
      <xdr:col>36</xdr:col>
      <xdr:colOff>165100</xdr:colOff>
      <xdr:row>31</xdr:row>
      <xdr:rowOff>145433</xdr:rowOff>
    </xdr:to>
    <xdr:sp macro="" textlink="">
      <xdr:nvSpPr>
        <xdr:cNvPr id="323" name="楕円 322"/>
        <xdr:cNvSpPr/>
      </xdr:nvSpPr>
      <xdr:spPr>
        <a:xfrm>
          <a:off x="6921500" y="53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161960</xdr:rowOff>
    </xdr:from>
    <xdr:ext cx="469744" cy="259045"/>
    <xdr:sp macro="" textlink="">
      <xdr:nvSpPr>
        <xdr:cNvPr id="324" name="テキスト ボックス 323"/>
        <xdr:cNvSpPr txBox="1"/>
      </xdr:nvSpPr>
      <xdr:spPr>
        <a:xfrm>
          <a:off x="6737428" y="51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132285</xdr:rowOff>
    </xdr:from>
    <xdr:to>
      <xdr:col>55</xdr:col>
      <xdr:colOff>0</xdr:colOff>
      <xdr:row>57</xdr:row>
      <xdr:rowOff>144346</xdr:rowOff>
    </xdr:to>
    <xdr:cxnSp macro="">
      <xdr:nvCxnSpPr>
        <xdr:cNvPr id="349" name="直線コネクタ 348"/>
        <xdr:cNvCxnSpPr/>
      </xdr:nvCxnSpPr>
      <xdr:spPr>
        <a:xfrm flipV="1">
          <a:off x="9639300" y="9904935"/>
          <a:ext cx="8382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142504</xdr:rowOff>
    </xdr:from>
    <xdr:to>
      <xdr:col>50</xdr:col>
      <xdr:colOff>114300</xdr:colOff>
      <xdr:row>57</xdr:row>
      <xdr:rowOff>144346</xdr:rowOff>
    </xdr:to>
    <xdr:cxnSp macro="">
      <xdr:nvCxnSpPr>
        <xdr:cNvPr id="352" name="直線コネクタ 351"/>
        <xdr:cNvCxnSpPr/>
      </xdr:nvCxnSpPr>
      <xdr:spPr>
        <a:xfrm>
          <a:off x="8750300" y="9915154"/>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142504</xdr:rowOff>
    </xdr:from>
    <xdr:to>
      <xdr:col>45</xdr:col>
      <xdr:colOff>177800</xdr:colOff>
      <xdr:row>57</xdr:row>
      <xdr:rowOff>146783</xdr:rowOff>
    </xdr:to>
    <xdr:cxnSp macro="">
      <xdr:nvCxnSpPr>
        <xdr:cNvPr id="355" name="直線コネクタ 354"/>
        <xdr:cNvCxnSpPr/>
      </xdr:nvCxnSpPr>
      <xdr:spPr>
        <a:xfrm flipV="1">
          <a:off x="7861300" y="9915154"/>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146783</xdr:rowOff>
    </xdr:from>
    <xdr:to>
      <xdr:col>41</xdr:col>
      <xdr:colOff>50800</xdr:colOff>
      <xdr:row>57</xdr:row>
      <xdr:rowOff>150423</xdr:rowOff>
    </xdr:to>
    <xdr:cxnSp macro="">
      <xdr:nvCxnSpPr>
        <xdr:cNvPr id="358" name="直線コネクタ 357"/>
        <xdr:cNvCxnSpPr/>
      </xdr:nvCxnSpPr>
      <xdr:spPr>
        <a:xfrm flipV="1">
          <a:off x="6972300" y="991943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81485</xdr:rowOff>
    </xdr:from>
    <xdr:to>
      <xdr:col>55</xdr:col>
      <xdr:colOff>50800</xdr:colOff>
      <xdr:row>58</xdr:row>
      <xdr:rowOff>11635</xdr:rowOff>
    </xdr:to>
    <xdr:sp macro="" textlink="">
      <xdr:nvSpPr>
        <xdr:cNvPr id="368" name="楕円 367"/>
        <xdr:cNvSpPr/>
      </xdr:nvSpPr>
      <xdr:spPr>
        <a:xfrm>
          <a:off x="10426700" y="98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40862</xdr:rowOff>
    </xdr:from>
    <xdr:ext cx="599010" cy="259045"/>
    <xdr:sp macro="" textlink="">
      <xdr:nvSpPr>
        <xdr:cNvPr id="369" name="農林水産業費該当値テキスト"/>
        <xdr:cNvSpPr txBox="1"/>
      </xdr:nvSpPr>
      <xdr:spPr>
        <a:xfrm>
          <a:off x="10528300" y="96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93546</xdr:rowOff>
    </xdr:from>
    <xdr:to>
      <xdr:col>50</xdr:col>
      <xdr:colOff>165100</xdr:colOff>
      <xdr:row>58</xdr:row>
      <xdr:rowOff>23696</xdr:rowOff>
    </xdr:to>
    <xdr:sp macro="" textlink="">
      <xdr:nvSpPr>
        <xdr:cNvPr id="370" name="楕円 369"/>
        <xdr:cNvSpPr/>
      </xdr:nvSpPr>
      <xdr:spPr>
        <a:xfrm>
          <a:off x="9588500" y="98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14823</xdr:rowOff>
    </xdr:from>
    <xdr:ext cx="534377" cy="259045"/>
    <xdr:sp macro="" textlink="">
      <xdr:nvSpPr>
        <xdr:cNvPr id="371" name="テキスト ボックス 370"/>
        <xdr:cNvSpPr txBox="1"/>
      </xdr:nvSpPr>
      <xdr:spPr>
        <a:xfrm>
          <a:off x="9372111" y="99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91704</xdr:rowOff>
    </xdr:from>
    <xdr:to>
      <xdr:col>46</xdr:col>
      <xdr:colOff>38100</xdr:colOff>
      <xdr:row>58</xdr:row>
      <xdr:rowOff>21854</xdr:rowOff>
    </xdr:to>
    <xdr:sp macro="" textlink="">
      <xdr:nvSpPr>
        <xdr:cNvPr id="372" name="楕円 371"/>
        <xdr:cNvSpPr/>
      </xdr:nvSpPr>
      <xdr:spPr>
        <a:xfrm>
          <a:off x="8699500" y="98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12981</xdr:rowOff>
    </xdr:from>
    <xdr:ext cx="534377" cy="259045"/>
    <xdr:sp macro="" textlink="">
      <xdr:nvSpPr>
        <xdr:cNvPr id="373" name="テキスト ボックス 372"/>
        <xdr:cNvSpPr txBox="1"/>
      </xdr:nvSpPr>
      <xdr:spPr>
        <a:xfrm>
          <a:off x="8483111" y="995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95983</xdr:rowOff>
    </xdr:from>
    <xdr:to>
      <xdr:col>41</xdr:col>
      <xdr:colOff>101600</xdr:colOff>
      <xdr:row>58</xdr:row>
      <xdr:rowOff>26133</xdr:rowOff>
    </xdr:to>
    <xdr:sp macro="" textlink="">
      <xdr:nvSpPr>
        <xdr:cNvPr id="374" name="楕円 373"/>
        <xdr:cNvSpPr/>
      </xdr:nvSpPr>
      <xdr:spPr>
        <a:xfrm>
          <a:off x="7810500" y="98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17260</xdr:rowOff>
    </xdr:from>
    <xdr:ext cx="534377" cy="259045"/>
    <xdr:sp macro="" textlink="">
      <xdr:nvSpPr>
        <xdr:cNvPr id="375" name="テキスト ボックス 374"/>
        <xdr:cNvSpPr txBox="1"/>
      </xdr:nvSpPr>
      <xdr:spPr>
        <a:xfrm>
          <a:off x="7594111" y="99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99623</xdr:rowOff>
    </xdr:from>
    <xdr:to>
      <xdr:col>36</xdr:col>
      <xdr:colOff>165100</xdr:colOff>
      <xdr:row>58</xdr:row>
      <xdr:rowOff>29773</xdr:rowOff>
    </xdr:to>
    <xdr:sp macro="" textlink="">
      <xdr:nvSpPr>
        <xdr:cNvPr id="376" name="楕円 375"/>
        <xdr:cNvSpPr/>
      </xdr:nvSpPr>
      <xdr:spPr>
        <a:xfrm>
          <a:off x="6921500" y="98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20900</xdr:rowOff>
    </xdr:from>
    <xdr:ext cx="534377" cy="259045"/>
    <xdr:sp macro="" textlink="">
      <xdr:nvSpPr>
        <xdr:cNvPr id="377" name="テキスト ボックス 376"/>
        <xdr:cNvSpPr txBox="1"/>
      </xdr:nvSpPr>
      <xdr:spPr>
        <a:xfrm>
          <a:off x="6705111" y="99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92174</xdr:rowOff>
    </xdr:from>
    <xdr:to>
      <xdr:col>55</xdr:col>
      <xdr:colOff>0</xdr:colOff>
      <xdr:row>77</xdr:row>
      <xdr:rowOff>50984</xdr:rowOff>
    </xdr:to>
    <xdr:cxnSp macro="">
      <xdr:nvCxnSpPr>
        <xdr:cNvPr id="406" name="直線コネクタ 405"/>
        <xdr:cNvCxnSpPr/>
      </xdr:nvCxnSpPr>
      <xdr:spPr>
        <a:xfrm flipV="1">
          <a:off x="9639300" y="12950924"/>
          <a:ext cx="838200" cy="30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143704</xdr:rowOff>
    </xdr:from>
    <xdr:to>
      <xdr:col>50</xdr:col>
      <xdr:colOff>114300</xdr:colOff>
      <xdr:row>77</xdr:row>
      <xdr:rowOff>50984</xdr:rowOff>
    </xdr:to>
    <xdr:cxnSp macro="">
      <xdr:nvCxnSpPr>
        <xdr:cNvPr id="409" name="直線コネクタ 408"/>
        <xdr:cNvCxnSpPr/>
      </xdr:nvCxnSpPr>
      <xdr:spPr>
        <a:xfrm>
          <a:off x="8750300" y="13173904"/>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143704</xdr:rowOff>
    </xdr:from>
    <xdr:to>
      <xdr:col>45</xdr:col>
      <xdr:colOff>177800</xdr:colOff>
      <xdr:row>77</xdr:row>
      <xdr:rowOff>10096</xdr:rowOff>
    </xdr:to>
    <xdr:cxnSp macro="">
      <xdr:nvCxnSpPr>
        <xdr:cNvPr id="412" name="直線コネクタ 411"/>
        <xdr:cNvCxnSpPr/>
      </xdr:nvCxnSpPr>
      <xdr:spPr>
        <a:xfrm flipV="1">
          <a:off x="7861300" y="13173904"/>
          <a:ext cx="889000" cy="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10096</xdr:rowOff>
    </xdr:from>
    <xdr:to>
      <xdr:col>41</xdr:col>
      <xdr:colOff>50800</xdr:colOff>
      <xdr:row>77</xdr:row>
      <xdr:rowOff>56474</xdr:rowOff>
    </xdr:to>
    <xdr:cxnSp macro="">
      <xdr:nvCxnSpPr>
        <xdr:cNvPr id="415" name="直線コネクタ 414"/>
        <xdr:cNvCxnSpPr/>
      </xdr:nvCxnSpPr>
      <xdr:spPr>
        <a:xfrm flipV="1">
          <a:off x="6972300" y="13211746"/>
          <a:ext cx="889000" cy="4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45976</xdr:rowOff>
    </xdr:from>
    <xdr:ext cx="534377" cy="259045"/>
    <xdr:sp macro="" textlink="">
      <xdr:nvSpPr>
        <xdr:cNvPr id="417" name="テキスト ボックス 416"/>
        <xdr:cNvSpPr txBox="1"/>
      </xdr:nvSpPr>
      <xdr:spPr>
        <a:xfrm>
          <a:off x="7594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56004</xdr:rowOff>
    </xdr:from>
    <xdr:ext cx="534377" cy="259045"/>
    <xdr:sp macro="" textlink="">
      <xdr:nvSpPr>
        <xdr:cNvPr id="419" name="テキスト ボックス 418"/>
        <xdr:cNvSpPr txBox="1"/>
      </xdr:nvSpPr>
      <xdr:spPr>
        <a:xfrm>
          <a:off x="6705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41374</xdr:rowOff>
    </xdr:from>
    <xdr:to>
      <xdr:col>55</xdr:col>
      <xdr:colOff>50800</xdr:colOff>
      <xdr:row>75</xdr:row>
      <xdr:rowOff>142974</xdr:rowOff>
    </xdr:to>
    <xdr:sp macro="" textlink="">
      <xdr:nvSpPr>
        <xdr:cNvPr id="425" name="楕円 424"/>
        <xdr:cNvSpPr/>
      </xdr:nvSpPr>
      <xdr:spPr>
        <a:xfrm>
          <a:off x="10426700" y="129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64251</xdr:rowOff>
    </xdr:from>
    <xdr:ext cx="599010" cy="259045"/>
    <xdr:sp macro="" textlink="">
      <xdr:nvSpPr>
        <xdr:cNvPr id="426" name="商工費該当値テキスト"/>
        <xdr:cNvSpPr txBox="1"/>
      </xdr:nvSpPr>
      <xdr:spPr>
        <a:xfrm>
          <a:off x="10528300" y="1275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184</xdr:rowOff>
    </xdr:from>
    <xdr:to>
      <xdr:col>50</xdr:col>
      <xdr:colOff>165100</xdr:colOff>
      <xdr:row>77</xdr:row>
      <xdr:rowOff>101784</xdr:rowOff>
    </xdr:to>
    <xdr:sp macro="" textlink="">
      <xdr:nvSpPr>
        <xdr:cNvPr id="427" name="楕円 426"/>
        <xdr:cNvSpPr/>
      </xdr:nvSpPr>
      <xdr:spPr>
        <a:xfrm>
          <a:off x="9588500" y="132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118311</xdr:rowOff>
    </xdr:from>
    <xdr:ext cx="534377" cy="259045"/>
    <xdr:sp macro="" textlink="">
      <xdr:nvSpPr>
        <xdr:cNvPr id="428" name="テキスト ボックス 427"/>
        <xdr:cNvSpPr txBox="1"/>
      </xdr:nvSpPr>
      <xdr:spPr>
        <a:xfrm>
          <a:off x="9372111" y="129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92904</xdr:rowOff>
    </xdr:from>
    <xdr:to>
      <xdr:col>46</xdr:col>
      <xdr:colOff>38100</xdr:colOff>
      <xdr:row>77</xdr:row>
      <xdr:rowOff>23054</xdr:rowOff>
    </xdr:to>
    <xdr:sp macro="" textlink="">
      <xdr:nvSpPr>
        <xdr:cNvPr id="429" name="楕円 428"/>
        <xdr:cNvSpPr/>
      </xdr:nvSpPr>
      <xdr:spPr>
        <a:xfrm>
          <a:off x="8699500" y="131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39581</xdr:rowOff>
    </xdr:from>
    <xdr:ext cx="599010" cy="259045"/>
    <xdr:sp macro="" textlink="">
      <xdr:nvSpPr>
        <xdr:cNvPr id="430" name="テキスト ボックス 429"/>
        <xdr:cNvSpPr txBox="1"/>
      </xdr:nvSpPr>
      <xdr:spPr>
        <a:xfrm>
          <a:off x="8450795" y="1289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130746</xdr:rowOff>
    </xdr:from>
    <xdr:to>
      <xdr:col>41</xdr:col>
      <xdr:colOff>101600</xdr:colOff>
      <xdr:row>77</xdr:row>
      <xdr:rowOff>60896</xdr:rowOff>
    </xdr:to>
    <xdr:sp macro="" textlink="">
      <xdr:nvSpPr>
        <xdr:cNvPr id="431" name="楕円 430"/>
        <xdr:cNvSpPr/>
      </xdr:nvSpPr>
      <xdr:spPr>
        <a:xfrm>
          <a:off x="7810500" y="131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77423</xdr:rowOff>
    </xdr:from>
    <xdr:ext cx="534377" cy="259045"/>
    <xdr:sp macro="" textlink="">
      <xdr:nvSpPr>
        <xdr:cNvPr id="432" name="テキスト ボックス 431"/>
        <xdr:cNvSpPr txBox="1"/>
      </xdr:nvSpPr>
      <xdr:spPr>
        <a:xfrm>
          <a:off x="7594111" y="129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5674</xdr:rowOff>
    </xdr:from>
    <xdr:to>
      <xdr:col>36</xdr:col>
      <xdr:colOff>165100</xdr:colOff>
      <xdr:row>77</xdr:row>
      <xdr:rowOff>107274</xdr:rowOff>
    </xdr:to>
    <xdr:sp macro="" textlink="">
      <xdr:nvSpPr>
        <xdr:cNvPr id="433" name="楕円 432"/>
        <xdr:cNvSpPr/>
      </xdr:nvSpPr>
      <xdr:spPr>
        <a:xfrm>
          <a:off x="6921500" y="132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123801</xdr:rowOff>
    </xdr:from>
    <xdr:ext cx="534377" cy="259045"/>
    <xdr:sp macro="" textlink="">
      <xdr:nvSpPr>
        <xdr:cNvPr id="434" name="テキスト ボックス 433"/>
        <xdr:cNvSpPr txBox="1"/>
      </xdr:nvSpPr>
      <xdr:spPr>
        <a:xfrm>
          <a:off x="6705111" y="1298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58968</xdr:rowOff>
    </xdr:from>
    <xdr:to>
      <xdr:col>55</xdr:col>
      <xdr:colOff>0</xdr:colOff>
      <xdr:row>97</xdr:row>
      <xdr:rowOff>80767</xdr:rowOff>
    </xdr:to>
    <xdr:cxnSp macro="">
      <xdr:nvCxnSpPr>
        <xdr:cNvPr id="465" name="直線コネクタ 464"/>
        <xdr:cNvCxnSpPr/>
      </xdr:nvCxnSpPr>
      <xdr:spPr>
        <a:xfrm flipV="1">
          <a:off x="9639300" y="16518168"/>
          <a:ext cx="838200" cy="1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80767</xdr:rowOff>
    </xdr:from>
    <xdr:to>
      <xdr:col>50</xdr:col>
      <xdr:colOff>114300</xdr:colOff>
      <xdr:row>97</xdr:row>
      <xdr:rowOff>131693</xdr:rowOff>
    </xdr:to>
    <xdr:cxnSp macro="">
      <xdr:nvCxnSpPr>
        <xdr:cNvPr id="468" name="直線コネクタ 467"/>
        <xdr:cNvCxnSpPr/>
      </xdr:nvCxnSpPr>
      <xdr:spPr>
        <a:xfrm flipV="1">
          <a:off x="8750300" y="16711417"/>
          <a:ext cx="889000" cy="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121785</xdr:rowOff>
    </xdr:from>
    <xdr:to>
      <xdr:col>45</xdr:col>
      <xdr:colOff>177800</xdr:colOff>
      <xdr:row>97</xdr:row>
      <xdr:rowOff>131693</xdr:rowOff>
    </xdr:to>
    <xdr:cxnSp macro="">
      <xdr:nvCxnSpPr>
        <xdr:cNvPr id="471" name="直線コネクタ 470"/>
        <xdr:cNvCxnSpPr/>
      </xdr:nvCxnSpPr>
      <xdr:spPr>
        <a:xfrm>
          <a:off x="7861300" y="16752435"/>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102888</xdr:rowOff>
    </xdr:from>
    <xdr:to>
      <xdr:col>41</xdr:col>
      <xdr:colOff>50800</xdr:colOff>
      <xdr:row>97</xdr:row>
      <xdr:rowOff>121785</xdr:rowOff>
    </xdr:to>
    <xdr:cxnSp macro="">
      <xdr:nvCxnSpPr>
        <xdr:cNvPr id="474" name="直線コネクタ 473"/>
        <xdr:cNvCxnSpPr/>
      </xdr:nvCxnSpPr>
      <xdr:spPr>
        <a:xfrm>
          <a:off x="6972300" y="16733538"/>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8168</xdr:rowOff>
    </xdr:from>
    <xdr:to>
      <xdr:col>55</xdr:col>
      <xdr:colOff>50800</xdr:colOff>
      <xdr:row>96</xdr:row>
      <xdr:rowOff>109768</xdr:rowOff>
    </xdr:to>
    <xdr:sp macro="" textlink="">
      <xdr:nvSpPr>
        <xdr:cNvPr id="484" name="楕円 483"/>
        <xdr:cNvSpPr/>
      </xdr:nvSpPr>
      <xdr:spPr>
        <a:xfrm>
          <a:off x="10426700" y="164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31045</xdr:rowOff>
    </xdr:from>
    <xdr:ext cx="599010" cy="259045"/>
    <xdr:sp macro="" textlink="">
      <xdr:nvSpPr>
        <xdr:cNvPr id="485" name="土木費該当値テキスト"/>
        <xdr:cNvSpPr txBox="1"/>
      </xdr:nvSpPr>
      <xdr:spPr>
        <a:xfrm>
          <a:off x="10528300" y="1631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29967</xdr:rowOff>
    </xdr:from>
    <xdr:to>
      <xdr:col>50</xdr:col>
      <xdr:colOff>165100</xdr:colOff>
      <xdr:row>97</xdr:row>
      <xdr:rowOff>131567</xdr:rowOff>
    </xdr:to>
    <xdr:sp macro="" textlink="">
      <xdr:nvSpPr>
        <xdr:cNvPr id="486" name="楕円 485"/>
        <xdr:cNvSpPr/>
      </xdr:nvSpPr>
      <xdr:spPr>
        <a:xfrm>
          <a:off x="9588500" y="1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122694</xdr:rowOff>
    </xdr:from>
    <xdr:ext cx="599010" cy="259045"/>
    <xdr:sp macro="" textlink="">
      <xdr:nvSpPr>
        <xdr:cNvPr id="487" name="テキスト ボックス 486"/>
        <xdr:cNvSpPr txBox="1"/>
      </xdr:nvSpPr>
      <xdr:spPr>
        <a:xfrm>
          <a:off x="9339795" y="1675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80893</xdr:rowOff>
    </xdr:from>
    <xdr:to>
      <xdr:col>46</xdr:col>
      <xdr:colOff>38100</xdr:colOff>
      <xdr:row>98</xdr:row>
      <xdr:rowOff>11043</xdr:rowOff>
    </xdr:to>
    <xdr:sp macro="" textlink="">
      <xdr:nvSpPr>
        <xdr:cNvPr id="488" name="楕円 487"/>
        <xdr:cNvSpPr/>
      </xdr:nvSpPr>
      <xdr:spPr>
        <a:xfrm>
          <a:off x="8699500" y="1671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2170</xdr:rowOff>
    </xdr:from>
    <xdr:ext cx="534377" cy="259045"/>
    <xdr:sp macro="" textlink="">
      <xdr:nvSpPr>
        <xdr:cNvPr id="489" name="テキスト ボックス 488"/>
        <xdr:cNvSpPr txBox="1"/>
      </xdr:nvSpPr>
      <xdr:spPr>
        <a:xfrm>
          <a:off x="8483111" y="168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70985</xdr:rowOff>
    </xdr:from>
    <xdr:to>
      <xdr:col>41</xdr:col>
      <xdr:colOff>101600</xdr:colOff>
      <xdr:row>98</xdr:row>
      <xdr:rowOff>1135</xdr:rowOff>
    </xdr:to>
    <xdr:sp macro="" textlink="">
      <xdr:nvSpPr>
        <xdr:cNvPr id="490" name="楕円 489"/>
        <xdr:cNvSpPr/>
      </xdr:nvSpPr>
      <xdr:spPr>
        <a:xfrm>
          <a:off x="7810500" y="167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163712</xdr:rowOff>
    </xdr:from>
    <xdr:ext cx="534377" cy="259045"/>
    <xdr:sp macro="" textlink="">
      <xdr:nvSpPr>
        <xdr:cNvPr id="491" name="テキスト ボックス 490"/>
        <xdr:cNvSpPr txBox="1"/>
      </xdr:nvSpPr>
      <xdr:spPr>
        <a:xfrm>
          <a:off x="7594111" y="167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52088</xdr:rowOff>
    </xdr:from>
    <xdr:to>
      <xdr:col>36</xdr:col>
      <xdr:colOff>165100</xdr:colOff>
      <xdr:row>97</xdr:row>
      <xdr:rowOff>153688</xdr:rowOff>
    </xdr:to>
    <xdr:sp macro="" textlink="">
      <xdr:nvSpPr>
        <xdr:cNvPr id="492" name="楕円 491"/>
        <xdr:cNvSpPr/>
      </xdr:nvSpPr>
      <xdr:spPr>
        <a:xfrm>
          <a:off x="6921500" y="166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144815</xdr:rowOff>
    </xdr:from>
    <xdr:ext cx="599010" cy="259045"/>
    <xdr:sp macro="" textlink="">
      <xdr:nvSpPr>
        <xdr:cNvPr id="493" name="テキスト ボックス 492"/>
        <xdr:cNvSpPr txBox="1"/>
      </xdr:nvSpPr>
      <xdr:spPr>
        <a:xfrm>
          <a:off x="6672795" y="1677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35006</xdr:rowOff>
    </xdr:from>
    <xdr:to>
      <xdr:col>85</xdr:col>
      <xdr:colOff>127000</xdr:colOff>
      <xdr:row>37</xdr:row>
      <xdr:rowOff>50468</xdr:rowOff>
    </xdr:to>
    <xdr:cxnSp macro="">
      <xdr:nvCxnSpPr>
        <xdr:cNvPr id="520" name="直線コネクタ 519"/>
        <xdr:cNvCxnSpPr/>
      </xdr:nvCxnSpPr>
      <xdr:spPr>
        <a:xfrm flipV="1">
          <a:off x="15481300" y="6378656"/>
          <a:ext cx="8382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157897</xdr:rowOff>
    </xdr:from>
    <xdr:to>
      <xdr:col>81</xdr:col>
      <xdr:colOff>50800</xdr:colOff>
      <xdr:row>37</xdr:row>
      <xdr:rowOff>50468</xdr:rowOff>
    </xdr:to>
    <xdr:cxnSp macro="">
      <xdr:nvCxnSpPr>
        <xdr:cNvPr id="523" name="直線コネクタ 522"/>
        <xdr:cNvCxnSpPr/>
      </xdr:nvCxnSpPr>
      <xdr:spPr>
        <a:xfrm>
          <a:off x="14592300" y="6330097"/>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70983</xdr:rowOff>
    </xdr:from>
    <xdr:to>
      <xdr:col>76</xdr:col>
      <xdr:colOff>114300</xdr:colOff>
      <xdr:row>36</xdr:row>
      <xdr:rowOff>157897</xdr:rowOff>
    </xdr:to>
    <xdr:cxnSp macro="">
      <xdr:nvCxnSpPr>
        <xdr:cNvPr id="526" name="直線コネクタ 525"/>
        <xdr:cNvCxnSpPr/>
      </xdr:nvCxnSpPr>
      <xdr:spPr>
        <a:xfrm>
          <a:off x="13703300" y="6243183"/>
          <a:ext cx="889000" cy="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70983</xdr:rowOff>
    </xdr:from>
    <xdr:to>
      <xdr:col>71</xdr:col>
      <xdr:colOff>177800</xdr:colOff>
      <xdr:row>37</xdr:row>
      <xdr:rowOff>3015</xdr:rowOff>
    </xdr:to>
    <xdr:cxnSp macro="">
      <xdr:nvCxnSpPr>
        <xdr:cNvPr id="529" name="直線コネクタ 528"/>
        <xdr:cNvCxnSpPr/>
      </xdr:nvCxnSpPr>
      <xdr:spPr>
        <a:xfrm flipV="1">
          <a:off x="12814300" y="6243183"/>
          <a:ext cx="889000" cy="10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63427</xdr:rowOff>
    </xdr:from>
    <xdr:ext cx="534377" cy="259045"/>
    <xdr:sp macro="" textlink="">
      <xdr:nvSpPr>
        <xdr:cNvPr id="531" name="テキスト ボックス 530"/>
        <xdr:cNvSpPr txBox="1"/>
      </xdr:nvSpPr>
      <xdr:spPr>
        <a:xfrm>
          <a:off x="13436111" y="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66591</xdr:rowOff>
    </xdr:from>
    <xdr:ext cx="534377" cy="259045"/>
    <xdr:sp macro="" textlink="">
      <xdr:nvSpPr>
        <xdr:cNvPr id="533" name="テキスト ボックス 532"/>
        <xdr:cNvSpPr txBox="1"/>
      </xdr:nvSpPr>
      <xdr:spPr>
        <a:xfrm>
          <a:off x="12547111" y="64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155656</xdr:rowOff>
    </xdr:from>
    <xdr:to>
      <xdr:col>85</xdr:col>
      <xdr:colOff>177800</xdr:colOff>
      <xdr:row>37</xdr:row>
      <xdr:rowOff>85806</xdr:rowOff>
    </xdr:to>
    <xdr:sp macro="" textlink="">
      <xdr:nvSpPr>
        <xdr:cNvPr id="539" name="楕円 538"/>
        <xdr:cNvSpPr/>
      </xdr:nvSpPr>
      <xdr:spPr>
        <a:xfrm>
          <a:off x="16268700" y="63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7083</xdr:rowOff>
    </xdr:from>
    <xdr:ext cx="534377" cy="259045"/>
    <xdr:sp macro="" textlink="">
      <xdr:nvSpPr>
        <xdr:cNvPr id="540" name="消防費該当値テキスト"/>
        <xdr:cNvSpPr txBox="1"/>
      </xdr:nvSpPr>
      <xdr:spPr>
        <a:xfrm>
          <a:off x="16370300" y="617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171118</xdr:rowOff>
    </xdr:from>
    <xdr:to>
      <xdr:col>81</xdr:col>
      <xdr:colOff>101600</xdr:colOff>
      <xdr:row>37</xdr:row>
      <xdr:rowOff>101268</xdr:rowOff>
    </xdr:to>
    <xdr:sp macro="" textlink="">
      <xdr:nvSpPr>
        <xdr:cNvPr id="541" name="楕円 540"/>
        <xdr:cNvSpPr/>
      </xdr:nvSpPr>
      <xdr:spPr>
        <a:xfrm>
          <a:off x="15430500" y="63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117795</xdr:rowOff>
    </xdr:from>
    <xdr:ext cx="534377" cy="259045"/>
    <xdr:sp macro="" textlink="">
      <xdr:nvSpPr>
        <xdr:cNvPr id="542" name="テキスト ボックス 541"/>
        <xdr:cNvSpPr txBox="1"/>
      </xdr:nvSpPr>
      <xdr:spPr>
        <a:xfrm>
          <a:off x="15214111" y="61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107097</xdr:rowOff>
    </xdr:from>
    <xdr:to>
      <xdr:col>76</xdr:col>
      <xdr:colOff>165100</xdr:colOff>
      <xdr:row>37</xdr:row>
      <xdr:rowOff>37247</xdr:rowOff>
    </xdr:to>
    <xdr:sp macro="" textlink="">
      <xdr:nvSpPr>
        <xdr:cNvPr id="543" name="楕円 542"/>
        <xdr:cNvSpPr/>
      </xdr:nvSpPr>
      <xdr:spPr>
        <a:xfrm>
          <a:off x="14541500" y="62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53774</xdr:rowOff>
    </xdr:from>
    <xdr:ext cx="534377" cy="259045"/>
    <xdr:sp macro="" textlink="">
      <xdr:nvSpPr>
        <xdr:cNvPr id="544" name="テキスト ボックス 543"/>
        <xdr:cNvSpPr txBox="1"/>
      </xdr:nvSpPr>
      <xdr:spPr>
        <a:xfrm>
          <a:off x="14325111" y="60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20183</xdr:rowOff>
    </xdr:from>
    <xdr:to>
      <xdr:col>72</xdr:col>
      <xdr:colOff>38100</xdr:colOff>
      <xdr:row>36</xdr:row>
      <xdr:rowOff>121783</xdr:rowOff>
    </xdr:to>
    <xdr:sp macro="" textlink="">
      <xdr:nvSpPr>
        <xdr:cNvPr id="545" name="楕円 544"/>
        <xdr:cNvSpPr/>
      </xdr:nvSpPr>
      <xdr:spPr>
        <a:xfrm>
          <a:off x="13652500" y="61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138310</xdr:rowOff>
    </xdr:from>
    <xdr:ext cx="534377" cy="259045"/>
    <xdr:sp macro="" textlink="">
      <xdr:nvSpPr>
        <xdr:cNvPr id="546" name="テキスト ボックス 545"/>
        <xdr:cNvSpPr txBox="1"/>
      </xdr:nvSpPr>
      <xdr:spPr>
        <a:xfrm>
          <a:off x="13436111" y="596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123665</xdr:rowOff>
    </xdr:from>
    <xdr:to>
      <xdr:col>67</xdr:col>
      <xdr:colOff>101600</xdr:colOff>
      <xdr:row>37</xdr:row>
      <xdr:rowOff>53815</xdr:rowOff>
    </xdr:to>
    <xdr:sp macro="" textlink="">
      <xdr:nvSpPr>
        <xdr:cNvPr id="547" name="楕円 546"/>
        <xdr:cNvSpPr/>
      </xdr:nvSpPr>
      <xdr:spPr>
        <a:xfrm>
          <a:off x="12763500" y="62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70342</xdr:rowOff>
    </xdr:from>
    <xdr:ext cx="534377" cy="259045"/>
    <xdr:sp macro="" textlink="">
      <xdr:nvSpPr>
        <xdr:cNvPr id="548" name="テキスト ボックス 547"/>
        <xdr:cNvSpPr txBox="1"/>
      </xdr:nvSpPr>
      <xdr:spPr>
        <a:xfrm>
          <a:off x="12547111" y="6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153505</xdr:rowOff>
    </xdr:from>
    <xdr:to>
      <xdr:col>85</xdr:col>
      <xdr:colOff>127000</xdr:colOff>
      <xdr:row>57</xdr:row>
      <xdr:rowOff>40682</xdr:rowOff>
    </xdr:to>
    <xdr:cxnSp macro="">
      <xdr:nvCxnSpPr>
        <xdr:cNvPr id="575" name="直線コネクタ 574"/>
        <xdr:cNvCxnSpPr/>
      </xdr:nvCxnSpPr>
      <xdr:spPr>
        <a:xfrm flipV="1">
          <a:off x="15481300" y="9411805"/>
          <a:ext cx="838200" cy="40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6"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40682</xdr:rowOff>
    </xdr:from>
    <xdr:to>
      <xdr:col>81</xdr:col>
      <xdr:colOff>50800</xdr:colOff>
      <xdr:row>57</xdr:row>
      <xdr:rowOff>158793</xdr:rowOff>
    </xdr:to>
    <xdr:cxnSp macro="">
      <xdr:nvCxnSpPr>
        <xdr:cNvPr id="578" name="直線コネクタ 577"/>
        <xdr:cNvCxnSpPr/>
      </xdr:nvCxnSpPr>
      <xdr:spPr>
        <a:xfrm flipV="1">
          <a:off x="14592300" y="9813332"/>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0" name="テキスト ボックス 579"/>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143973</xdr:rowOff>
    </xdr:from>
    <xdr:to>
      <xdr:col>76</xdr:col>
      <xdr:colOff>114300</xdr:colOff>
      <xdr:row>57</xdr:row>
      <xdr:rowOff>158793</xdr:rowOff>
    </xdr:to>
    <xdr:cxnSp macro="">
      <xdr:nvCxnSpPr>
        <xdr:cNvPr id="581" name="直線コネクタ 580"/>
        <xdr:cNvCxnSpPr/>
      </xdr:nvCxnSpPr>
      <xdr:spPr>
        <a:xfrm>
          <a:off x="13703300" y="9916623"/>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217</xdr:rowOff>
    </xdr:from>
    <xdr:to>
      <xdr:col>71</xdr:col>
      <xdr:colOff>177800</xdr:colOff>
      <xdr:row>57</xdr:row>
      <xdr:rowOff>143973</xdr:rowOff>
    </xdr:to>
    <xdr:cxnSp macro="">
      <xdr:nvCxnSpPr>
        <xdr:cNvPr id="584" name="直線コネクタ 583"/>
        <xdr:cNvCxnSpPr/>
      </xdr:nvCxnSpPr>
      <xdr:spPr>
        <a:xfrm>
          <a:off x="12814300" y="9772867"/>
          <a:ext cx="889000" cy="1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103087</xdr:rowOff>
    </xdr:from>
    <xdr:ext cx="599010" cy="259045"/>
    <xdr:sp macro="" textlink="">
      <xdr:nvSpPr>
        <xdr:cNvPr id="588" name="テキスト ボックス 587"/>
        <xdr:cNvSpPr txBox="1"/>
      </xdr:nvSpPr>
      <xdr:spPr>
        <a:xfrm>
          <a:off x="12514795" y="98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102705</xdr:rowOff>
    </xdr:from>
    <xdr:to>
      <xdr:col>85</xdr:col>
      <xdr:colOff>177800</xdr:colOff>
      <xdr:row>55</xdr:row>
      <xdr:rowOff>32855</xdr:rowOff>
    </xdr:to>
    <xdr:sp macro="" textlink="">
      <xdr:nvSpPr>
        <xdr:cNvPr id="594" name="楕円 593"/>
        <xdr:cNvSpPr/>
      </xdr:nvSpPr>
      <xdr:spPr>
        <a:xfrm>
          <a:off x="16268700" y="9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125582</xdr:rowOff>
    </xdr:from>
    <xdr:ext cx="599010" cy="259045"/>
    <xdr:sp macro="" textlink="">
      <xdr:nvSpPr>
        <xdr:cNvPr id="595" name="教育費該当値テキスト"/>
        <xdr:cNvSpPr txBox="1"/>
      </xdr:nvSpPr>
      <xdr:spPr>
        <a:xfrm>
          <a:off x="16370300" y="921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161332</xdr:rowOff>
    </xdr:from>
    <xdr:to>
      <xdr:col>81</xdr:col>
      <xdr:colOff>101600</xdr:colOff>
      <xdr:row>57</xdr:row>
      <xdr:rowOff>91482</xdr:rowOff>
    </xdr:to>
    <xdr:sp macro="" textlink="">
      <xdr:nvSpPr>
        <xdr:cNvPr id="596" name="楕円 595"/>
        <xdr:cNvSpPr/>
      </xdr:nvSpPr>
      <xdr:spPr>
        <a:xfrm>
          <a:off x="15430500" y="97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108009</xdr:rowOff>
    </xdr:from>
    <xdr:ext cx="599010" cy="259045"/>
    <xdr:sp macro="" textlink="">
      <xdr:nvSpPr>
        <xdr:cNvPr id="597" name="テキスト ボックス 596"/>
        <xdr:cNvSpPr txBox="1"/>
      </xdr:nvSpPr>
      <xdr:spPr>
        <a:xfrm>
          <a:off x="15181795" y="95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107993</xdr:rowOff>
    </xdr:from>
    <xdr:to>
      <xdr:col>76</xdr:col>
      <xdr:colOff>165100</xdr:colOff>
      <xdr:row>58</xdr:row>
      <xdr:rowOff>38143</xdr:rowOff>
    </xdr:to>
    <xdr:sp macro="" textlink="">
      <xdr:nvSpPr>
        <xdr:cNvPr id="598" name="楕円 597"/>
        <xdr:cNvSpPr/>
      </xdr:nvSpPr>
      <xdr:spPr>
        <a:xfrm>
          <a:off x="14541500" y="98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29270</xdr:rowOff>
    </xdr:from>
    <xdr:ext cx="534377" cy="259045"/>
    <xdr:sp macro="" textlink="">
      <xdr:nvSpPr>
        <xdr:cNvPr id="599" name="テキスト ボックス 598"/>
        <xdr:cNvSpPr txBox="1"/>
      </xdr:nvSpPr>
      <xdr:spPr>
        <a:xfrm>
          <a:off x="14325111" y="99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93173</xdr:rowOff>
    </xdr:from>
    <xdr:to>
      <xdr:col>72</xdr:col>
      <xdr:colOff>38100</xdr:colOff>
      <xdr:row>58</xdr:row>
      <xdr:rowOff>23323</xdr:rowOff>
    </xdr:to>
    <xdr:sp macro="" textlink="">
      <xdr:nvSpPr>
        <xdr:cNvPr id="600" name="楕円 599"/>
        <xdr:cNvSpPr/>
      </xdr:nvSpPr>
      <xdr:spPr>
        <a:xfrm>
          <a:off x="13652500" y="98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14450</xdr:rowOff>
    </xdr:from>
    <xdr:ext cx="534377" cy="259045"/>
    <xdr:sp macro="" textlink="">
      <xdr:nvSpPr>
        <xdr:cNvPr id="601" name="テキスト ボックス 600"/>
        <xdr:cNvSpPr txBox="1"/>
      </xdr:nvSpPr>
      <xdr:spPr>
        <a:xfrm>
          <a:off x="13436111" y="99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120867</xdr:rowOff>
    </xdr:from>
    <xdr:to>
      <xdr:col>67</xdr:col>
      <xdr:colOff>101600</xdr:colOff>
      <xdr:row>57</xdr:row>
      <xdr:rowOff>51017</xdr:rowOff>
    </xdr:to>
    <xdr:sp macro="" textlink="">
      <xdr:nvSpPr>
        <xdr:cNvPr id="602" name="楕円 601"/>
        <xdr:cNvSpPr/>
      </xdr:nvSpPr>
      <xdr:spPr>
        <a:xfrm>
          <a:off x="12763500" y="97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67544</xdr:rowOff>
    </xdr:from>
    <xdr:ext cx="599010" cy="259045"/>
    <xdr:sp macro="" textlink="">
      <xdr:nvSpPr>
        <xdr:cNvPr id="603" name="テキスト ボックス 602"/>
        <xdr:cNvSpPr txBox="1"/>
      </xdr:nvSpPr>
      <xdr:spPr>
        <a:xfrm>
          <a:off x="12514795" y="94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1" name="テキスト ボックス 640"/>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153099</xdr:rowOff>
    </xdr:from>
    <xdr:to>
      <xdr:col>85</xdr:col>
      <xdr:colOff>127000</xdr:colOff>
      <xdr:row>97</xdr:row>
      <xdr:rowOff>43058</xdr:rowOff>
    </xdr:to>
    <xdr:cxnSp macro="">
      <xdr:nvCxnSpPr>
        <xdr:cNvPr id="689" name="直線コネクタ 688"/>
        <xdr:cNvCxnSpPr/>
      </xdr:nvCxnSpPr>
      <xdr:spPr>
        <a:xfrm flipV="1">
          <a:off x="15481300" y="16612299"/>
          <a:ext cx="8382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40808</xdr:rowOff>
    </xdr:from>
    <xdr:to>
      <xdr:col>81</xdr:col>
      <xdr:colOff>50800</xdr:colOff>
      <xdr:row>97</xdr:row>
      <xdr:rowOff>43058</xdr:rowOff>
    </xdr:to>
    <xdr:cxnSp macro="">
      <xdr:nvCxnSpPr>
        <xdr:cNvPr id="692" name="直線コネクタ 691"/>
        <xdr:cNvCxnSpPr/>
      </xdr:nvCxnSpPr>
      <xdr:spPr>
        <a:xfrm>
          <a:off x="14592300" y="1667145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149008</xdr:rowOff>
    </xdr:from>
    <xdr:to>
      <xdr:col>76</xdr:col>
      <xdr:colOff>114300</xdr:colOff>
      <xdr:row>97</xdr:row>
      <xdr:rowOff>40808</xdr:rowOff>
    </xdr:to>
    <xdr:cxnSp macro="">
      <xdr:nvCxnSpPr>
        <xdr:cNvPr id="695" name="直線コネクタ 694"/>
        <xdr:cNvCxnSpPr/>
      </xdr:nvCxnSpPr>
      <xdr:spPr>
        <a:xfrm>
          <a:off x="13703300" y="16608208"/>
          <a:ext cx="889000" cy="6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94430</xdr:rowOff>
    </xdr:from>
    <xdr:to>
      <xdr:col>71</xdr:col>
      <xdr:colOff>177800</xdr:colOff>
      <xdr:row>96</xdr:row>
      <xdr:rowOff>149008</xdr:rowOff>
    </xdr:to>
    <xdr:cxnSp macro="">
      <xdr:nvCxnSpPr>
        <xdr:cNvPr id="698" name="直線コネクタ 697"/>
        <xdr:cNvCxnSpPr/>
      </xdr:nvCxnSpPr>
      <xdr:spPr>
        <a:xfrm>
          <a:off x="12814300" y="16553630"/>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29340</xdr:rowOff>
    </xdr:from>
    <xdr:ext cx="599010" cy="259045"/>
    <xdr:sp macro="" textlink="">
      <xdr:nvSpPr>
        <xdr:cNvPr id="700" name="テキスト ボックス 699"/>
        <xdr:cNvSpPr txBox="1"/>
      </xdr:nvSpPr>
      <xdr:spPr>
        <a:xfrm>
          <a:off x="13403795" y="166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24807</xdr:rowOff>
    </xdr:from>
    <xdr:ext cx="599010" cy="259045"/>
    <xdr:sp macro="" textlink="">
      <xdr:nvSpPr>
        <xdr:cNvPr id="702" name="テキスト ボックス 701"/>
        <xdr:cNvSpPr txBox="1"/>
      </xdr:nvSpPr>
      <xdr:spPr>
        <a:xfrm>
          <a:off x="12514795" y="1665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102299</xdr:rowOff>
    </xdr:from>
    <xdr:to>
      <xdr:col>85</xdr:col>
      <xdr:colOff>177800</xdr:colOff>
      <xdr:row>97</xdr:row>
      <xdr:rowOff>32449</xdr:rowOff>
    </xdr:to>
    <xdr:sp macro="" textlink="">
      <xdr:nvSpPr>
        <xdr:cNvPr id="708" name="楕円 707"/>
        <xdr:cNvSpPr/>
      </xdr:nvSpPr>
      <xdr:spPr>
        <a:xfrm>
          <a:off x="16268700" y="165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125176</xdr:rowOff>
    </xdr:from>
    <xdr:ext cx="599010" cy="259045"/>
    <xdr:sp macro="" textlink="">
      <xdr:nvSpPr>
        <xdr:cNvPr id="709" name="公債費該当値テキスト"/>
        <xdr:cNvSpPr txBox="1"/>
      </xdr:nvSpPr>
      <xdr:spPr>
        <a:xfrm>
          <a:off x="16370300" y="164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163708</xdr:rowOff>
    </xdr:from>
    <xdr:to>
      <xdr:col>81</xdr:col>
      <xdr:colOff>101600</xdr:colOff>
      <xdr:row>97</xdr:row>
      <xdr:rowOff>93858</xdr:rowOff>
    </xdr:to>
    <xdr:sp macro="" textlink="">
      <xdr:nvSpPr>
        <xdr:cNvPr id="710" name="楕円 709"/>
        <xdr:cNvSpPr/>
      </xdr:nvSpPr>
      <xdr:spPr>
        <a:xfrm>
          <a:off x="15430500" y="166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110385</xdr:rowOff>
    </xdr:from>
    <xdr:ext cx="599010" cy="259045"/>
    <xdr:sp macro="" textlink="">
      <xdr:nvSpPr>
        <xdr:cNvPr id="711" name="テキスト ボックス 710"/>
        <xdr:cNvSpPr txBox="1"/>
      </xdr:nvSpPr>
      <xdr:spPr>
        <a:xfrm>
          <a:off x="15181795" y="1639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161458</xdr:rowOff>
    </xdr:from>
    <xdr:to>
      <xdr:col>76</xdr:col>
      <xdr:colOff>165100</xdr:colOff>
      <xdr:row>97</xdr:row>
      <xdr:rowOff>91608</xdr:rowOff>
    </xdr:to>
    <xdr:sp macro="" textlink="">
      <xdr:nvSpPr>
        <xdr:cNvPr id="712" name="楕円 711"/>
        <xdr:cNvSpPr/>
      </xdr:nvSpPr>
      <xdr:spPr>
        <a:xfrm>
          <a:off x="14541500" y="166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108135</xdr:rowOff>
    </xdr:from>
    <xdr:ext cx="599010" cy="259045"/>
    <xdr:sp macro="" textlink="">
      <xdr:nvSpPr>
        <xdr:cNvPr id="713" name="テキスト ボックス 712"/>
        <xdr:cNvSpPr txBox="1"/>
      </xdr:nvSpPr>
      <xdr:spPr>
        <a:xfrm>
          <a:off x="14292795" y="1639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98208</xdr:rowOff>
    </xdr:from>
    <xdr:to>
      <xdr:col>72</xdr:col>
      <xdr:colOff>38100</xdr:colOff>
      <xdr:row>97</xdr:row>
      <xdr:rowOff>28358</xdr:rowOff>
    </xdr:to>
    <xdr:sp macro="" textlink="">
      <xdr:nvSpPr>
        <xdr:cNvPr id="714" name="楕円 713"/>
        <xdr:cNvSpPr/>
      </xdr:nvSpPr>
      <xdr:spPr>
        <a:xfrm>
          <a:off x="13652500" y="16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44885</xdr:rowOff>
    </xdr:from>
    <xdr:ext cx="599010" cy="259045"/>
    <xdr:sp macro="" textlink="">
      <xdr:nvSpPr>
        <xdr:cNvPr id="715" name="テキスト ボックス 714"/>
        <xdr:cNvSpPr txBox="1"/>
      </xdr:nvSpPr>
      <xdr:spPr>
        <a:xfrm>
          <a:off x="13403795" y="1633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43630</xdr:rowOff>
    </xdr:from>
    <xdr:to>
      <xdr:col>67</xdr:col>
      <xdr:colOff>101600</xdr:colOff>
      <xdr:row>96</xdr:row>
      <xdr:rowOff>145230</xdr:rowOff>
    </xdr:to>
    <xdr:sp macro="" textlink="">
      <xdr:nvSpPr>
        <xdr:cNvPr id="716" name="楕円 715"/>
        <xdr:cNvSpPr/>
      </xdr:nvSpPr>
      <xdr:spPr>
        <a:xfrm>
          <a:off x="12763500" y="165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161757</xdr:rowOff>
    </xdr:from>
    <xdr:ext cx="599010" cy="259045"/>
    <xdr:sp macro="" textlink="">
      <xdr:nvSpPr>
        <xdr:cNvPr id="717" name="テキスト ボックス 716"/>
        <xdr:cNvSpPr txBox="1"/>
      </xdr:nvSpPr>
      <xdr:spPr>
        <a:xfrm>
          <a:off x="12514795" y="1627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32814</xdr:rowOff>
    </xdr:from>
    <xdr:to>
      <xdr:col>111</xdr:col>
      <xdr:colOff>177800</xdr:colOff>
      <xdr:row>39</xdr:row>
      <xdr:rowOff>98878</xdr:rowOff>
    </xdr:to>
    <xdr:cxnSp macro="">
      <xdr:nvCxnSpPr>
        <xdr:cNvPr id="751" name="直線コネクタ 750"/>
        <xdr:cNvCxnSpPr/>
      </xdr:nvCxnSpPr>
      <xdr:spPr>
        <a:xfrm>
          <a:off x="20434300" y="6719364"/>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32814</xdr:rowOff>
    </xdr:from>
    <xdr:to>
      <xdr:col>107</xdr:col>
      <xdr:colOff>50800</xdr:colOff>
      <xdr:row>39</xdr:row>
      <xdr:rowOff>98878</xdr:rowOff>
    </xdr:to>
    <xdr:cxnSp macro="">
      <xdr:nvCxnSpPr>
        <xdr:cNvPr id="754" name="直線コネクタ 753"/>
        <xdr:cNvCxnSpPr/>
      </xdr:nvCxnSpPr>
      <xdr:spPr>
        <a:xfrm flipV="1">
          <a:off x="19545300" y="6719364"/>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138372</xdr:rowOff>
    </xdr:from>
    <xdr:ext cx="378565" cy="259045"/>
    <xdr:sp macro="" textlink="">
      <xdr:nvSpPr>
        <xdr:cNvPr id="756" name="テキスト ボックス 755"/>
        <xdr:cNvSpPr txBox="1"/>
      </xdr:nvSpPr>
      <xdr:spPr>
        <a:xfrm>
          <a:off x="20245017" y="68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153464</xdr:rowOff>
    </xdr:from>
    <xdr:to>
      <xdr:col>107</xdr:col>
      <xdr:colOff>101600</xdr:colOff>
      <xdr:row>39</xdr:row>
      <xdr:rowOff>83614</xdr:rowOff>
    </xdr:to>
    <xdr:sp macro="" textlink="">
      <xdr:nvSpPr>
        <xdr:cNvPr id="771" name="楕円 770"/>
        <xdr:cNvSpPr/>
      </xdr:nvSpPr>
      <xdr:spPr>
        <a:xfrm>
          <a:off x="20383500" y="66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100140</xdr:rowOff>
    </xdr:from>
    <xdr:ext cx="469744" cy="259045"/>
    <xdr:sp macro="" textlink="">
      <xdr:nvSpPr>
        <xdr:cNvPr id="772" name="テキスト ボックス 771"/>
        <xdr:cNvSpPr txBox="1"/>
      </xdr:nvSpPr>
      <xdr:spPr>
        <a:xfrm>
          <a:off x="20199428" y="64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教育費（前年度から</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％増額）、商工費（前年度から</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％増額）及び土木費（前年度から</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％増額）が住民一人あたりのコストが増額しているが、教育費は平成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年度からの義務教育施設整備事業等の増のため、商工費は体験型宿泊施設事業等の増のため、土木費は町営住宅建設事業等の増のため、それぞれ普通建設事業費や物件費が増加したことが要因である。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総務費が住民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264,061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円と前年度から比較して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個人情報の保護をより一層強化することを目的にセキュリティ強靭化を行い、住民情報の漏えい阻止を強固なものにしたためである。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数値全体で見ると多少の差違はあるものの、ほぼ横ばいとなっており、引き続き厳しい財政状況に変わりはない。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住民の高齢化、企業の衰退等による税収の縮小等、経常収入の確保が見込めない中、更なる歳出抑制を実施し、数値改善を目指す。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群馬県神流町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標準財政規模比で平成２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年度決算は、基本的には連結実質黒字額は横ばいとなっている。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一般会計及び各特別会計共に財政構造の硬直化が顕著な結果ということがいえる。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加えて、普通交付税の合併算定替えによる縮減交付の影響により今後は黒字幅の減少が懸念され、予断が許されない状況であり、国民健康保険特別会計や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簡易水道事業特別会計で減少傾向が見えることから、限度額の変更及び料金の改定等も視野に入れつつ、歳入の適正確保及び歳出抑制を徹底し健全運営を図りたい。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3251712</v>
      </c>
      <c r="BO4" s="410"/>
      <c r="BP4" s="410"/>
      <c r="BQ4" s="410"/>
      <c r="BR4" s="410"/>
      <c r="BS4" s="410"/>
      <c r="BT4" s="410"/>
      <c r="BU4" s="411"/>
      <c r="BV4" s="409">
        <v>2834862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3.3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3173939</v>
      </c>
      <c r="BO5" s="447"/>
      <c r="BP5" s="447"/>
      <c r="BQ5" s="447"/>
      <c r="BR5" s="447"/>
      <c r="BS5" s="447"/>
      <c r="BT5" s="447"/>
      <c r="BU5" s="448"/>
      <c r="BV5" s="446">
        <v>2699638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91.8</v>
      </c>
      <c r="CU5" s="444"/>
      <c r="CV5" s="444"/>
      <c r="CW5" s="444"/>
      <c r="CX5" s="444"/>
      <c r="CY5" s="444"/>
      <c r="CZ5" s="444"/>
      <c r="DA5" s="445"/>
      <c r="DB5" s="443">
        <v>81.2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77773</v>
      </c>
      <c r="BO6" s="447"/>
      <c r="BP6" s="447"/>
      <c r="BQ6" s="447"/>
      <c r="BR6" s="447"/>
      <c r="BS6" s="447"/>
      <c r="BT6" s="447"/>
      <c r="BU6" s="448"/>
      <c r="BV6" s="446">
        <v>135224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84.3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20633</v>
      </c>
      <c r="BO7" s="447"/>
      <c r="BP7" s="447"/>
      <c r="BQ7" s="447"/>
      <c r="BR7" s="447"/>
      <c r="BS7" s="447"/>
      <c r="BT7" s="447"/>
      <c r="BU7" s="448"/>
      <c r="BV7" s="446">
        <v>76703</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1660038</v>
      </c>
      <c r="CU7" s="447"/>
      <c r="CV7" s="447"/>
      <c r="CW7" s="447"/>
      <c r="CX7" s="447"/>
      <c r="CY7" s="447"/>
      <c r="CZ7" s="447"/>
      <c r="DA7" s="448"/>
      <c r="DB7" s="446">
        <v>1749409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57140</v>
      </c>
      <c r="BO8" s="447"/>
      <c r="BP8" s="447"/>
      <c r="BQ8" s="447"/>
      <c r="BR8" s="447"/>
      <c r="BS8" s="447"/>
      <c r="BT8" s="447"/>
      <c r="BU8" s="448"/>
      <c r="BV8" s="446">
        <v>58521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0.13</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1954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100</v>
      </c>
      <c r="AV9" s="479"/>
      <c r="AW9" s="479"/>
      <c r="AX9" s="479"/>
      <c r="AY9" s="480" t="s">
        <v>110</v>
      </c>
      <c r="AZ9" s="481"/>
      <c r="BA9" s="481"/>
      <c r="BB9" s="481"/>
      <c r="BC9" s="481"/>
      <c r="BD9" s="481"/>
      <c r="BE9" s="481"/>
      <c r="BF9" s="481"/>
      <c r="BG9" s="481"/>
      <c r="BH9" s="481"/>
      <c r="BI9" s="481"/>
      <c r="BJ9" s="481"/>
      <c r="BK9" s="481"/>
      <c r="BL9" s="481"/>
      <c r="BM9" s="482"/>
      <c r="BN9" s="446">
        <v>-1381</v>
      </c>
      <c r="BO9" s="447"/>
      <c r="BP9" s="447"/>
      <c r="BQ9" s="447"/>
      <c r="BR9" s="447"/>
      <c r="BS9" s="447"/>
      <c r="BT9" s="447"/>
      <c r="BU9" s="448"/>
      <c r="BV9" s="446">
        <v>-21602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11.6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2352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1001</v>
      </c>
      <c r="BO10" s="447"/>
      <c r="BP10" s="447"/>
      <c r="BQ10" s="447"/>
      <c r="BR10" s="447"/>
      <c r="BS10" s="447"/>
      <c r="BT10" s="447"/>
      <c r="BU10" s="448"/>
      <c r="BV10" s="446">
        <v>7194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1921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1915</v>
      </c>
      <c r="S13" s="528"/>
      <c r="T13" s="528"/>
      <c r="U13" s="528"/>
      <c r="V13" s="529"/>
      <c r="W13" s="462" t="s">
        <v>133</v>
      </c>
      <c r="X13" s="463"/>
      <c r="Y13" s="463"/>
      <c r="Z13" s="463"/>
      <c r="AA13" s="463"/>
      <c r="AB13" s="453"/>
      <c r="AC13" s="497">
        <v>80</v>
      </c>
      <c r="AD13" s="498"/>
      <c r="AE13" s="498"/>
      <c r="AF13" s="498"/>
      <c r="AG13" s="537"/>
      <c r="AH13" s="497">
        <v>101</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-380</v>
      </c>
      <c r="BO13" s="447"/>
      <c r="BP13" s="447"/>
      <c r="BQ13" s="447"/>
      <c r="BR13" s="447"/>
      <c r="BS13" s="447"/>
      <c r="BT13" s="447"/>
      <c r="BU13" s="448"/>
      <c r="BV13" s="446">
        <v>-14408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4.7</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2020</v>
      </c>
      <c r="S14" s="528"/>
      <c r="T14" s="528"/>
      <c r="U14" s="528"/>
      <c r="V14" s="529"/>
      <c r="W14" s="436"/>
      <c r="X14" s="437"/>
      <c r="Y14" s="437"/>
      <c r="Z14" s="437"/>
      <c r="AA14" s="437"/>
      <c r="AB14" s="426"/>
      <c r="AC14" s="530">
        <v>10.5</v>
      </c>
      <c r="AD14" s="531"/>
      <c r="AE14" s="531"/>
      <c r="AF14" s="531"/>
      <c r="AG14" s="532"/>
      <c r="AH14" s="530">
        <v>10.9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2014</v>
      </c>
      <c r="S15" s="528"/>
      <c r="T15" s="528"/>
      <c r="U15" s="528"/>
      <c r="V15" s="529"/>
      <c r="W15" s="462" t="s">
        <v>140</v>
      </c>
      <c r="X15" s="463"/>
      <c r="Y15" s="463"/>
      <c r="Z15" s="463"/>
      <c r="AA15" s="463"/>
      <c r="AB15" s="453"/>
      <c r="AC15" s="497">
        <v>226</v>
      </c>
      <c r="AD15" s="498"/>
      <c r="AE15" s="498"/>
      <c r="AF15" s="498"/>
      <c r="AG15" s="537"/>
      <c r="AH15" s="497">
        <v>280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193622</v>
      </c>
      <c r="BO15" s="410"/>
      <c r="BP15" s="410"/>
      <c r="BQ15" s="410"/>
      <c r="BR15" s="410"/>
      <c r="BS15" s="410"/>
      <c r="BT15" s="410"/>
      <c r="BU15" s="411"/>
      <c r="BV15" s="409">
        <v>199448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29.6</v>
      </c>
      <c r="AD16" s="531"/>
      <c r="AE16" s="531"/>
      <c r="AF16" s="531"/>
      <c r="AG16" s="532"/>
      <c r="AH16" s="530">
        <v>30.2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1536741</v>
      </c>
      <c r="BO16" s="447"/>
      <c r="BP16" s="447"/>
      <c r="BQ16" s="447"/>
      <c r="BR16" s="447"/>
      <c r="BS16" s="447"/>
      <c r="BT16" s="447"/>
      <c r="BU16" s="448"/>
      <c r="BV16" s="446">
        <v>1588283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457</v>
      </c>
      <c r="AD17" s="498"/>
      <c r="AE17" s="498"/>
      <c r="AF17" s="498"/>
      <c r="AG17" s="537"/>
      <c r="AH17" s="497">
        <v>546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238404</v>
      </c>
      <c r="BO17" s="447"/>
      <c r="BP17" s="447"/>
      <c r="BQ17" s="447"/>
      <c r="BR17" s="447"/>
      <c r="BS17" s="447"/>
      <c r="BT17" s="447"/>
      <c r="BU17" s="448"/>
      <c r="BV17" s="446">
        <v>245409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114.6</v>
      </c>
      <c r="M18" s="559"/>
      <c r="N18" s="559"/>
      <c r="O18" s="559"/>
      <c r="P18" s="559"/>
      <c r="Q18" s="559"/>
      <c r="R18" s="560"/>
      <c r="S18" s="560"/>
      <c r="T18" s="560"/>
      <c r="U18" s="560"/>
      <c r="V18" s="561"/>
      <c r="W18" s="464"/>
      <c r="X18" s="465"/>
      <c r="Y18" s="465"/>
      <c r="Z18" s="465"/>
      <c r="AA18" s="465"/>
      <c r="AB18" s="456"/>
      <c r="AC18" s="562">
        <v>59.9</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1533537</v>
      </c>
      <c r="BO18" s="447"/>
      <c r="BP18" s="447"/>
      <c r="BQ18" s="447"/>
      <c r="BR18" s="447"/>
      <c r="BS18" s="447"/>
      <c r="BT18" s="447"/>
      <c r="BU18" s="448"/>
      <c r="BV18" s="446">
        <v>1419560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2002431</v>
      </c>
      <c r="BO19" s="447"/>
      <c r="BP19" s="447"/>
      <c r="BQ19" s="447"/>
      <c r="BR19" s="447"/>
      <c r="BS19" s="447"/>
      <c r="BT19" s="447"/>
      <c r="BU19" s="448"/>
      <c r="BV19" s="446">
        <v>2118090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903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2502732</v>
      </c>
      <c r="BO23" s="447"/>
      <c r="BP23" s="447"/>
      <c r="BQ23" s="447"/>
      <c r="BR23" s="447"/>
      <c r="BS23" s="447"/>
      <c r="BT23" s="447"/>
      <c r="BU23" s="448"/>
      <c r="BV23" s="446">
        <v>2413655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5900</v>
      </c>
      <c r="R24" s="498"/>
      <c r="S24" s="498"/>
      <c r="T24" s="498"/>
      <c r="U24" s="498"/>
      <c r="V24" s="537"/>
      <c r="W24" s="596"/>
      <c r="X24" s="584"/>
      <c r="Y24" s="585"/>
      <c r="Z24" s="496" t="s">
        <v>163</v>
      </c>
      <c r="AA24" s="476"/>
      <c r="AB24" s="476"/>
      <c r="AC24" s="476"/>
      <c r="AD24" s="476"/>
      <c r="AE24" s="476"/>
      <c r="AF24" s="476"/>
      <c r="AG24" s="477"/>
      <c r="AH24" s="497">
        <v>58</v>
      </c>
      <c r="AI24" s="498"/>
      <c r="AJ24" s="498"/>
      <c r="AK24" s="498"/>
      <c r="AL24" s="537"/>
      <c r="AM24" s="497">
        <v>169244</v>
      </c>
      <c r="AN24" s="498"/>
      <c r="AO24" s="498"/>
      <c r="AP24" s="498"/>
      <c r="AQ24" s="498"/>
      <c r="AR24" s="537"/>
      <c r="AS24" s="497">
        <v>2918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2428032</v>
      </c>
      <c r="BO24" s="447"/>
      <c r="BP24" s="447"/>
      <c r="BQ24" s="447"/>
      <c r="BR24" s="447"/>
      <c r="BS24" s="447"/>
      <c r="BT24" s="447"/>
      <c r="BU24" s="448"/>
      <c r="BV24" s="446">
        <v>2308955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4860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123</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170</v>
      </c>
      <c r="BO25" s="410"/>
      <c r="BP25" s="410"/>
      <c r="BQ25" s="410"/>
      <c r="BR25" s="410"/>
      <c r="BS25" s="410"/>
      <c r="BT25" s="410"/>
      <c r="BU25" s="411"/>
      <c r="BV25" s="409">
        <v>15917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4600</v>
      </c>
      <c r="R26" s="498"/>
      <c r="S26" s="498"/>
      <c r="T26" s="498"/>
      <c r="U26" s="498"/>
      <c r="V26" s="537"/>
      <c r="W26" s="596"/>
      <c r="X26" s="584"/>
      <c r="Y26" s="585"/>
      <c r="Z26" s="496" t="s">
        <v>172</v>
      </c>
      <c r="AA26" s="606"/>
      <c r="AB26" s="606"/>
      <c r="AC26" s="606"/>
      <c r="AD26" s="606"/>
      <c r="AE26" s="606"/>
      <c r="AF26" s="606"/>
      <c r="AG26" s="607"/>
      <c r="AH26" s="497" t="s">
        <v>167</v>
      </c>
      <c r="AI26" s="498"/>
      <c r="AJ26" s="498"/>
      <c r="AK26" s="498"/>
      <c r="AL26" s="537"/>
      <c r="AM26" s="497" t="s">
        <v>123</v>
      </c>
      <c r="AN26" s="498"/>
      <c r="AO26" s="498"/>
      <c r="AP26" s="498"/>
      <c r="AQ26" s="498"/>
      <c r="AR26" s="537"/>
      <c r="AS26" s="497" t="s">
        <v>167</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2400</v>
      </c>
      <c r="R27" s="498"/>
      <c r="S27" s="498"/>
      <c r="T27" s="498"/>
      <c r="U27" s="498"/>
      <c r="V27" s="537"/>
      <c r="W27" s="596"/>
      <c r="X27" s="584"/>
      <c r="Y27" s="585"/>
      <c r="Z27" s="496" t="s">
        <v>175</v>
      </c>
      <c r="AA27" s="476"/>
      <c r="AB27" s="476"/>
      <c r="AC27" s="476"/>
      <c r="AD27" s="476"/>
      <c r="AE27" s="476"/>
      <c r="AF27" s="476"/>
      <c r="AG27" s="477"/>
      <c r="AH27" s="497" t="s">
        <v>167</v>
      </c>
      <c r="AI27" s="498"/>
      <c r="AJ27" s="498"/>
      <c r="AK27" s="498"/>
      <c r="AL27" s="537"/>
      <c r="AM27" s="497" t="s">
        <v>123</v>
      </c>
      <c r="AN27" s="498"/>
      <c r="AO27" s="498"/>
      <c r="AP27" s="498"/>
      <c r="AQ27" s="498"/>
      <c r="AR27" s="537"/>
      <c r="AS27" s="497" t="s">
        <v>123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108513</v>
      </c>
      <c r="BO27" s="620"/>
      <c r="BP27" s="620"/>
      <c r="BQ27" s="620"/>
      <c r="BR27" s="620"/>
      <c r="BS27" s="620"/>
      <c r="BT27" s="620"/>
      <c r="BU27" s="621"/>
      <c r="BV27" s="619">
        <v>108459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1780</v>
      </c>
      <c r="R28" s="498"/>
      <c r="S28" s="498"/>
      <c r="T28" s="498"/>
      <c r="U28" s="498"/>
      <c r="V28" s="537"/>
      <c r="W28" s="596"/>
      <c r="X28" s="584"/>
      <c r="Y28" s="585"/>
      <c r="Z28" s="496" t="s">
        <v>178</v>
      </c>
      <c r="AA28" s="476"/>
      <c r="AB28" s="476"/>
      <c r="AC28" s="476"/>
      <c r="AD28" s="476"/>
      <c r="AE28" s="476"/>
      <c r="AF28" s="476"/>
      <c r="AG28" s="477"/>
      <c r="AH28" s="497" t="s">
        <v>170</v>
      </c>
      <c r="AI28" s="498"/>
      <c r="AJ28" s="498"/>
      <c r="AK28" s="498"/>
      <c r="AL28" s="537"/>
      <c r="AM28" s="497" t="s">
        <v>131</v>
      </c>
      <c r="AN28" s="498"/>
      <c r="AO28" s="498"/>
      <c r="AP28" s="498"/>
      <c r="AQ28" s="498"/>
      <c r="AR28" s="537"/>
      <c r="AS28" s="497" t="s">
        <v>123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2255619</v>
      </c>
      <c r="BO28" s="410"/>
      <c r="BP28" s="410"/>
      <c r="BQ28" s="410"/>
      <c r="BR28" s="410"/>
      <c r="BS28" s="410"/>
      <c r="BT28" s="410"/>
      <c r="BU28" s="411"/>
      <c r="BV28" s="409">
        <v>2227618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6</v>
      </c>
      <c r="M29" s="498"/>
      <c r="N29" s="498"/>
      <c r="O29" s="498"/>
      <c r="P29" s="537"/>
      <c r="Q29" s="497">
        <v>1570</v>
      </c>
      <c r="R29" s="498"/>
      <c r="S29" s="498"/>
      <c r="T29" s="498"/>
      <c r="U29" s="498"/>
      <c r="V29" s="537"/>
      <c r="W29" s="597"/>
      <c r="X29" s="598"/>
      <c r="Y29" s="599"/>
      <c r="Z29" s="496" t="s">
        <v>181</v>
      </c>
      <c r="AA29" s="476"/>
      <c r="AB29" s="476"/>
      <c r="AC29" s="476"/>
      <c r="AD29" s="476"/>
      <c r="AE29" s="476"/>
      <c r="AF29" s="476"/>
      <c r="AG29" s="477"/>
      <c r="AH29" s="497">
        <v>58</v>
      </c>
      <c r="AI29" s="498"/>
      <c r="AJ29" s="498"/>
      <c r="AK29" s="498"/>
      <c r="AL29" s="537"/>
      <c r="AM29" s="497">
        <v>169244</v>
      </c>
      <c r="AN29" s="498"/>
      <c r="AO29" s="498"/>
      <c r="AP29" s="498"/>
      <c r="AQ29" s="498"/>
      <c r="AR29" s="537"/>
      <c r="AS29" s="497">
        <v>2918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1435261</v>
      </c>
      <c r="BO29" s="447"/>
      <c r="BP29" s="447"/>
      <c r="BQ29" s="447"/>
      <c r="BR29" s="447"/>
      <c r="BS29" s="447"/>
      <c r="BT29" s="447"/>
      <c r="BU29" s="448"/>
      <c r="BV29" s="446">
        <v>1459188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89.2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1435971</v>
      </c>
      <c r="BO30" s="620"/>
      <c r="BP30" s="620"/>
      <c r="BQ30" s="620"/>
      <c r="BR30" s="620"/>
      <c r="BS30" s="620"/>
      <c r="BT30" s="620"/>
      <c r="BU30" s="621"/>
      <c r="BV30" s="619">
        <v>1715438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191</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多野藤岡広域市町村圏振興整備組合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神流振興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万場診療所特別会計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国民健康保険直営中里診療所特別会計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生活排水処理事業特別会計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多野藤岡医療事務市町村組合（病院事業会計）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地域活性化施設特別会計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多野藤岡医療事務市町村組合（老健施設会計））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群馬県市町村会館管理組合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群馬県市町村総合事務組合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群馬県後期高齢者医療広域連合（一般会計）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群馬県後期高齢者医療広域連合（事業会計）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5lzSlV/O2rfyOgfeTxsMA++yklAr7grr95fz9d3MEFIWz7Dsv6EycZEc0sVfkWXAgJWzWXwFMUnJ0XIEvP13g==" saltValue="1covEja+r2ju4xRRgDY0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3" t="s">
        <v>547</v>
      </c>
      <c r="D34" s="1223"/>
      <c r="E34" s="1224"/>
      <c r="F34" s="32">
        <v>3.43</v>
      </c>
      <c r="G34" s="33">
        <v>2.5299999999999998</v>
      </c>
      <c r="H34" s="33">
        <v>4.1399999999999997</v>
      </c>
      <c r="I34" s="33">
        <v>3.06</v>
      </c>
      <c r="J34" s="34">
        <v>3.19</v>
      </c>
      <c r="K34" s="22"/>
      <c r="L34" s="22"/>
      <c r="M34" s="22"/>
      <c r="N34" s="22"/>
      <c r="O34" s="22"/>
      <c r="P34" s="22"/>
    </row>
    <row r="35" spans="1:16" ht="39" customHeight="1" x14ac:dyDescent="0.15">
      <c r="A35" s="22"/>
      <c r="B35" s="35"/>
      <c r="C35" s="1217" t="s">
        <v>548</v>
      </c>
      <c r="D35" s="1218"/>
      <c r="E35" s="1219"/>
      <c r="F35" s="36">
        <v>3.72</v>
      </c>
      <c r="G35" s="37">
        <v>2.52</v>
      </c>
      <c r="H35" s="37">
        <v>2.12</v>
      </c>
      <c r="I35" s="37">
        <v>1.02</v>
      </c>
      <c r="J35" s="38">
        <v>0.57999999999999996</v>
      </c>
      <c r="K35" s="22"/>
      <c r="L35" s="22"/>
      <c r="M35" s="22"/>
      <c r="N35" s="22"/>
      <c r="O35" s="22"/>
      <c r="P35" s="22"/>
    </row>
    <row r="36" spans="1:16" ht="39" customHeight="1" x14ac:dyDescent="0.15">
      <c r="A36" s="22"/>
      <c r="B36" s="35"/>
      <c r="C36" s="1217" t="s">
        <v>549</v>
      </c>
      <c r="D36" s="1218"/>
      <c r="E36" s="1219"/>
      <c r="F36" s="36">
        <v>0.1</v>
      </c>
      <c r="G36" s="37">
        <v>7.0000000000000007E-2</v>
      </c>
      <c r="H36" s="37">
        <v>0.05</v>
      </c>
      <c r="I36" s="37">
        <v>0.25</v>
      </c>
      <c r="J36" s="38">
        <v>0.28000000000000003</v>
      </c>
      <c r="K36" s="22"/>
      <c r="L36" s="22"/>
      <c r="M36" s="22"/>
      <c r="N36" s="22"/>
      <c r="O36" s="22"/>
      <c r="P36" s="22"/>
    </row>
    <row r="37" spans="1:16" ht="39" customHeight="1" x14ac:dyDescent="0.15">
      <c r="A37" s="22"/>
      <c r="B37" s="35"/>
      <c r="C37" s="1217" t="s">
        <v>550</v>
      </c>
      <c r="D37" s="1218"/>
      <c r="E37" s="1219"/>
      <c r="F37" s="36">
        <v>0.11</v>
      </c>
      <c r="G37" s="37">
        <v>0.18</v>
      </c>
      <c r="H37" s="37">
        <v>0.21</v>
      </c>
      <c r="I37" s="37">
        <v>0.22</v>
      </c>
      <c r="J37" s="38">
        <v>0.21</v>
      </c>
      <c r="K37" s="22"/>
      <c r="L37" s="22"/>
      <c r="M37" s="22"/>
      <c r="N37" s="22"/>
      <c r="O37" s="22"/>
      <c r="P37" s="22"/>
    </row>
    <row r="38" spans="1:16" ht="39" customHeight="1" x14ac:dyDescent="0.15">
      <c r="A38" s="22"/>
      <c r="B38" s="35"/>
      <c r="C38" s="1217" t="s">
        <v>551</v>
      </c>
      <c r="D38" s="1218"/>
      <c r="E38" s="1219"/>
      <c r="F38" s="36">
        <v>0.56999999999999995</v>
      </c>
      <c r="G38" s="37">
        <v>0.65</v>
      </c>
      <c r="H38" s="37">
        <v>0.4</v>
      </c>
      <c r="I38" s="37">
        <v>0.99</v>
      </c>
      <c r="J38" s="38">
        <v>0.21</v>
      </c>
      <c r="K38" s="22"/>
      <c r="L38" s="22"/>
      <c r="M38" s="22"/>
      <c r="N38" s="22"/>
      <c r="O38" s="22"/>
      <c r="P38" s="22"/>
    </row>
    <row r="39" spans="1:16" ht="39" customHeight="1" x14ac:dyDescent="0.15">
      <c r="A39" s="22"/>
      <c r="B39" s="35"/>
      <c r="C39" s="1217" t="s">
        <v>552</v>
      </c>
      <c r="D39" s="1218"/>
      <c r="E39" s="1219"/>
      <c r="F39" s="36">
        <v>0.06</v>
      </c>
      <c r="G39" s="37">
        <v>0.1</v>
      </c>
      <c r="H39" s="37">
        <v>0.1</v>
      </c>
      <c r="I39" s="37">
        <v>0.02</v>
      </c>
      <c r="J39" s="38">
        <v>0.1</v>
      </c>
      <c r="K39" s="22"/>
      <c r="L39" s="22"/>
      <c r="M39" s="22"/>
      <c r="N39" s="22"/>
      <c r="O39" s="22"/>
      <c r="P39" s="22"/>
    </row>
    <row r="40" spans="1:16" ht="39" customHeight="1" x14ac:dyDescent="0.15">
      <c r="A40" s="22"/>
      <c r="B40" s="35"/>
      <c r="C40" s="1217" t="s">
        <v>553</v>
      </c>
      <c r="D40" s="1218"/>
      <c r="E40" s="1219"/>
      <c r="F40" s="36">
        <v>0</v>
      </c>
      <c r="G40" s="37">
        <v>0.01</v>
      </c>
      <c r="H40" s="37">
        <v>0.01</v>
      </c>
      <c r="I40" s="37">
        <v>0.01</v>
      </c>
      <c r="J40" s="38">
        <v>0.04</v>
      </c>
      <c r="K40" s="22"/>
      <c r="L40" s="22"/>
      <c r="M40" s="22"/>
      <c r="N40" s="22"/>
      <c r="O40" s="22"/>
      <c r="P40" s="22"/>
    </row>
    <row r="41" spans="1:16" ht="39" customHeight="1" x14ac:dyDescent="0.15">
      <c r="A41" s="22"/>
      <c r="B41" s="35"/>
      <c r="C41" s="1217" t="s">
        <v>554</v>
      </c>
      <c r="D41" s="1218"/>
      <c r="E41" s="1219"/>
      <c r="F41" s="36">
        <v>0</v>
      </c>
      <c r="G41" s="37">
        <v>0.04</v>
      </c>
      <c r="H41" s="37">
        <v>0.01</v>
      </c>
      <c r="I41" s="37">
        <v>0.05</v>
      </c>
      <c r="J41" s="38">
        <v>0.02</v>
      </c>
      <c r="K41" s="22"/>
      <c r="L41" s="22"/>
      <c r="M41" s="22"/>
      <c r="N41" s="22"/>
      <c r="O41" s="22"/>
      <c r="P41" s="22"/>
    </row>
    <row r="42" spans="1:16" ht="39" customHeight="1" x14ac:dyDescent="0.15">
      <c r="A42" s="22"/>
      <c r="B42" s="39"/>
      <c r="C42" s="1217" t="s">
        <v>555</v>
      </c>
      <c r="D42" s="1218"/>
      <c r="E42" s="1219"/>
      <c r="F42" s="36" t="s">
        <v>497</v>
      </c>
      <c r="G42" s="37" t="s">
        <v>497</v>
      </c>
      <c r="H42" s="37" t="s">
        <v>497</v>
      </c>
      <c r="I42" s="37" t="s">
        <v>497</v>
      </c>
      <c r="J42" s="38" t="s">
        <v>497</v>
      </c>
      <c r="K42" s="22"/>
      <c r="L42" s="22"/>
      <c r="M42" s="22"/>
      <c r="N42" s="22"/>
      <c r="O42" s="22"/>
      <c r="P42" s="22"/>
    </row>
    <row r="43" spans="1:16" ht="39" customHeight="1" thickBot="1" x14ac:dyDescent="0.2">
      <c r="A43" s="22"/>
      <c r="B43" s="40"/>
      <c r="C43" s="1220" t="s">
        <v>556</v>
      </c>
      <c r="D43" s="1221"/>
      <c r="E43" s="1222"/>
      <c r="F43" s="41">
        <v>0.06</v>
      </c>
      <c r="G43" s="42">
        <v>0.06</v>
      </c>
      <c r="H43" s="42">
        <v>0.06</v>
      </c>
      <c r="I43" s="42">
        <v>0.14000000000000001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PWOQ4y6+5hlPlG+aFlMa3pnjxsrqYrhAGnsLDFEPbvfP+O+nGensxuOEYqEqekZpdCUecW8wzOTm8qb+gRQpQ==" saltValue="9cOw2CUOveD+a01rZDN6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357</v>
      </c>
      <c r="L45" s="60">
        <v>308</v>
      </c>
      <c r="M45" s="60">
        <v>258</v>
      </c>
      <c r="N45" s="60">
        <v>247</v>
      </c>
      <c r="O45" s="61">
        <v>271</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497</v>
      </c>
      <c r="L46" s="64" t="s">
        <v>497</v>
      </c>
      <c r="M46" s="64" t="s">
        <v>497</v>
      </c>
      <c r="N46" s="64" t="s">
        <v>497</v>
      </c>
      <c r="O46" s="65" t="s">
        <v>497</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497</v>
      </c>
      <c r="L47" s="64" t="s">
        <v>497</v>
      </c>
      <c r="M47" s="64" t="s">
        <v>497</v>
      </c>
      <c r="N47" s="64" t="s">
        <v>497</v>
      </c>
      <c r="O47" s="65" t="s">
        <v>497</v>
      </c>
      <c r="P47" s="48"/>
      <c r="Q47" s="48"/>
      <c r="R47" s="48"/>
      <c r="S47" s="48"/>
      <c r="T47" s="48"/>
      <c r="U47" s="48"/>
    </row>
    <row r="48" spans="1:21" ht="30.75" customHeight="1" x14ac:dyDescent="0.15">
      <c r="A48" s="48"/>
      <c r="B48" s="1235"/>
      <c r="C48" s="1236"/>
      <c r="D48" s="62"/>
      <c r="E48" s="1227" t="s">
        <v>15</v>
      </c>
      <c r="F48" s="1227"/>
      <c r="G48" s="1227"/>
      <c r="H48" s="1227"/>
      <c r="I48" s="1227"/>
      <c r="J48" s="1228"/>
      <c r="K48" s="63">
        <v>36</v>
      </c>
      <c r="L48" s="64">
        <v>33</v>
      </c>
      <c r="M48" s="64">
        <v>32</v>
      </c>
      <c r="N48" s="64">
        <v>32</v>
      </c>
      <c r="O48" s="65">
        <v>29</v>
      </c>
      <c r="P48" s="48"/>
      <c r="Q48" s="48"/>
      <c r="R48" s="48"/>
      <c r="S48" s="48"/>
      <c r="T48" s="48"/>
      <c r="U48" s="48"/>
    </row>
    <row r="49" spans="1:21" ht="30.75" customHeight="1" x14ac:dyDescent="0.15">
      <c r="A49" s="48"/>
      <c r="B49" s="1235"/>
      <c r="C49" s="1236"/>
      <c r="D49" s="62"/>
      <c r="E49" s="1227" t="s">
        <v>16</v>
      </c>
      <c r="F49" s="1227"/>
      <c r="G49" s="1227"/>
      <c r="H49" s="1227"/>
      <c r="I49" s="1227"/>
      <c r="J49" s="1228"/>
      <c r="K49" s="63">
        <v>14</v>
      </c>
      <c r="L49" s="64">
        <v>13</v>
      </c>
      <c r="M49" s="64">
        <v>15</v>
      </c>
      <c r="N49" s="64">
        <v>15</v>
      </c>
      <c r="O49" s="65">
        <v>18</v>
      </c>
      <c r="P49" s="48"/>
      <c r="Q49" s="48"/>
      <c r="R49" s="48"/>
      <c r="S49" s="48"/>
      <c r="T49" s="48"/>
      <c r="U49" s="48"/>
    </row>
    <row r="50" spans="1:21" ht="30.75" customHeight="1" x14ac:dyDescent="0.15">
      <c r="A50" s="48"/>
      <c r="B50" s="1235"/>
      <c r="C50" s="1236"/>
      <c r="D50" s="62"/>
      <c r="E50" s="1227" t="s">
        <v>17</v>
      </c>
      <c r="F50" s="1227"/>
      <c r="G50" s="1227"/>
      <c r="H50" s="1227"/>
      <c r="I50" s="1227"/>
      <c r="J50" s="1228"/>
      <c r="K50" s="63">
        <v>11</v>
      </c>
      <c r="L50" s="64">
        <v>11</v>
      </c>
      <c r="M50" s="64">
        <v>11</v>
      </c>
      <c r="N50" s="64">
        <v>11</v>
      </c>
      <c r="O50" s="65">
        <v>11</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497</v>
      </c>
      <c r="L51" s="64" t="s">
        <v>497</v>
      </c>
      <c r="M51" s="64" t="s">
        <v>497</v>
      </c>
      <c r="N51" s="64" t="s">
        <v>497</v>
      </c>
      <c r="O51" s="65" t="s">
        <v>497</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316</v>
      </c>
      <c r="L52" s="64">
        <v>300</v>
      </c>
      <c r="M52" s="64">
        <v>250</v>
      </c>
      <c r="N52" s="64">
        <v>235</v>
      </c>
      <c r="O52" s="65">
        <v>250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102</v>
      </c>
      <c r="L53" s="69">
        <v>65</v>
      </c>
      <c r="M53" s="69">
        <v>66</v>
      </c>
      <c r="N53" s="69">
        <v>70</v>
      </c>
      <c r="O53" s="70">
        <v>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KvKROp+D6juTsCfuggzeFJ8PfdZBdEeFwrz0XAtpTVxucbgCLiIGOLhld8nW4b2OzS5cEKk/Vo55rbJ1P63nA==" saltValue="d+lpJ3fQKkHpDmW6BmRf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1" t="s">
        <v>24</v>
      </c>
      <c r="C41" s="1242"/>
      <c r="D41" s="81"/>
      <c r="E41" s="1247" t="s">
        <v>25</v>
      </c>
      <c r="F41" s="1247"/>
      <c r="G41" s="1247"/>
      <c r="H41" s="1248"/>
      <c r="I41" s="82">
        <v>2616</v>
      </c>
      <c r="J41" s="83">
        <v>2537</v>
      </c>
      <c r="K41" s="83">
        <v>2466</v>
      </c>
      <c r="L41" s="83">
        <v>2414</v>
      </c>
      <c r="M41" s="84">
        <v>2503</v>
      </c>
    </row>
    <row r="42" spans="2:13" ht="27.75" customHeight="1" x14ac:dyDescent="0.15">
      <c r="B42" s="1243"/>
      <c r="C42" s="1244"/>
      <c r="D42" s="85"/>
      <c r="E42" s="1249" t="s">
        <v>26</v>
      </c>
      <c r="F42" s="1249"/>
      <c r="G42" s="1249"/>
      <c r="H42" s="1250"/>
      <c r="I42" s="86">
        <v>43</v>
      </c>
      <c r="J42" s="87">
        <v>32</v>
      </c>
      <c r="K42" s="87">
        <v>21</v>
      </c>
      <c r="L42" s="87">
        <v>11</v>
      </c>
      <c r="M42" s="88" t="s">
        <v>497</v>
      </c>
    </row>
    <row r="43" spans="2:13" ht="27.75" customHeight="1" x14ac:dyDescent="0.15">
      <c r="B43" s="1243"/>
      <c r="C43" s="1244"/>
      <c r="D43" s="85"/>
      <c r="E43" s="1249" t="s">
        <v>27</v>
      </c>
      <c r="F43" s="1249"/>
      <c r="G43" s="1249"/>
      <c r="H43" s="1250"/>
      <c r="I43" s="86">
        <v>359</v>
      </c>
      <c r="J43" s="87">
        <v>458</v>
      </c>
      <c r="K43" s="87">
        <v>495</v>
      </c>
      <c r="L43" s="87">
        <v>464</v>
      </c>
      <c r="M43" s="88">
        <v>564</v>
      </c>
    </row>
    <row r="44" spans="2:13" ht="27.75" customHeight="1" x14ac:dyDescent="0.15">
      <c r="B44" s="1243"/>
      <c r="C44" s="1244"/>
      <c r="D44" s="85"/>
      <c r="E44" s="1249" t="s">
        <v>28</v>
      </c>
      <c r="F44" s="1249"/>
      <c r="G44" s="1249"/>
      <c r="H44" s="1250"/>
      <c r="I44" s="86">
        <v>142</v>
      </c>
      <c r="J44" s="87">
        <v>143</v>
      </c>
      <c r="K44" s="87">
        <v>161</v>
      </c>
      <c r="L44" s="87">
        <v>144</v>
      </c>
      <c r="M44" s="88">
        <v>235</v>
      </c>
    </row>
    <row r="45" spans="2:13" ht="27.75" customHeight="1" x14ac:dyDescent="0.15">
      <c r="B45" s="1243"/>
      <c r="C45" s="1244"/>
      <c r="D45" s="85"/>
      <c r="E45" s="1249" t="s">
        <v>29</v>
      </c>
      <c r="F45" s="1249"/>
      <c r="G45" s="1249"/>
      <c r="H45" s="1250"/>
      <c r="I45" s="86">
        <v>1113</v>
      </c>
      <c r="J45" s="87">
        <v>1068</v>
      </c>
      <c r="K45" s="87">
        <v>921</v>
      </c>
      <c r="L45" s="87">
        <v>1026</v>
      </c>
      <c r="M45" s="88">
        <v>1015</v>
      </c>
    </row>
    <row r="46" spans="2:13" ht="27.75" customHeight="1" x14ac:dyDescent="0.15">
      <c r="B46" s="1243"/>
      <c r="C46" s="1244"/>
      <c r="D46" s="89"/>
      <c r="E46" s="1249" t="s">
        <v>30</v>
      </c>
      <c r="F46" s="1249"/>
      <c r="G46" s="1249"/>
      <c r="H46" s="1250"/>
      <c r="I46" s="86" t="s">
        <v>497</v>
      </c>
      <c r="J46" s="87" t="s">
        <v>497</v>
      </c>
      <c r="K46" s="87" t="s">
        <v>497</v>
      </c>
      <c r="L46" s="87" t="s">
        <v>497</v>
      </c>
      <c r="M46" s="88" t="s">
        <v>497</v>
      </c>
    </row>
    <row r="47" spans="2:13" ht="27.75" customHeight="1" x14ac:dyDescent="0.15">
      <c r="B47" s="1243"/>
      <c r="C47" s="1244"/>
      <c r="D47" s="90"/>
      <c r="E47" s="1251" t="s">
        <v>31</v>
      </c>
      <c r="F47" s="1252"/>
      <c r="G47" s="1252"/>
      <c r="H47" s="1253"/>
      <c r="I47" s="86" t="s">
        <v>497</v>
      </c>
      <c r="J47" s="87" t="s">
        <v>497</v>
      </c>
      <c r="K47" s="87" t="s">
        <v>497</v>
      </c>
      <c r="L47" s="87" t="s">
        <v>497</v>
      </c>
      <c r="M47" s="88" t="s">
        <v>497</v>
      </c>
    </row>
    <row r="48" spans="2:13" ht="27.75" customHeight="1" x14ac:dyDescent="0.15">
      <c r="B48" s="1243"/>
      <c r="C48" s="1244"/>
      <c r="D48" s="85"/>
      <c r="E48" s="1249" t="s">
        <v>32</v>
      </c>
      <c r="F48" s="1249"/>
      <c r="G48" s="1249"/>
      <c r="H48" s="1250"/>
      <c r="I48" s="86" t="s">
        <v>497</v>
      </c>
      <c r="J48" s="87" t="s">
        <v>497</v>
      </c>
      <c r="K48" s="87" t="s">
        <v>497</v>
      </c>
      <c r="L48" s="87" t="s">
        <v>497</v>
      </c>
      <c r="M48" s="88" t="s">
        <v>497</v>
      </c>
    </row>
    <row r="49" spans="2:13" ht="27.75" customHeight="1" x14ac:dyDescent="0.15">
      <c r="B49" s="1245"/>
      <c r="C49" s="1246"/>
      <c r="D49" s="85"/>
      <c r="E49" s="1249" t="s">
        <v>33</v>
      </c>
      <c r="F49" s="1249"/>
      <c r="G49" s="1249"/>
      <c r="H49" s="1250"/>
      <c r="I49" s="86" t="s">
        <v>497</v>
      </c>
      <c r="J49" s="87" t="s">
        <v>497</v>
      </c>
      <c r="K49" s="87" t="s">
        <v>497</v>
      </c>
      <c r="L49" s="87" t="s">
        <v>497</v>
      </c>
      <c r="M49" s="88" t="s">
        <v>497</v>
      </c>
    </row>
    <row r="50" spans="2:13" ht="27.75" customHeight="1" x14ac:dyDescent="0.15">
      <c r="B50" s="1254" t="s">
        <v>34</v>
      </c>
      <c r="C50" s="1255"/>
      <c r="D50" s="91"/>
      <c r="E50" s="1249" t="s">
        <v>35</v>
      </c>
      <c r="F50" s="1249"/>
      <c r="G50" s="1249"/>
      <c r="H50" s="1250"/>
      <c r="I50" s="86">
        <v>4462</v>
      </c>
      <c r="J50" s="87">
        <v>4494</v>
      </c>
      <c r="K50" s="87">
        <v>4626</v>
      </c>
      <c r="L50" s="87">
        <v>4863</v>
      </c>
      <c r="M50" s="88">
        <v>4897</v>
      </c>
    </row>
    <row r="51" spans="2:13" ht="27.75" customHeight="1" x14ac:dyDescent="0.15">
      <c r="B51" s="1243"/>
      <c r="C51" s="1244"/>
      <c r="D51" s="85"/>
      <c r="E51" s="1249" t="s">
        <v>36</v>
      </c>
      <c r="F51" s="1249"/>
      <c r="G51" s="1249"/>
      <c r="H51" s="1250"/>
      <c r="I51" s="86">
        <v>6</v>
      </c>
      <c r="J51" s="87">
        <v>6</v>
      </c>
      <c r="K51" s="87">
        <v>5</v>
      </c>
      <c r="L51" s="87">
        <v>4</v>
      </c>
      <c r="M51" s="88">
        <v>3</v>
      </c>
    </row>
    <row r="52" spans="2:13" ht="27.75" customHeight="1" x14ac:dyDescent="0.15">
      <c r="B52" s="1245"/>
      <c r="C52" s="1246"/>
      <c r="D52" s="85"/>
      <c r="E52" s="1249" t="s">
        <v>37</v>
      </c>
      <c r="F52" s="1249"/>
      <c r="G52" s="1249"/>
      <c r="H52" s="1250"/>
      <c r="I52" s="86">
        <v>2440</v>
      </c>
      <c r="J52" s="87">
        <v>2402</v>
      </c>
      <c r="K52" s="87">
        <v>2292</v>
      </c>
      <c r="L52" s="87">
        <v>2155</v>
      </c>
      <c r="M52" s="88">
        <v>2293</v>
      </c>
    </row>
    <row r="53" spans="2:13" ht="27.75" customHeight="1" thickBot="1" x14ac:dyDescent="0.2">
      <c r="B53" s="1256" t="s">
        <v>38</v>
      </c>
      <c r="C53" s="1257"/>
      <c r="D53" s="92"/>
      <c r="E53" s="1258" t="s">
        <v>39</v>
      </c>
      <c r="F53" s="1258"/>
      <c r="G53" s="1258"/>
      <c r="H53" s="1259"/>
      <c r="I53" s="93">
        <v>-2636</v>
      </c>
      <c r="J53" s="94">
        <v>-2665</v>
      </c>
      <c r="K53" s="94">
        <v>-2859</v>
      </c>
      <c r="L53" s="94">
        <v>-2965</v>
      </c>
      <c r="M53" s="95">
        <v>-2876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5JB3ba6wdaMcylS/VUYDTZpu/XBfoD1gcS3D48GQBew2tTU6MWqaCgFthg0+HuwDLH8jkg7qD+u9LXWdYfKSw==" saltValue="0zEV7IB+bAUb2BEbwNC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8" t="s">
        <v>42</v>
      </c>
      <c r="D55" s="1268"/>
      <c r="E55" s="1269"/>
      <c r="F55" s="107">
        <v>2182</v>
      </c>
      <c r="G55" s="107">
        <v>2228</v>
      </c>
      <c r="H55" s="108">
        <v>2256</v>
      </c>
    </row>
    <row r="56" spans="2:8" ht="52.5" customHeight="1" x14ac:dyDescent="0.15">
      <c r="B56" s="109"/>
      <c r="C56" s="1270" t="s">
        <v>43</v>
      </c>
      <c r="D56" s="1270"/>
      <c r="E56" s="1271"/>
      <c r="F56" s="110">
        <v>1457</v>
      </c>
      <c r="G56" s="110">
        <v>1459</v>
      </c>
      <c r="H56" s="111">
        <v>1435</v>
      </c>
    </row>
    <row r="57" spans="2:8" ht="53.25" customHeight="1" x14ac:dyDescent="0.15">
      <c r="B57" s="109"/>
      <c r="C57" s="1272" t="s">
        <v>44</v>
      </c>
      <c r="D57" s="1272"/>
      <c r="E57" s="1273"/>
      <c r="F57" s="112">
        <v>1620</v>
      </c>
      <c r="G57" s="112">
        <v>1715</v>
      </c>
      <c r="H57" s="113">
        <v>1436</v>
      </c>
    </row>
    <row r="58" spans="2:8" ht="45.75" customHeight="1" x14ac:dyDescent="0.15">
      <c r="B58" s="114"/>
      <c r="C58" s="1260" t="s">
        <v>558</v>
      </c>
      <c r="D58" s="1261"/>
      <c r="E58" s="1262"/>
      <c r="F58" s="115">
        <v>938</v>
      </c>
      <c r="G58" s="115">
        <v>829</v>
      </c>
      <c r="H58" s="116">
        <v>529</v>
      </c>
    </row>
    <row r="59" spans="2:8" ht="45.75" customHeight="1" x14ac:dyDescent="0.15">
      <c r="B59" s="114"/>
      <c r="C59" s="1260" t="s">
        <v>559</v>
      </c>
      <c r="D59" s="1261"/>
      <c r="E59" s="1262"/>
      <c r="F59" s="115">
        <v>296</v>
      </c>
      <c r="G59" s="115">
        <v>296</v>
      </c>
      <c r="H59" s="116">
        <v>296</v>
      </c>
    </row>
    <row r="60" spans="2:8" ht="45.75" customHeight="1" x14ac:dyDescent="0.15">
      <c r="B60" s="114"/>
      <c r="C60" s="1260" t="s">
        <v>575</v>
      </c>
      <c r="D60" s="1261"/>
      <c r="E60" s="1262"/>
      <c r="F60" s="115">
        <v>218</v>
      </c>
      <c r="G60" s="115">
        <v>221</v>
      </c>
      <c r="H60" s="116">
        <v>220</v>
      </c>
    </row>
    <row r="61" spans="2:8" ht="45.75" customHeight="1" x14ac:dyDescent="0.15">
      <c r="B61" s="114"/>
      <c r="C61" s="1260" t="s">
        <v>560</v>
      </c>
      <c r="D61" s="1261"/>
      <c r="E61" s="1262"/>
      <c r="F61" s="115" t="s">
        <v>576</v>
      </c>
      <c r="G61" s="115">
        <v>200</v>
      </c>
      <c r="H61" s="116">
        <v>220</v>
      </c>
    </row>
    <row r="62" spans="2:8" ht="45.75" customHeight="1" thickBot="1" x14ac:dyDescent="0.2">
      <c r="B62" s="117"/>
      <c r="C62" s="1263" t="s">
        <v>561</v>
      </c>
      <c r="D62" s="1264"/>
      <c r="E62" s="1265"/>
      <c r="F62" s="118">
        <v>130</v>
      </c>
      <c r="G62" s="118">
        <v>130</v>
      </c>
      <c r="H62" s="119">
        <v>130</v>
      </c>
    </row>
    <row r="63" spans="2:8" ht="52.5" customHeight="1" thickBot="1" x14ac:dyDescent="0.2">
      <c r="B63" s="120"/>
      <c r="C63" s="1266" t="s">
        <v>45</v>
      </c>
      <c r="D63" s="1266"/>
      <c r="E63" s="1267"/>
      <c r="F63" s="121">
        <v>5259</v>
      </c>
      <c r="G63" s="121">
        <v>5402</v>
      </c>
      <c r="H63" s="122">
        <v>5127</v>
      </c>
    </row>
    <row r="64" spans="2:8" ht="15" customHeight="1" x14ac:dyDescent="0.15"/>
    <row r="65" ht="0" hidden="1" customHeight="1" x14ac:dyDescent="0.15"/>
    <row r="66" ht="0" hidden="1" customHeight="1" x14ac:dyDescent="0.15"/>
  </sheetData>
  <sheetProtection algorithmName="SHA-512" hashValue="9v1KK7Wz9VIGfOj1znPX3IlU8WF8+GH4OUBghZzvKy+0FmuGqpATs1w2rot38M5d5+EklrsgW3DymxrknUoMqA==" saltValue="sN7Eg+3WrCxisfOpu3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Normal="100" zoomScaleSheetLayoutView="55" workbookViewId="0">
      <selection activeCell="AN70" sqref="AN7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4" t="s">
        <v>590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x14ac:dyDescent="0.15">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x14ac:dyDescent="0.15">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x14ac:dyDescent="0.15">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x14ac:dyDescent="0.15">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539</v>
      </c>
      <c r="BQ50" s="1287"/>
      <c r="BR50" s="1287"/>
      <c r="BS50" s="1287"/>
      <c r="BT50" s="1287"/>
      <c r="BU50" s="1287"/>
      <c r="BV50" s="1287"/>
      <c r="BW50" s="1287"/>
      <c r="BX50" s="1287" t="s">
        <v>540</v>
      </c>
      <c r="BY50" s="1287"/>
      <c r="BZ50" s="1287"/>
      <c r="CA50" s="1287"/>
      <c r="CB50" s="1287"/>
      <c r="CC50" s="1287"/>
      <c r="CD50" s="1287"/>
      <c r="CE50" s="1287"/>
      <c r="CF50" s="1287" t="s">
        <v>541</v>
      </c>
      <c r="CG50" s="1287"/>
      <c r="CH50" s="1287"/>
      <c r="CI50" s="1287"/>
      <c r="CJ50" s="1287"/>
      <c r="CK50" s="1287"/>
      <c r="CL50" s="1287"/>
      <c r="CM50" s="1287"/>
      <c r="CN50" s="1287" t="s">
        <v>542</v>
      </c>
      <c r="CO50" s="1287"/>
      <c r="CP50" s="1287"/>
      <c r="CQ50" s="1287"/>
      <c r="CR50" s="1287"/>
      <c r="CS50" s="1287"/>
      <c r="CT50" s="1287"/>
      <c r="CU50" s="1287"/>
      <c r="CV50" s="1287" t="s">
        <v>543</v>
      </c>
      <c r="CW50" s="1287"/>
      <c r="CX50" s="1287"/>
      <c r="CY50" s="1287"/>
      <c r="CZ50" s="1287"/>
      <c r="DA50" s="1287"/>
      <c r="DB50" s="1287"/>
      <c r="DC50" s="1287"/>
    </row>
    <row r="51" spans="1:109" ht="13.5" customHeight="1" x14ac:dyDescent="0.15">
      <c r="B51" s="374"/>
      <c r="G51" s="1294"/>
      <c r="H51" s="1294"/>
      <c r="I51" s="1292"/>
      <c r="J51" s="1292"/>
      <c r="K51" s="1289"/>
      <c r="L51" s="1289"/>
      <c r="M51" s="1289"/>
      <c r="N51" s="1289"/>
      <c r="AM51" s="383"/>
      <c r="AN51" s="1290" t="s">
        <v>582</v>
      </c>
      <c r="AO51" s="1290"/>
      <c r="AP51" s="1290"/>
      <c r="AQ51" s="1290"/>
      <c r="AR51" s="1290"/>
      <c r="AS51" s="1290"/>
      <c r="AT51" s="1290"/>
      <c r="AU51" s="1290"/>
      <c r="AV51" s="1290"/>
      <c r="AW51" s="1290"/>
      <c r="AX51" s="1290"/>
      <c r="AY51" s="1290"/>
      <c r="AZ51" s="1290"/>
      <c r="BA51" s="1290"/>
      <c r="BB51" s="1290" t="s">
        <v>583</v>
      </c>
      <c r="BC51" s="1290"/>
      <c r="BD51" s="1290"/>
      <c r="BE51" s="1290"/>
      <c r="BF51" s="1290"/>
      <c r="BG51" s="1290"/>
      <c r="BH51" s="1290"/>
      <c r="BI51" s="1290"/>
      <c r="BJ51" s="1290"/>
      <c r="BK51" s="1290"/>
      <c r="BL51" s="1290"/>
      <c r="BM51" s="1290"/>
      <c r="BN51" s="1290"/>
      <c r="BO51" s="1290"/>
      <c r="BP51" s="1291"/>
      <c r="BQ51" s="1288"/>
      <c r="BR51" s="1288"/>
      <c r="BS51" s="1288"/>
      <c r="BT51" s="1288"/>
      <c r="BU51" s="1288"/>
      <c r="BV51" s="1288"/>
      <c r="BW51" s="1288"/>
      <c r="BX51" s="1291"/>
      <c r="BY51" s="1288"/>
      <c r="BZ51" s="1288"/>
      <c r="CA51" s="1288"/>
      <c r="CB51" s="1288"/>
      <c r="CC51" s="1288"/>
      <c r="CD51" s="1288"/>
      <c r="CE51" s="1288"/>
      <c r="CF51" s="1291"/>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x14ac:dyDescent="0.15">
      <c r="B52" s="374"/>
      <c r="G52" s="1294"/>
      <c r="H52" s="1294"/>
      <c r="I52" s="1292"/>
      <c r="J52" s="1292"/>
      <c r="K52" s="1289"/>
      <c r="L52" s="1289"/>
      <c r="M52" s="1289"/>
      <c r="N52" s="1289"/>
      <c r="AM52" s="383"/>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x14ac:dyDescent="0.15">
      <c r="A53" s="382"/>
      <c r="B53" s="374"/>
      <c r="G53" s="1294"/>
      <c r="H53" s="1294"/>
      <c r="I53" s="1283"/>
      <c r="J53" s="1283"/>
      <c r="K53" s="1289"/>
      <c r="L53" s="1289"/>
      <c r="M53" s="1289"/>
      <c r="N53" s="1289"/>
      <c r="AM53" s="383"/>
      <c r="AN53" s="1290"/>
      <c r="AO53" s="1290"/>
      <c r="AP53" s="1290"/>
      <c r="AQ53" s="1290"/>
      <c r="AR53" s="1290"/>
      <c r="AS53" s="1290"/>
      <c r="AT53" s="1290"/>
      <c r="AU53" s="1290"/>
      <c r="AV53" s="1290"/>
      <c r="AW53" s="1290"/>
      <c r="AX53" s="1290"/>
      <c r="AY53" s="1290"/>
      <c r="AZ53" s="1290"/>
      <c r="BA53" s="1290"/>
      <c r="BB53" s="1290" t="s">
        <v>584</v>
      </c>
      <c r="BC53" s="1290"/>
      <c r="BD53" s="1290"/>
      <c r="BE53" s="1290"/>
      <c r="BF53" s="1290"/>
      <c r="BG53" s="1290"/>
      <c r="BH53" s="1290"/>
      <c r="BI53" s="1290"/>
      <c r="BJ53" s="1290"/>
      <c r="BK53" s="1290"/>
      <c r="BL53" s="1290"/>
      <c r="BM53" s="1290"/>
      <c r="BN53" s="1290"/>
      <c r="BO53" s="1290"/>
      <c r="BP53" s="1291"/>
      <c r="BQ53" s="1288"/>
      <c r="BR53" s="1288"/>
      <c r="BS53" s="1288"/>
      <c r="BT53" s="1288"/>
      <c r="BU53" s="1288"/>
      <c r="BV53" s="1288"/>
      <c r="BW53" s="1288"/>
      <c r="BX53" s="1291"/>
      <c r="BY53" s="1288"/>
      <c r="BZ53" s="1288"/>
      <c r="CA53" s="1288"/>
      <c r="CB53" s="1288"/>
      <c r="CC53" s="1288"/>
      <c r="CD53" s="1288"/>
      <c r="CE53" s="1288"/>
      <c r="CF53" s="1291"/>
      <c r="CG53" s="1288"/>
      <c r="CH53" s="1288"/>
      <c r="CI53" s="1288"/>
      <c r="CJ53" s="1288"/>
      <c r="CK53" s="1288"/>
      <c r="CL53" s="1288"/>
      <c r="CM53" s="1288"/>
      <c r="CN53" s="1288">
        <v>44.2</v>
      </c>
      <c r="CO53" s="1288"/>
      <c r="CP53" s="1288"/>
      <c r="CQ53" s="1288"/>
      <c r="CR53" s="1288"/>
      <c r="CS53" s="1288"/>
      <c r="CT53" s="1288"/>
      <c r="CU53" s="1288"/>
      <c r="CV53" s="1288">
        <v>44.6</v>
      </c>
      <c r="CW53" s="1288"/>
      <c r="CX53" s="1288"/>
      <c r="CY53" s="1288"/>
      <c r="CZ53" s="1288"/>
      <c r="DA53" s="1288"/>
      <c r="DB53" s="1288"/>
      <c r="DC53" s="1288"/>
    </row>
    <row r="54" spans="1:109" x14ac:dyDescent="0.15">
      <c r="A54" s="382"/>
      <c r="B54" s="374"/>
      <c r="G54" s="1294"/>
      <c r="H54" s="1294"/>
      <c r="I54" s="1283"/>
      <c r="J54" s="1283"/>
      <c r="K54" s="1289"/>
      <c r="L54" s="1289"/>
      <c r="M54" s="1289"/>
      <c r="N54" s="1289"/>
      <c r="AM54" s="383"/>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x14ac:dyDescent="0.15">
      <c r="A55" s="382"/>
      <c r="B55" s="374"/>
      <c r="G55" s="1283"/>
      <c r="H55" s="1283"/>
      <c r="I55" s="1283"/>
      <c r="J55" s="1283"/>
      <c r="K55" s="1289"/>
      <c r="L55" s="1289"/>
      <c r="M55" s="1289"/>
      <c r="N55" s="1289"/>
      <c r="AN55" s="1287" t="s">
        <v>585</v>
      </c>
      <c r="AO55" s="1287"/>
      <c r="AP55" s="1287"/>
      <c r="AQ55" s="1287"/>
      <c r="AR55" s="1287"/>
      <c r="AS55" s="1287"/>
      <c r="AT55" s="1287"/>
      <c r="AU55" s="1287"/>
      <c r="AV55" s="1287"/>
      <c r="AW55" s="1287"/>
      <c r="AX55" s="1287"/>
      <c r="AY55" s="1287"/>
      <c r="AZ55" s="1287"/>
      <c r="BA55" s="1287"/>
      <c r="BB55" s="1290" t="s">
        <v>583</v>
      </c>
      <c r="BC55" s="1290"/>
      <c r="BD55" s="1290"/>
      <c r="BE55" s="1290"/>
      <c r="BF55" s="1290"/>
      <c r="BG55" s="1290"/>
      <c r="BH55" s="1290"/>
      <c r="BI55" s="1290"/>
      <c r="BJ55" s="1290"/>
      <c r="BK55" s="1290"/>
      <c r="BL55" s="1290"/>
      <c r="BM55" s="1290"/>
      <c r="BN55" s="1290"/>
      <c r="BO55" s="1290"/>
      <c r="BP55" s="1291"/>
      <c r="BQ55" s="1288"/>
      <c r="BR55" s="1288"/>
      <c r="BS55" s="1288"/>
      <c r="BT55" s="1288"/>
      <c r="BU55" s="1288"/>
      <c r="BV55" s="1288"/>
      <c r="BW55" s="1288"/>
      <c r="BX55" s="1291"/>
      <c r="BY55" s="1288"/>
      <c r="BZ55" s="1288"/>
      <c r="CA55" s="1288"/>
      <c r="CB55" s="1288"/>
      <c r="CC55" s="1288"/>
      <c r="CD55" s="1288"/>
      <c r="CE55" s="1288"/>
      <c r="CF55" s="1291"/>
      <c r="CG55" s="1288"/>
      <c r="CH55" s="1288"/>
      <c r="CI55" s="1288"/>
      <c r="CJ55" s="1288"/>
      <c r="CK55" s="1288"/>
      <c r="CL55" s="1288"/>
      <c r="CM55" s="1288"/>
      <c r="CN55" s="1288">
        <v>0</v>
      </c>
      <c r="CO55" s="1288"/>
      <c r="CP55" s="1288"/>
      <c r="CQ55" s="1288"/>
      <c r="CR55" s="1288"/>
      <c r="CS55" s="1288"/>
      <c r="CT55" s="1288"/>
      <c r="CU55" s="1288"/>
      <c r="CV55" s="1288">
        <v>0</v>
      </c>
      <c r="CW55" s="1288"/>
      <c r="CX55" s="1288"/>
      <c r="CY55" s="1288"/>
      <c r="CZ55" s="1288"/>
      <c r="DA55" s="1288"/>
      <c r="DB55" s="1288"/>
      <c r="DC55" s="1288"/>
    </row>
    <row r="56" spans="1:109" x14ac:dyDescent="0.15">
      <c r="A56" s="382"/>
      <c r="B56" s="374"/>
      <c r="G56" s="1283"/>
      <c r="H56" s="1283"/>
      <c r="I56" s="1283"/>
      <c r="J56" s="1283"/>
      <c r="K56" s="1289"/>
      <c r="L56" s="1289"/>
      <c r="M56" s="1289"/>
      <c r="N56" s="1289"/>
      <c r="AN56" s="1287"/>
      <c r="AO56" s="1287"/>
      <c r="AP56" s="1287"/>
      <c r="AQ56" s="1287"/>
      <c r="AR56" s="1287"/>
      <c r="AS56" s="1287"/>
      <c r="AT56" s="1287"/>
      <c r="AU56" s="1287"/>
      <c r="AV56" s="1287"/>
      <c r="AW56" s="1287"/>
      <c r="AX56" s="1287"/>
      <c r="AY56" s="1287"/>
      <c r="AZ56" s="1287"/>
      <c r="BA56" s="1287"/>
      <c r="BB56" s="1290"/>
      <c r="BC56" s="1290"/>
      <c r="BD56" s="1290"/>
      <c r="BE56" s="1290"/>
      <c r="BF56" s="1290"/>
      <c r="BG56" s="1290"/>
      <c r="BH56" s="1290"/>
      <c r="BI56" s="1290"/>
      <c r="BJ56" s="1290"/>
      <c r="BK56" s="1290"/>
      <c r="BL56" s="1290"/>
      <c r="BM56" s="1290"/>
      <c r="BN56" s="1290"/>
      <c r="BO56" s="1290"/>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382" customFormat="1" x14ac:dyDescent="0.15">
      <c r="B57" s="386"/>
      <c r="G57" s="1283"/>
      <c r="H57" s="1283"/>
      <c r="I57" s="1293"/>
      <c r="J57" s="1293"/>
      <c r="K57" s="1289"/>
      <c r="L57" s="1289"/>
      <c r="M57" s="1289"/>
      <c r="N57" s="1289"/>
      <c r="AM57" s="367"/>
      <c r="AN57" s="1287"/>
      <c r="AO57" s="1287"/>
      <c r="AP57" s="1287"/>
      <c r="AQ57" s="1287"/>
      <c r="AR57" s="1287"/>
      <c r="AS57" s="1287"/>
      <c r="AT57" s="1287"/>
      <c r="AU57" s="1287"/>
      <c r="AV57" s="1287"/>
      <c r="AW57" s="1287"/>
      <c r="AX57" s="1287"/>
      <c r="AY57" s="1287"/>
      <c r="AZ57" s="1287"/>
      <c r="BA57" s="1287"/>
      <c r="BB57" s="1290" t="s">
        <v>584</v>
      </c>
      <c r="BC57" s="1290"/>
      <c r="BD57" s="1290"/>
      <c r="BE57" s="1290"/>
      <c r="BF57" s="1290"/>
      <c r="BG57" s="1290"/>
      <c r="BH57" s="1290"/>
      <c r="BI57" s="1290"/>
      <c r="BJ57" s="1290"/>
      <c r="BK57" s="1290"/>
      <c r="BL57" s="1290"/>
      <c r="BM57" s="1290"/>
      <c r="BN57" s="1290"/>
      <c r="BO57" s="1290"/>
      <c r="BP57" s="1291"/>
      <c r="BQ57" s="1288"/>
      <c r="BR57" s="1288"/>
      <c r="BS57" s="1288"/>
      <c r="BT57" s="1288"/>
      <c r="BU57" s="1288"/>
      <c r="BV57" s="1288"/>
      <c r="BW57" s="1288"/>
      <c r="BX57" s="1291"/>
      <c r="BY57" s="1288"/>
      <c r="BZ57" s="1288"/>
      <c r="CA57" s="1288"/>
      <c r="CB57" s="1288"/>
      <c r="CC57" s="1288"/>
      <c r="CD57" s="1288"/>
      <c r="CE57" s="1288"/>
      <c r="CF57" s="1291"/>
      <c r="CG57" s="1288"/>
      <c r="CH57" s="1288"/>
      <c r="CI57" s="1288"/>
      <c r="CJ57" s="1288"/>
      <c r="CK57" s="1288"/>
      <c r="CL57" s="1288"/>
      <c r="CM57" s="1288"/>
      <c r="CN57" s="1288">
        <v>57.5</v>
      </c>
      <c r="CO57" s="1288"/>
      <c r="CP57" s="1288"/>
      <c r="CQ57" s="1288"/>
      <c r="CR57" s="1288"/>
      <c r="CS57" s="1288"/>
      <c r="CT57" s="1288"/>
      <c r="CU57" s="1288"/>
      <c r="CV57" s="1288">
        <v>58.5</v>
      </c>
      <c r="CW57" s="1288"/>
      <c r="CX57" s="1288"/>
      <c r="CY57" s="1288"/>
      <c r="CZ57" s="1288"/>
      <c r="DA57" s="1288"/>
      <c r="DB57" s="1288"/>
      <c r="DC57" s="1288"/>
      <c r="DD57" s="387"/>
      <c r="DE57" s="386"/>
    </row>
    <row r="58" spans="1:109" s="382" customFormat="1" x14ac:dyDescent="0.15">
      <c r="A58" s="367"/>
      <c r="B58" s="386"/>
      <c r="G58" s="1283"/>
      <c r="H58" s="1283"/>
      <c r="I58" s="1293"/>
      <c r="J58" s="1293"/>
      <c r="K58" s="1289"/>
      <c r="L58" s="1289"/>
      <c r="M58" s="1289"/>
      <c r="N58" s="1289"/>
      <c r="AM58" s="367"/>
      <c r="AN58" s="1287"/>
      <c r="AO58" s="1287"/>
      <c r="AP58" s="1287"/>
      <c r="AQ58" s="1287"/>
      <c r="AR58" s="1287"/>
      <c r="AS58" s="1287"/>
      <c r="AT58" s="1287"/>
      <c r="AU58" s="1287"/>
      <c r="AV58" s="1287"/>
      <c r="AW58" s="1287"/>
      <c r="AX58" s="1287"/>
      <c r="AY58" s="1287"/>
      <c r="AZ58" s="1287"/>
      <c r="BA58" s="1287"/>
      <c r="BB58" s="1290"/>
      <c r="BC58" s="1290"/>
      <c r="BD58" s="1290"/>
      <c r="BE58" s="1290"/>
      <c r="BF58" s="1290"/>
      <c r="BG58" s="1290"/>
      <c r="BH58" s="1290"/>
      <c r="BI58" s="1290"/>
      <c r="BJ58" s="1290"/>
      <c r="BK58" s="1290"/>
      <c r="BL58" s="1290"/>
      <c r="BM58" s="1290"/>
      <c r="BN58" s="1290"/>
      <c r="BO58" s="1290"/>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4" t="s">
        <v>591</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x14ac:dyDescent="0.15">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x14ac:dyDescent="0.15">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x14ac:dyDescent="0.15">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x14ac:dyDescent="0.15">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539</v>
      </c>
      <c r="BQ72" s="1287"/>
      <c r="BR72" s="1287"/>
      <c r="BS72" s="1287"/>
      <c r="BT72" s="1287"/>
      <c r="BU72" s="1287"/>
      <c r="BV72" s="1287"/>
      <c r="BW72" s="1287"/>
      <c r="BX72" s="1287" t="s">
        <v>540</v>
      </c>
      <c r="BY72" s="1287"/>
      <c r="BZ72" s="1287"/>
      <c r="CA72" s="1287"/>
      <c r="CB72" s="1287"/>
      <c r="CC72" s="1287"/>
      <c r="CD72" s="1287"/>
      <c r="CE72" s="1287"/>
      <c r="CF72" s="1287" t="s">
        <v>541</v>
      </c>
      <c r="CG72" s="1287"/>
      <c r="CH72" s="1287"/>
      <c r="CI72" s="1287"/>
      <c r="CJ72" s="1287"/>
      <c r="CK72" s="1287"/>
      <c r="CL72" s="1287"/>
      <c r="CM72" s="1287"/>
      <c r="CN72" s="1287" t="s">
        <v>542</v>
      </c>
      <c r="CO72" s="1287"/>
      <c r="CP72" s="1287"/>
      <c r="CQ72" s="1287"/>
      <c r="CR72" s="1287"/>
      <c r="CS72" s="1287"/>
      <c r="CT72" s="1287"/>
      <c r="CU72" s="1287"/>
      <c r="CV72" s="1287" t="s">
        <v>543</v>
      </c>
      <c r="CW72" s="1287"/>
      <c r="CX72" s="1287"/>
      <c r="CY72" s="1287"/>
      <c r="CZ72" s="1287"/>
      <c r="DA72" s="1287"/>
      <c r="DB72" s="1287"/>
      <c r="DC72" s="1287"/>
    </row>
    <row r="73" spans="2:107" x14ac:dyDescent="0.15">
      <c r="B73" s="374"/>
      <c r="G73" s="1294"/>
      <c r="H73" s="1294"/>
      <c r="I73" s="1294"/>
      <c r="J73" s="1294"/>
      <c r="K73" s="1295"/>
      <c r="L73" s="1295"/>
      <c r="M73" s="1295"/>
      <c r="N73" s="1295"/>
      <c r="AM73" s="383"/>
      <c r="AN73" s="1290" t="s">
        <v>582</v>
      </c>
      <c r="AO73" s="1290"/>
      <c r="AP73" s="1290"/>
      <c r="AQ73" s="1290"/>
      <c r="AR73" s="1290"/>
      <c r="AS73" s="1290"/>
      <c r="AT73" s="1290"/>
      <c r="AU73" s="1290"/>
      <c r="AV73" s="1290"/>
      <c r="AW73" s="1290"/>
      <c r="AX73" s="1290"/>
      <c r="AY73" s="1290"/>
      <c r="AZ73" s="1290"/>
      <c r="BA73" s="1290"/>
      <c r="BB73" s="1290" t="s">
        <v>583</v>
      </c>
      <c r="BC73" s="1290"/>
      <c r="BD73" s="1290"/>
      <c r="BE73" s="1290"/>
      <c r="BF73" s="1290"/>
      <c r="BG73" s="1290"/>
      <c r="BH73" s="1290"/>
      <c r="BI73" s="1290"/>
      <c r="BJ73" s="1290"/>
      <c r="BK73" s="1290"/>
      <c r="BL73" s="1290"/>
      <c r="BM73" s="1290"/>
      <c r="BN73" s="1290"/>
      <c r="BO73" s="1290"/>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x14ac:dyDescent="0.15">
      <c r="B74" s="374"/>
      <c r="G74" s="1294"/>
      <c r="H74" s="1294"/>
      <c r="I74" s="1294"/>
      <c r="J74" s="1294"/>
      <c r="K74" s="1295"/>
      <c r="L74" s="1295"/>
      <c r="M74" s="1295"/>
      <c r="N74" s="1295"/>
      <c r="AM74" s="383"/>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x14ac:dyDescent="0.15">
      <c r="B75" s="374"/>
      <c r="G75" s="1294"/>
      <c r="H75" s="1294"/>
      <c r="I75" s="1283"/>
      <c r="J75" s="1283"/>
      <c r="K75" s="1289"/>
      <c r="L75" s="1289"/>
      <c r="M75" s="1289"/>
      <c r="N75" s="1289"/>
      <c r="AM75" s="383"/>
      <c r="AN75" s="1290"/>
      <c r="AO75" s="1290"/>
      <c r="AP75" s="1290"/>
      <c r="AQ75" s="1290"/>
      <c r="AR75" s="1290"/>
      <c r="AS75" s="1290"/>
      <c r="AT75" s="1290"/>
      <c r="AU75" s="1290"/>
      <c r="AV75" s="1290"/>
      <c r="AW75" s="1290"/>
      <c r="AX75" s="1290"/>
      <c r="AY75" s="1290"/>
      <c r="AZ75" s="1290"/>
      <c r="BA75" s="1290"/>
      <c r="BB75" s="1290" t="s">
        <v>587</v>
      </c>
      <c r="BC75" s="1290"/>
      <c r="BD75" s="1290"/>
      <c r="BE75" s="1290"/>
      <c r="BF75" s="1290"/>
      <c r="BG75" s="1290"/>
      <c r="BH75" s="1290"/>
      <c r="BI75" s="1290"/>
      <c r="BJ75" s="1290"/>
      <c r="BK75" s="1290"/>
      <c r="BL75" s="1290"/>
      <c r="BM75" s="1290"/>
      <c r="BN75" s="1290"/>
      <c r="BO75" s="1290"/>
      <c r="BP75" s="1288">
        <v>6.6</v>
      </c>
      <c r="BQ75" s="1288"/>
      <c r="BR75" s="1288"/>
      <c r="BS75" s="1288"/>
      <c r="BT75" s="1288"/>
      <c r="BU75" s="1288"/>
      <c r="BV75" s="1288"/>
      <c r="BW75" s="1288"/>
      <c r="BX75" s="1288">
        <v>5.8</v>
      </c>
      <c r="BY75" s="1288"/>
      <c r="BZ75" s="1288"/>
      <c r="CA75" s="1288"/>
      <c r="CB75" s="1288"/>
      <c r="CC75" s="1288"/>
      <c r="CD75" s="1288"/>
      <c r="CE75" s="1288"/>
      <c r="CF75" s="1288">
        <v>5</v>
      </c>
      <c r="CG75" s="1288"/>
      <c r="CH75" s="1288"/>
      <c r="CI75" s="1288"/>
      <c r="CJ75" s="1288"/>
      <c r="CK75" s="1288"/>
      <c r="CL75" s="1288"/>
      <c r="CM75" s="1288"/>
      <c r="CN75" s="1288">
        <v>4.3</v>
      </c>
      <c r="CO75" s="1288"/>
      <c r="CP75" s="1288"/>
      <c r="CQ75" s="1288"/>
      <c r="CR75" s="1288"/>
      <c r="CS75" s="1288"/>
      <c r="CT75" s="1288"/>
      <c r="CU75" s="1288"/>
      <c r="CV75" s="1288">
        <v>4.7</v>
      </c>
      <c r="CW75" s="1288"/>
      <c r="CX75" s="1288"/>
      <c r="CY75" s="1288"/>
      <c r="CZ75" s="1288"/>
      <c r="DA75" s="1288"/>
      <c r="DB75" s="1288"/>
      <c r="DC75" s="1288"/>
    </row>
    <row r="76" spans="2:107" x14ac:dyDescent="0.15">
      <c r="B76" s="374"/>
      <c r="G76" s="1294"/>
      <c r="H76" s="1294"/>
      <c r="I76" s="1283"/>
      <c r="J76" s="1283"/>
      <c r="K76" s="1289"/>
      <c r="L76" s="1289"/>
      <c r="M76" s="1289"/>
      <c r="N76" s="1289"/>
      <c r="AM76" s="383"/>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x14ac:dyDescent="0.15">
      <c r="B77" s="374"/>
      <c r="G77" s="1283"/>
      <c r="H77" s="1283"/>
      <c r="I77" s="1283"/>
      <c r="J77" s="1283"/>
      <c r="K77" s="1295"/>
      <c r="L77" s="1295"/>
      <c r="M77" s="1295"/>
      <c r="N77" s="1295"/>
      <c r="AN77" s="1287" t="s">
        <v>585</v>
      </c>
      <c r="AO77" s="1287"/>
      <c r="AP77" s="1287"/>
      <c r="AQ77" s="1287"/>
      <c r="AR77" s="1287"/>
      <c r="AS77" s="1287"/>
      <c r="AT77" s="1287"/>
      <c r="AU77" s="1287"/>
      <c r="AV77" s="1287"/>
      <c r="AW77" s="1287"/>
      <c r="AX77" s="1287"/>
      <c r="AY77" s="1287"/>
      <c r="AZ77" s="1287"/>
      <c r="BA77" s="1287"/>
      <c r="BB77" s="1290" t="s">
        <v>583</v>
      </c>
      <c r="BC77" s="1290"/>
      <c r="BD77" s="1290"/>
      <c r="BE77" s="1290"/>
      <c r="BF77" s="1290"/>
      <c r="BG77" s="1290"/>
      <c r="BH77" s="1290"/>
      <c r="BI77" s="1290"/>
      <c r="BJ77" s="1290"/>
      <c r="BK77" s="1290"/>
      <c r="BL77" s="1290"/>
      <c r="BM77" s="1290"/>
      <c r="BN77" s="1290"/>
      <c r="BO77" s="1290"/>
      <c r="BP77" s="1288">
        <v>0</v>
      </c>
      <c r="BQ77" s="1288"/>
      <c r="BR77" s="1288"/>
      <c r="BS77" s="1288"/>
      <c r="BT77" s="1288"/>
      <c r="BU77" s="1288"/>
      <c r="BV77" s="1288"/>
      <c r="BW77" s="1288"/>
      <c r="BX77" s="1288">
        <v>0</v>
      </c>
      <c r="BY77" s="1288"/>
      <c r="BZ77" s="1288"/>
      <c r="CA77" s="1288"/>
      <c r="CB77" s="1288"/>
      <c r="CC77" s="1288"/>
      <c r="CD77" s="1288"/>
      <c r="CE77" s="1288"/>
      <c r="CF77" s="1288">
        <v>0</v>
      </c>
      <c r="CG77" s="1288"/>
      <c r="CH77" s="1288"/>
      <c r="CI77" s="1288"/>
      <c r="CJ77" s="1288"/>
      <c r="CK77" s="1288"/>
      <c r="CL77" s="1288"/>
      <c r="CM77" s="1288"/>
      <c r="CN77" s="1288">
        <v>0</v>
      </c>
      <c r="CO77" s="1288"/>
      <c r="CP77" s="1288"/>
      <c r="CQ77" s="1288"/>
      <c r="CR77" s="1288"/>
      <c r="CS77" s="1288"/>
      <c r="CT77" s="1288"/>
      <c r="CU77" s="1288"/>
      <c r="CV77" s="1288">
        <v>0</v>
      </c>
      <c r="CW77" s="1288"/>
      <c r="CX77" s="1288"/>
      <c r="CY77" s="1288"/>
      <c r="CZ77" s="1288"/>
      <c r="DA77" s="1288"/>
      <c r="DB77" s="1288"/>
      <c r="DC77" s="1288"/>
    </row>
    <row r="78" spans="2:107" x14ac:dyDescent="0.15">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0"/>
      <c r="BC78" s="1290"/>
      <c r="BD78" s="1290"/>
      <c r="BE78" s="1290"/>
      <c r="BF78" s="1290"/>
      <c r="BG78" s="1290"/>
      <c r="BH78" s="1290"/>
      <c r="BI78" s="1290"/>
      <c r="BJ78" s="1290"/>
      <c r="BK78" s="1290"/>
      <c r="BL78" s="1290"/>
      <c r="BM78" s="1290"/>
      <c r="BN78" s="1290"/>
      <c r="BO78" s="1290"/>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x14ac:dyDescent="0.15">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0" t="s">
        <v>587</v>
      </c>
      <c r="BC79" s="1290"/>
      <c r="BD79" s="1290"/>
      <c r="BE79" s="1290"/>
      <c r="BF79" s="1290"/>
      <c r="BG79" s="1290"/>
      <c r="BH79" s="1290"/>
      <c r="BI79" s="1290"/>
      <c r="BJ79" s="1290"/>
      <c r="BK79" s="1290"/>
      <c r="BL79" s="1290"/>
      <c r="BM79" s="1290"/>
      <c r="BN79" s="1290"/>
      <c r="BO79" s="1290"/>
      <c r="BP79" s="1288">
        <v>8.6</v>
      </c>
      <c r="BQ79" s="1288"/>
      <c r="BR79" s="1288"/>
      <c r="BS79" s="1288"/>
      <c r="BT79" s="1288"/>
      <c r="BU79" s="1288"/>
      <c r="BV79" s="1288"/>
      <c r="BW79" s="1288"/>
      <c r="BX79" s="1288">
        <v>7.7</v>
      </c>
      <c r="BY79" s="1288"/>
      <c r="BZ79" s="1288"/>
      <c r="CA79" s="1288"/>
      <c r="CB79" s="1288"/>
      <c r="CC79" s="1288"/>
      <c r="CD79" s="1288"/>
      <c r="CE79" s="1288"/>
      <c r="CF79" s="1288">
        <v>7.2</v>
      </c>
      <c r="CG79" s="1288"/>
      <c r="CH79" s="1288"/>
      <c r="CI79" s="1288"/>
      <c r="CJ79" s="1288"/>
      <c r="CK79" s="1288"/>
      <c r="CL79" s="1288"/>
      <c r="CM79" s="1288"/>
      <c r="CN79" s="1288">
        <v>6</v>
      </c>
      <c r="CO79" s="1288"/>
      <c r="CP79" s="1288"/>
      <c r="CQ79" s="1288"/>
      <c r="CR79" s="1288"/>
      <c r="CS79" s="1288"/>
      <c r="CT79" s="1288"/>
      <c r="CU79" s="1288"/>
      <c r="CV79" s="1288">
        <v>5.6</v>
      </c>
      <c r="CW79" s="1288"/>
      <c r="CX79" s="1288"/>
      <c r="CY79" s="1288"/>
      <c r="CZ79" s="1288"/>
      <c r="DA79" s="1288"/>
      <c r="DB79" s="1288"/>
      <c r="DC79" s="1288"/>
    </row>
    <row r="80" spans="2:107" x14ac:dyDescent="0.15">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0"/>
      <c r="BC80" s="1290"/>
      <c r="BD80" s="1290"/>
      <c r="BE80" s="1290"/>
      <c r="BF80" s="1290"/>
      <c r="BG80" s="1290"/>
      <c r="BH80" s="1290"/>
      <c r="BI80" s="1290"/>
      <c r="BJ80" s="1290"/>
      <c r="BK80" s="1290"/>
      <c r="BL80" s="1290"/>
      <c r="BM80" s="1290"/>
      <c r="BN80" s="1290"/>
      <c r="BO80" s="1290"/>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BkMDfN4AcEb4Ont2+0jlQxpYs06reCYOeu5ZjGRtl4kNBoZbOi29Bfmirf7Cmr8uq9o/uWRp0SIz7ipPB7QQA==" saltValue="Z1vW/za9+s3udEZQEw2w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EKfgwpNM6zI0Sg94TxHFWjsn9MwQqc/qdjRRALfwI/lPnlhEgNjImE1tPFlZKHPwVUC2Cx0nULUll7riqCfOg==" saltValue="N0UQb9bRi096vo8LwZVH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elHfF+12XQDDx5hIaRv7VFmMc5/Q4C4ppBsnq8Kb6M12LDWspiFbby2aMf9LqFrUdxIyY+04Jhuc9xToIu9pg==" saltValue="tG5tDp3t7EVh54XIrfeP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329630</v>
      </c>
      <c r="E3" s="141"/>
      <c r="F3" s="142">
        <v>238802</v>
      </c>
      <c r="G3" s="143"/>
      <c r="H3" s="144"/>
    </row>
    <row r="4" spans="1:8" x14ac:dyDescent="0.15">
      <c r="A4" s="145"/>
      <c r="B4" s="146"/>
      <c r="C4" s="147"/>
      <c r="D4" s="148">
        <v>224707</v>
      </c>
      <c r="E4" s="149"/>
      <c r="F4" s="150">
        <v>128562</v>
      </c>
      <c r="G4" s="151"/>
      <c r="H4" s="152"/>
    </row>
    <row r="5" spans="1:8" x14ac:dyDescent="0.15">
      <c r="A5" s="133" t="s">
        <v>531</v>
      </c>
      <c r="B5" s="138"/>
      <c r="C5" s="139"/>
      <c r="D5" s="140">
        <v>206723</v>
      </c>
      <c r="E5" s="141"/>
      <c r="F5" s="142">
        <v>288550</v>
      </c>
      <c r="G5" s="143"/>
      <c r="H5" s="144"/>
    </row>
    <row r="6" spans="1:8" x14ac:dyDescent="0.15">
      <c r="A6" s="145"/>
      <c r="B6" s="146"/>
      <c r="C6" s="147"/>
      <c r="D6" s="148">
        <v>176290</v>
      </c>
      <c r="E6" s="149"/>
      <c r="F6" s="150">
        <v>141525</v>
      </c>
      <c r="G6" s="151"/>
      <c r="H6" s="152"/>
    </row>
    <row r="7" spans="1:8" x14ac:dyDescent="0.15">
      <c r="A7" s="133" t="s">
        <v>532</v>
      </c>
      <c r="B7" s="138"/>
      <c r="C7" s="139"/>
      <c r="D7" s="140">
        <v>288051</v>
      </c>
      <c r="E7" s="141"/>
      <c r="F7" s="142">
        <v>245039</v>
      </c>
      <c r="G7" s="143"/>
      <c r="H7" s="144"/>
    </row>
    <row r="8" spans="1:8" x14ac:dyDescent="0.15">
      <c r="A8" s="145"/>
      <c r="B8" s="146"/>
      <c r="C8" s="147"/>
      <c r="D8" s="148">
        <v>181281</v>
      </c>
      <c r="E8" s="149"/>
      <c r="F8" s="150">
        <v>108922</v>
      </c>
      <c r="G8" s="151"/>
      <c r="H8" s="152"/>
    </row>
    <row r="9" spans="1:8" x14ac:dyDescent="0.15">
      <c r="A9" s="133" t="s">
        <v>533</v>
      </c>
      <c r="B9" s="138"/>
      <c r="C9" s="139"/>
      <c r="D9" s="140">
        <v>239939</v>
      </c>
      <c r="E9" s="141"/>
      <c r="F9" s="142">
        <v>237994</v>
      </c>
      <c r="G9" s="143"/>
      <c r="H9" s="144"/>
    </row>
    <row r="10" spans="1:8" x14ac:dyDescent="0.15">
      <c r="A10" s="145"/>
      <c r="B10" s="146"/>
      <c r="C10" s="147"/>
      <c r="D10" s="148">
        <v>208656</v>
      </c>
      <c r="E10" s="149"/>
      <c r="F10" s="150">
        <v>110361</v>
      </c>
      <c r="G10" s="151"/>
      <c r="H10" s="152"/>
    </row>
    <row r="11" spans="1:8" x14ac:dyDescent="0.15">
      <c r="A11" s="133" t="s">
        <v>534</v>
      </c>
      <c r="B11" s="138"/>
      <c r="C11" s="139"/>
      <c r="D11" s="140">
        <v>532179</v>
      </c>
      <c r="E11" s="141"/>
      <c r="F11" s="142">
        <v>267911</v>
      </c>
      <c r="G11" s="143"/>
      <c r="H11" s="144"/>
    </row>
    <row r="12" spans="1:8" x14ac:dyDescent="0.15">
      <c r="A12" s="145"/>
      <c r="B12" s="146"/>
      <c r="C12" s="153"/>
      <c r="D12" s="148">
        <v>293947</v>
      </c>
      <c r="E12" s="149"/>
      <c r="F12" s="150">
        <v>106425</v>
      </c>
      <c r="G12" s="151"/>
      <c r="H12" s="152"/>
    </row>
    <row r="13" spans="1:8" x14ac:dyDescent="0.15">
      <c r="A13" s="133"/>
      <c r="B13" s="138"/>
      <c r="C13" s="154"/>
      <c r="D13" s="155">
        <v>319304</v>
      </c>
      <c r="E13" s="156"/>
      <c r="F13" s="157">
        <v>255659</v>
      </c>
      <c r="G13" s="158"/>
      <c r="H13" s="144"/>
    </row>
    <row r="14" spans="1:8" x14ac:dyDescent="0.15">
      <c r="A14" s="145"/>
      <c r="B14" s="146"/>
      <c r="C14" s="147"/>
      <c r="D14" s="148">
        <v>216976</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3.56</v>
      </c>
      <c r="C19" s="159">
        <f>ROUND(VALUE(SUBSTITUTE(実質収支比率等に係る経年分析!G$48,"▲","-")),2)</f>
        <v>2.77</v>
      </c>
      <c r="D19" s="159">
        <f>ROUND(VALUE(SUBSTITUTE(実質収支比率等に係る経年分析!H$48,"▲","-")),2)</f>
        <v>4.37</v>
      </c>
      <c r="E19" s="159">
        <f>ROUND(VALUE(SUBSTITUTE(実質収支比率等に係る経年分析!I$48,"▲","-")),2)</f>
        <v>3.35</v>
      </c>
      <c r="F19" s="159">
        <f>ROUND(VALUE(SUBSTITUTE(実質収支比率等に係る経年分析!J$48,"▲","-")),2)</f>
        <v>3.44</v>
      </c>
    </row>
    <row r="20" spans="1:11" x14ac:dyDescent="0.15">
      <c r="A20" s="159" t="s">
        <v>49</v>
      </c>
      <c r="B20" s="159">
        <f>ROUND(VALUE(SUBSTITUTE(実質収支比率等に係る経年分析!F$47,"▲","-")),2)</f>
        <v>111.07</v>
      </c>
      <c r="C20" s="159">
        <f>ROUND(VALUE(SUBSTITUTE(実質収支比率等に係る経年分析!G$47,"▲","-")),2)</f>
        <v>115.62</v>
      </c>
      <c r="D20" s="159">
        <f>ROUND(VALUE(SUBSTITUTE(実質収支比率等に係る経年分析!H$47,"▲","-")),2)</f>
        <v>119.05</v>
      </c>
      <c r="E20" s="159">
        <f>ROUND(VALUE(SUBSTITUTE(実質収支比率等に係る経年分析!I$47,"▲","-")),2)</f>
        <v>127.34</v>
      </c>
      <c r="F20" s="159">
        <f>ROUND(VALUE(SUBSTITUTE(実質収支比率等に係る経年分析!J$47,"▲","-")),2)</f>
        <v>135.88</v>
      </c>
    </row>
    <row r="21" spans="1:11" x14ac:dyDescent="0.15">
      <c r="A21" s="159" t="s">
        <v>50</v>
      </c>
      <c r="B21" s="159">
        <f>IF(ISNUMBER(VALUE(SUBSTITUTE(実質収支比率等に係る経年分析!F$49,"▲","-"))),ROUND(VALUE(SUBSTITUTE(実質収支比率等に係る経年分析!F$49,"▲","-")),2),NA())</f>
        <v>0.74</v>
      </c>
      <c r="C21" s="159">
        <f>IF(ISNUMBER(VALUE(SUBSTITUTE(実質収支比率等に係る経年分析!G$49,"▲","-"))),ROUND(VALUE(SUBSTITUTE(実質収支比率等に係る経年分析!G$49,"▲","-")),2),NA())</f>
        <v>-3.26</v>
      </c>
      <c r="D21" s="159">
        <f>IF(ISNUMBER(VALUE(SUBSTITUTE(実質収支比率等に係る経年分析!H$49,"▲","-"))),ROUND(VALUE(SUBSTITUTE(実質収支比率等に係る経年分析!H$49,"▲","-")),2),NA())</f>
        <v>4.82</v>
      </c>
      <c r="E21" s="159">
        <f>IF(ISNUMBER(VALUE(SUBSTITUTE(実質収支比率等に係る経年分析!I$49,"▲","-"))),ROUND(VALUE(SUBSTITUTE(実質収支比率等に係る経年分析!I$49,"▲","-")),2),NA())</f>
        <v>-0.82</v>
      </c>
      <c r="F21" s="159">
        <f>IF(ISNUMBER(VALUE(SUBSTITUTE(実質収支比率等に係る経年分析!J$49,"▲","-"))),ROUND(VALUE(SUBSTITUTE(実質収支比率等に係る経年分析!J$49,"▲","-")),2),NA())</f>
        <v>-0.02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地域活性化施設特別会計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0.56999999999999995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x14ac:dyDescent="0.15">
      <c r="A33" s="160" t="str">
        <f>IF(連結実質赤字比率に係る赤字・黒字の構成分析!C$37="",NA(),連結実質赤字比率に係る赤字・黒字の構成分析!C$37)</f>
        <v>万場診療所特別会計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国民健康保険直営中里診療所特別会計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7.0000000000000007E-2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0.28000000000000003</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0.57999999999999996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2.5299999999999998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4.1399999999999997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316</v>
      </c>
      <c r="E42" s="161"/>
      <c r="F42" s="161"/>
      <c r="G42" s="161">
        <f>'実質公債費比率（分子）の構造'!L$52</f>
        <v>300</v>
      </c>
      <c r="H42" s="161"/>
      <c r="I42" s="161"/>
      <c r="J42" s="161">
        <f>'実質公債費比率（分子）の構造'!M$52</f>
        <v>250</v>
      </c>
      <c r="K42" s="161"/>
      <c r="L42" s="161"/>
      <c r="M42" s="161">
        <f>'実質公債費比率（分子）の構造'!N$52</f>
        <v>235</v>
      </c>
      <c r="N42" s="161"/>
      <c r="O42" s="161"/>
      <c r="P42" s="161">
        <f>'実質公債費比率（分子）の構造'!O$52</f>
        <v>250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11</v>
      </c>
      <c r="O44" s="161"/>
      <c r="P44" s="161"/>
    </row>
    <row r="45" spans="1:16" x14ac:dyDescent="0.15">
      <c r="A45" s="161" t="s">
        <v>60</v>
      </c>
      <c r="B45" s="161">
        <f>'実質公債費比率（分子）の構造'!K$49</f>
        <v>14</v>
      </c>
      <c r="C45" s="161"/>
      <c r="D45" s="161"/>
      <c r="E45" s="161">
        <f>'実質公債費比率（分子）の構造'!L$49</f>
        <v>13</v>
      </c>
      <c r="F45" s="161"/>
      <c r="G45" s="161"/>
      <c r="H45" s="161">
        <f>'実質公債費比率（分子）の構造'!M$49</f>
        <v>15</v>
      </c>
      <c r="I45" s="161"/>
      <c r="J45" s="161"/>
      <c r="K45" s="161">
        <f>'実質公債費比率（分子）の構造'!N$49</f>
        <v>15</v>
      </c>
      <c r="L45" s="161"/>
      <c r="M45" s="161"/>
      <c r="N45" s="161">
        <f>'実質公債費比率（分子）の構造'!O$49</f>
        <v>18</v>
      </c>
      <c r="O45" s="161"/>
      <c r="P45" s="161"/>
    </row>
    <row r="46" spans="1:16" x14ac:dyDescent="0.15">
      <c r="A46" s="161" t="s">
        <v>61</v>
      </c>
      <c r="B46" s="161">
        <f>'実質公債費比率（分子）の構造'!K$48</f>
        <v>36</v>
      </c>
      <c r="C46" s="161"/>
      <c r="D46" s="161"/>
      <c r="E46" s="161">
        <f>'実質公債費比率（分子）の構造'!L$48</f>
        <v>33</v>
      </c>
      <c r="F46" s="161"/>
      <c r="G46" s="161"/>
      <c r="H46" s="161">
        <f>'実質公債費比率（分子）の構造'!M$48</f>
        <v>32</v>
      </c>
      <c r="I46" s="161"/>
      <c r="J46" s="161"/>
      <c r="K46" s="161">
        <f>'実質公債費比率（分子）の構造'!N$48</f>
        <v>32</v>
      </c>
      <c r="L46" s="161"/>
      <c r="M46" s="161"/>
      <c r="N46" s="161">
        <f>'実質公債費比率（分子）の構造'!O$48</f>
        <v>29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357</v>
      </c>
      <c r="C49" s="161"/>
      <c r="D49" s="161"/>
      <c r="E49" s="161">
        <f>'実質公債費比率（分子）の構造'!L$45</f>
        <v>308</v>
      </c>
      <c r="F49" s="161"/>
      <c r="G49" s="161"/>
      <c r="H49" s="161">
        <f>'実質公債費比率（分子）の構造'!M$45</f>
        <v>258</v>
      </c>
      <c r="I49" s="161"/>
      <c r="J49" s="161"/>
      <c r="K49" s="161">
        <f>'実質公債費比率（分子）の構造'!N$45</f>
        <v>247</v>
      </c>
      <c r="L49" s="161"/>
      <c r="M49" s="161"/>
      <c r="N49" s="161">
        <f>'実質公債費比率（分子）の構造'!O$45</f>
        <v>271</v>
      </c>
      <c r="O49" s="161"/>
      <c r="P49" s="161"/>
    </row>
    <row r="50" spans="1:16" x14ac:dyDescent="0.15">
      <c r="A50" s="161" t="s">
        <v>65</v>
      </c>
      <c r="B50" s="161" t="e">
        <f>NA()</f>
        <v>#N/A</v>
      </c>
      <c r="C50" s="161">
        <f>IF(ISNUMBER('実質公債費比率（分子）の構造'!K$53),'実質公債費比率（分子）の構造'!K$53,NA())</f>
        <v>102</v>
      </c>
      <c r="D50" s="161" t="e">
        <f>NA()</f>
        <v>#N/A</v>
      </c>
      <c r="E50" s="161" t="e">
        <f>NA()</f>
        <v>#N/A</v>
      </c>
      <c r="F50" s="161">
        <f>IF(ISNUMBER('実質公債費比率（分子）の構造'!L$53),'実質公債費比率（分子）の構造'!L$53,NA())</f>
        <v>65</v>
      </c>
      <c r="G50" s="161" t="e">
        <f>NA()</f>
        <v>#N/A</v>
      </c>
      <c r="H50" s="161" t="e">
        <f>NA()</f>
        <v>#N/A</v>
      </c>
      <c r="I50" s="161">
        <f>IF(ISNUMBER('実質公債費比率（分子）の構造'!M$53),'実質公債費比率（分子）の構造'!M$53,NA())</f>
        <v>66</v>
      </c>
      <c r="J50" s="161" t="e">
        <f>NA()</f>
        <v>#N/A</v>
      </c>
      <c r="K50" s="161" t="e">
        <f>NA()</f>
        <v>#N/A</v>
      </c>
      <c r="L50" s="161">
        <f>IF(ISNUMBER('実質公債費比率（分子）の構造'!N$53),'実質公債費比率（分子）の構造'!N$53,NA())</f>
        <v>70</v>
      </c>
      <c r="M50" s="161" t="e">
        <f>NA()</f>
        <v>#N/A</v>
      </c>
      <c r="N50" s="161" t="e">
        <f>NA()</f>
        <v>#N/A</v>
      </c>
      <c r="O50" s="161">
        <f>IF(ISNUMBER('実質公債費比率（分子）の構造'!O$53),'実質公債費比率（分子）の構造'!O$53,NA())</f>
        <v>79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2440</v>
      </c>
      <c r="E56" s="160"/>
      <c r="F56" s="160"/>
      <c r="G56" s="160">
        <f>'将来負担比率（分子）の構造'!J$52</f>
        <v>2402</v>
      </c>
      <c r="H56" s="160"/>
      <c r="I56" s="160"/>
      <c r="J56" s="160">
        <f>'将来負担比率（分子）の構造'!K$52</f>
        <v>2292</v>
      </c>
      <c r="K56" s="160"/>
      <c r="L56" s="160"/>
      <c r="M56" s="160">
        <f>'将来負担比率（分子）の構造'!L$52</f>
        <v>2155</v>
      </c>
      <c r="N56" s="160"/>
      <c r="O56" s="160"/>
      <c r="P56" s="160">
        <f>'将来負担比率（分子）の構造'!M$52</f>
        <v>2293</v>
      </c>
    </row>
    <row r="57" spans="1:16" x14ac:dyDescent="0.15">
      <c r="A57" s="160" t="s">
        <v>36</v>
      </c>
      <c r="B57" s="160"/>
      <c r="C57" s="160"/>
      <c r="D57" s="160">
        <f>'将来負担比率（分子）の構造'!I$51</f>
        <v>6</v>
      </c>
      <c r="E57" s="160"/>
      <c r="F57" s="160"/>
      <c r="G57" s="160">
        <f>'将来負担比率（分子）の構造'!J$51</f>
        <v>6</v>
      </c>
      <c r="H57" s="160"/>
      <c r="I57" s="160"/>
      <c r="J57" s="160">
        <f>'将来負担比率（分子）の構造'!K$51</f>
        <v>5</v>
      </c>
      <c r="K57" s="160"/>
      <c r="L57" s="160"/>
      <c r="M57" s="160">
        <f>'将来負担比率（分子）の構造'!L$51</f>
        <v>4</v>
      </c>
      <c r="N57" s="160"/>
      <c r="O57" s="160"/>
      <c r="P57" s="160">
        <f>'将来負担比率（分子）の構造'!M$51</f>
        <v>3</v>
      </c>
    </row>
    <row r="58" spans="1:16" x14ac:dyDescent="0.15">
      <c r="A58" s="160" t="s">
        <v>35</v>
      </c>
      <c r="B58" s="160"/>
      <c r="C58" s="160"/>
      <c r="D58" s="160">
        <f>'将来負担比率（分子）の構造'!I$50</f>
        <v>4462</v>
      </c>
      <c r="E58" s="160"/>
      <c r="F58" s="160"/>
      <c r="G58" s="160">
        <f>'将来負担比率（分子）の構造'!J$50</f>
        <v>4494</v>
      </c>
      <c r="H58" s="160"/>
      <c r="I58" s="160"/>
      <c r="J58" s="160">
        <f>'将来負担比率（分子）の構造'!K$50</f>
        <v>4626</v>
      </c>
      <c r="K58" s="160"/>
      <c r="L58" s="160"/>
      <c r="M58" s="160">
        <f>'将来負担比率（分子）の構造'!L$50</f>
        <v>4863</v>
      </c>
      <c r="N58" s="160"/>
      <c r="O58" s="160"/>
      <c r="P58" s="160">
        <f>'将来負担比率（分子）の構造'!M$50</f>
        <v>4897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1113</v>
      </c>
      <c r="C62" s="160"/>
      <c r="D62" s="160"/>
      <c r="E62" s="160">
        <f>'将来負担比率（分子）の構造'!J$45</f>
        <v>1068</v>
      </c>
      <c r="F62" s="160"/>
      <c r="G62" s="160"/>
      <c r="H62" s="160">
        <f>'将来負担比率（分子）の構造'!K$45</f>
        <v>921</v>
      </c>
      <c r="I62" s="160"/>
      <c r="J62" s="160"/>
      <c r="K62" s="160">
        <f>'将来負担比率（分子）の構造'!L$45</f>
        <v>1026</v>
      </c>
      <c r="L62" s="160"/>
      <c r="M62" s="160"/>
      <c r="N62" s="160">
        <f>'将来負担比率（分子）の構造'!M$45</f>
        <v>1015</v>
      </c>
      <c r="O62" s="160"/>
      <c r="P62" s="160"/>
    </row>
    <row r="63" spans="1:16" x14ac:dyDescent="0.15">
      <c r="A63" s="160" t="s">
        <v>28</v>
      </c>
      <c r="B63" s="160">
        <f>'将来負担比率（分子）の構造'!I$44</f>
        <v>142</v>
      </c>
      <c r="C63" s="160"/>
      <c r="D63" s="160"/>
      <c r="E63" s="160">
        <f>'将来負担比率（分子）の構造'!J$44</f>
        <v>143</v>
      </c>
      <c r="F63" s="160"/>
      <c r="G63" s="160"/>
      <c r="H63" s="160">
        <f>'将来負担比率（分子）の構造'!K$44</f>
        <v>161</v>
      </c>
      <c r="I63" s="160"/>
      <c r="J63" s="160"/>
      <c r="K63" s="160">
        <f>'将来負担比率（分子）の構造'!L$44</f>
        <v>144</v>
      </c>
      <c r="L63" s="160"/>
      <c r="M63" s="160"/>
      <c r="N63" s="160">
        <f>'将来負担比率（分子）の構造'!M$44</f>
        <v>235</v>
      </c>
      <c r="O63" s="160"/>
      <c r="P63" s="160"/>
    </row>
    <row r="64" spans="1:16" x14ac:dyDescent="0.15">
      <c r="A64" s="160" t="s">
        <v>27</v>
      </c>
      <c r="B64" s="160">
        <f>'将来負担比率（分子）の構造'!I$43</f>
        <v>359</v>
      </c>
      <c r="C64" s="160"/>
      <c r="D64" s="160"/>
      <c r="E64" s="160">
        <f>'将来負担比率（分子）の構造'!J$43</f>
        <v>458</v>
      </c>
      <c r="F64" s="160"/>
      <c r="G64" s="160"/>
      <c r="H64" s="160">
        <f>'将来負担比率（分子）の構造'!K$43</f>
        <v>495</v>
      </c>
      <c r="I64" s="160"/>
      <c r="J64" s="160"/>
      <c r="K64" s="160">
        <f>'将来負担比率（分子）の構造'!L$43</f>
        <v>464</v>
      </c>
      <c r="L64" s="160"/>
      <c r="M64" s="160"/>
      <c r="N64" s="160">
        <f>'将来負担比率（分子）の構造'!M$43</f>
        <v>564</v>
      </c>
      <c r="O64" s="160"/>
      <c r="P64" s="160"/>
    </row>
    <row r="65" spans="1:16" x14ac:dyDescent="0.15">
      <c r="A65" s="160" t="s">
        <v>26</v>
      </c>
      <c r="B65" s="160">
        <f>'将来負担比率（分子）の構造'!I$42</f>
        <v>43</v>
      </c>
      <c r="C65" s="160"/>
      <c r="D65" s="160"/>
      <c r="E65" s="160">
        <f>'将来負担比率（分子）の構造'!J$42</f>
        <v>32</v>
      </c>
      <c r="F65" s="160"/>
      <c r="G65" s="160"/>
      <c r="H65" s="160">
        <f>'将来負担比率（分子）の構造'!K$42</f>
        <v>21</v>
      </c>
      <c r="I65" s="160"/>
      <c r="J65" s="160"/>
      <c r="K65" s="160">
        <f>'将来負担比率（分子）の構造'!L$42</f>
        <v>11</v>
      </c>
      <c r="L65" s="160"/>
      <c r="M65" s="160"/>
      <c r="N65" s="160" t="str">
        <f>'将来負担比率（分子）の構造'!M$42</f>
        <v>-</v>
      </c>
      <c r="O65" s="160"/>
      <c r="P65" s="160"/>
    </row>
    <row r="66" spans="1:16" x14ac:dyDescent="0.15">
      <c r="A66" s="160" t="s">
        <v>25</v>
      </c>
      <c r="B66" s="160">
        <f>'将来負担比率（分子）の構造'!I$41</f>
        <v>2616</v>
      </c>
      <c r="C66" s="160"/>
      <c r="D66" s="160"/>
      <c r="E66" s="160">
        <f>'将来負担比率（分子）の構造'!J$41</f>
        <v>2537</v>
      </c>
      <c r="F66" s="160"/>
      <c r="G66" s="160"/>
      <c r="H66" s="160">
        <f>'将来負担比率（分子）の構造'!K$41</f>
        <v>2466</v>
      </c>
      <c r="I66" s="160"/>
      <c r="J66" s="160"/>
      <c r="K66" s="160">
        <f>'将来負担比率（分子）の構造'!L$41</f>
        <v>2414</v>
      </c>
      <c r="L66" s="160"/>
      <c r="M66" s="160"/>
      <c r="N66" s="160">
        <f>'将来負担比率（分子）の構造'!M$41</f>
        <v>2503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2182</v>
      </c>
      <c r="C72" s="164">
        <f>基金残高に係る経年分析!G55</f>
        <v>2228</v>
      </c>
      <c r="D72" s="164">
        <f>基金残高に係る経年分析!H55</f>
        <v>2256</v>
      </c>
    </row>
    <row r="73" spans="1:16" x14ac:dyDescent="0.15">
      <c r="A73" s="163" t="s">
        <v>72</v>
      </c>
      <c r="B73" s="164">
        <f>基金残高に係る経年分析!F56</f>
        <v>1457</v>
      </c>
      <c r="C73" s="164">
        <f>基金残高に係る経年分析!G56</f>
        <v>1459</v>
      </c>
      <c r="D73" s="164">
        <f>基金残高に係る経年分析!H56</f>
        <v>1435</v>
      </c>
    </row>
    <row r="74" spans="1:16" x14ac:dyDescent="0.15">
      <c r="A74" s="163" t="s">
        <v>73</v>
      </c>
      <c r="B74" s="164">
        <f>基金残高に係る経年分析!F57</f>
        <v>1620</v>
      </c>
      <c r="C74" s="164">
        <f>基金残高に係る経年分析!G57</f>
        <v>1715</v>
      </c>
      <c r="D74" s="164">
        <f>基金残高に係る経年分析!H57</f>
        <v>1436</v>
      </c>
    </row>
  </sheetData>
  <sheetProtection algorithmName="SHA-512" hashValue="d3hwQJqfzjIoWmIcE26MHwOrPjSc8SKf9ON0Po+n7Dd6cFv6oeDnbXszmr/WLiYdGe/5VmA6MhAxmaxNdCcKdw==" saltValue="vKx3w7xTX04+++f9doBY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2" sqref="R32:Y3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169936</v>
      </c>
      <c r="S5" s="649"/>
      <c r="T5" s="649"/>
      <c r="U5" s="649"/>
      <c r="V5" s="649"/>
      <c r="W5" s="649"/>
      <c r="X5" s="649"/>
      <c r="Y5" s="650"/>
      <c r="Z5" s="651">
        <v>5.2</v>
      </c>
      <c r="AA5" s="651"/>
      <c r="AB5" s="651"/>
      <c r="AC5" s="651"/>
      <c r="AD5" s="652">
        <v>169936</v>
      </c>
      <c r="AE5" s="652"/>
      <c r="AF5" s="652"/>
      <c r="AG5" s="652"/>
      <c r="AH5" s="652"/>
      <c r="AI5" s="652"/>
      <c r="AJ5" s="652"/>
      <c r="AK5" s="652"/>
      <c r="AL5" s="653">
        <v>10.6</v>
      </c>
      <c r="AM5" s="654"/>
      <c r="AN5" s="654"/>
      <c r="AO5" s="655"/>
      <c r="AP5" s="645" t="s">
        <v>223</v>
      </c>
      <c r="AQ5" s="646"/>
      <c r="AR5" s="646"/>
      <c r="AS5" s="646"/>
      <c r="AT5" s="646"/>
      <c r="AU5" s="646"/>
      <c r="AV5" s="646"/>
      <c r="AW5" s="646"/>
      <c r="AX5" s="646"/>
      <c r="AY5" s="646"/>
      <c r="AZ5" s="646"/>
      <c r="BA5" s="646"/>
      <c r="BB5" s="646"/>
      <c r="BC5" s="646"/>
      <c r="BD5" s="646"/>
      <c r="BE5" s="646"/>
      <c r="BF5" s="647"/>
      <c r="BG5" s="659">
        <v>169936</v>
      </c>
      <c r="BH5" s="660"/>
      <c r="BI5" s="660"/>
      <c r="BJ5" s="660"/>
      <c r="BK5" s="660"/>
      <c r="BL5" s="660"/>
      <c r="BM5" s="660"/>
      <c r="BN5" s="661"/>
      <c r="BO5" s="662">
        <v>100</v>
      </c>
      <c r="BP5" s="662"/>
      <c r="BQ5" s="662"/>
      <c r="BR5" s="662"/>
      <c r="BS5" s="663" t="s">
        <v>167</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29996</v>
      </c>
      <c r="S6" s="660"/>
      <c r="T6" s="660"/>
      <c r="U6" s="660"/>
      <c r="V6" s="660"/>
      <c r="W6" s="660"/>
      <c r="X6" s="660"/>
      <c r="Y6" s="661"/>
      <c r="Z6" s="662">
        <v>0.9</v>
      </c>
      <c r="AA6" s="662"/>
      <c r="AB6" s="662"/>
      <c r="AC6" s="662"/>
      <c r="AD6" s="663">
        <v>29996</v>
      </c>
      <c r="AE6" s="663"/>
      <c r="AF6" s="663"/>
      <c r="AG6" s="663"/>
      <c r="AH6" s="663"/>
      <c r="AI6" s="663"/>
      <c r="AJ6" s="663"/>
      <c r="AK6" s="663"/>
      <c r="AL6" s="664">
        <v>1.9</v>
      </c>
      <c r="AM6" s="665"/>
      <c r="AN6" s="665"/>
      <c r="AO6" s="666"/>
      <c r="AP6" s="656" t="s">
        <v>228</v>
      </c>
      <c r="AQ6" s="657"/>
      <c r="AR6" s="657"/>
      <c r="AS6" s="657"/>
      <c r="AT6" s="657"/>
      <c r="AU6" s="657"/>
      <c r="AV6" s="657"/>
      <c r="AW6" s="657"/>
      <c r="AX6" s="657"/>
      <c r="AY6" s="657"/>
      <c r="AZ6" s="657"/>
      <c r="BA6" s="657"/>
      <c r="BB6" s="657"/>
      <c r="BC6" s="657"/>
      <c r="BD6" s="657"/>
      <c r="BE6" s="657"/>
      <c r="BF6" s="658"/>
      <c r="BG6" s="659">
        <v>169936</v>
      </c>
      <c r="BH6" s="660"/>
      <c r="BI6" s="660"/>
      <c r="BJ6" s="660"/>
      <c r="BK6" s="660"/>
      <c r="BL6" s="660"/>
      <c r="BM6" s="660"/>
      <c r="BN6" s="661"/>
      <c r="BO6" s="662">
        <v>100</v>
      </c>
      <c r="BP6" s="662"/>
      <c r="BQ6" s="662"/>
      <c r="BR6" s="662"/>
      <c r="BS6" s="663" t="s">
        <v>167</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48775</v>
      </c>
      <c r="CS6" s="660"/>
      <c r="CT6" s="660"/>
      <c r="CU6" s="660"/>
      <c r="CV6" s="660"/>
      <c r="CW6" s="660"/>
      <c r="CX6" s="660"/>
      <c r="CY6" s="661"/>
      <c r="CZ6" s="653">
        <v>1.5</v>
      </c>
      <c r="DA6" s="654"/>
      <c r="DB6" s="654"/>
      <c r="DC6" s="673"/>
      <c r="DD6" s="668">
        <v>1274</v>
      </c>
      <c r="DE6" s="660"/>
      <c r="DF6" s="660"/>
      <c r="DG6" s="660"/>
      <c r="DH6" s="660"/>
      <c r="DI6" s="660"/>
      <c r="DJ6" s="660"/>
      <c r="DK6" s="660"/>
      <c r="DL6" s="660"/>
      <c r="DM6" s="660"/>
      <c r="DN6" s="660"/>
      <c r="DO6" s="660"/>
      <c r="DP6" s="661"/>
      <c r="DQ6" s="668">
        <v>48775</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228</v>
      </c>
      <c r="S7" s="660"/>
      <c r="T7" s="660"/>
      <c r="U7" s="660"/>
      <c r="V7" s="660"/>
      <c r="W7" s="660"/>
      <c r="X7" s="660"/>
      <c r="Y7" s="661"/>
      <c r="Z7" s="662">
        <v>0</v>
      </c>
      <c r="AA7" s="662"/>
      <c r="AB7" s="662"/>
      <c r="AC7" s="662"/>
      <c r="AD7" s="663">
        <v>228</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60617</v>
      </c>
      <c r="BH7" s="660"/>
      <c r="BI7" s="660"/>
      <c r="BJ7" s="660"/>
      <c r="BK7" s="660"/>
      <c r="BL7" s="660"/>
      <c r="BM7" s="660"/>
      <c r="BN7" s="661"/>
      <c r="BO7" s="662">
        <v>35.700000000000003</v>
      </c>
      <c r="BP7" s="662"/>
      <c r="BQ7" s="662"/>
      <c r="BR7" s="662"/>
      <c r="BS7" s="663" t="s">
        <v>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507262</v>
      </c>
      <c r="CS7" s="660"/>
      <c r="CT7" s="660"/>
      <c r="CU7" s="660"/>
      <c r="CV7" s="660"/>
      <c r="CW7" s="660"/>
      <c r="CX7" s="660"/>
      <c r="CY7" s="661"/>
      <c r="CZ7" s="662">
        <v>16</v>
      </c>
      <c r="DA7" s="662"/>
      <c r="DB7" s="662"/>
      <c r="DC7" s="662"/>
      <c r="DD7" s="668">
        <v>54905</v>
      </c>
      <c r="DE7" s="660"/>
      <c r="DF7" s="660"/>
      <c r="DG7" s="660"/>
      <c r="DH7" s="660"/>
      <c r="DI7" s="660"/>
      <c r="DJ7" s="660"/>
      <c r="DK7" s="660"/>
      <c r="DL7" s="660"/>
      <c r="DM7" s="660"/>
      <c r="DN7" s="660"/>
      <c r="DO7" s="660"/>
      <c r="DP7" s="661"/>
      <c r="DQ7" s="668">
        <v>325562</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626</v>
      </c>
      <c r="S8" s="660"/>
      <c r="T8" s="660"/>
      <c r="U8" s="660"/>
      <c r="V8" s="660"/>
      <c r="W8" s="660"/>
      <c r="X8" s="660"/>
      <c r="Y8" s="661"/>
      <c r="Z8" s="662">
        <v>0</v>
      </c>
      <c r="AA8" s="662"/>
      <c r="AB8" s="662"/>
      <c r="AC8" s="662"/>
      <c r="AD8" s="663">
        <v>626</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2860</v>
      </c>
      <c r="BH8" s="660"/>
      <c r="BI8" s="660"/>
      <c r="BJ8" s="660"/>
      <c r="BK8" s="660"/>
      <c r="BL8" s="660"/>
      <c r="BM8" s="660"/>
      <c r="BN8" s="661"/>
      <c r="BO8" s="662">
        <v>1.7</v>
      </c>
      <c r="BP8" s="662"/>
      <c r="BQ8" s="662"/>
      <c r="BR8" s="662"/>
      <c r="BS8" s="668" t="s">
        <v>167</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437531</v>
      </c>
      <c r="CS8" s="660"/>
      <c r="CT8" s="660"/>
      <c r="CU8" s="660"/>
      <c r="CV8" s="660"/>
      <c r="CW8" s="660"/>
      <c r="CX8" s="660"/>
      <c r="CY8" s="661"/>
      <c r="CZ8" s="662">
        <v>13.8</v>
      </c>
      <c r="DA8" s="662"/>
      <c r="DB8" s="662"/>
      <c r="DC8" s="662"/>
      <c r="DD8" s="668" t="s">
        <v>232</v>
      </c>
      <c r="DE8" s="660"/>
      <c r="DF8" s="660"/>
      <c r="DG8" s="660"/>
      <c r="DH8" s="660"/>
      <c r="DI8" s="660"/>
      <c r="DJ8" s="660"/>
      <c r="DK8" s="660"/>
      <c r="DL8" s="660"/>
      <c r="DM8" s="660"/>
      <c r="DN8" s="660"/>
      <c r="DO8" s="660"/>
      <c r="DP8" s="661"/>
      <c r="DQ8" s="668">
        <v>326786</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635</v>
      </c>
      <c r="S9" s="660"/>
      <c r="T9" s="660"/>
      <c r="U9" s="660"/>
      <c r="V9" s="660"/>
      <c r="W9" s="660"/>
      <c r="X9" s="660"/>
      <c r="Y9" s="661"/>
      <c r="Z9" s="662">
        <v>0</v>
      </c>
      <c r="AA9" s="662"/>
      <c r="AB9" s="662"/>
      <c r="AC9" s="662"/>
      <c r="AD9" s="663">
        <v>635</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44130</v>
      </c>
      <c r="BH9" s="660"/>
      <c r="BI9" s="660"/>
      <c r="BJ9" s="660"/>
      <c r="BK9" s="660"/>
      <c r="BL9" s="660"/>
      <c r="BM9" s="660"/>
      <c r="BN9" s="661"/>
      <c r="BO9" s="662">
        <v>26</v>
      </c>
      <c r="BP9" s="662"/>
      <c r="BQ9" s="662"/>
      <c r="BR9" s="662"/>
      <c r="BS9" s="668" t="s">
        <v>167</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364204</v>
      </c>
      <c r="CS9" s="660"/>
      <c r="CT9" s="660"/>
      <c r="CU9" s="660"/>
      <c r="CV9" s="660"/>
      <c r="CW9" s="660"/>
      <c r="CX9" s="660"/>
      <c r="CY9" s="661"/>
      <c r="CZ9" s="662">
        <v>11.5</v>
      </c>
      <c r="DA9" s="662"/>
      <c r="DB9" s="662"/>
      <c r="DC9" s="662"/>
      <c r="DD9" s="668">
        <v>7816</v>
      </c>
      <c r="DE9" s="660"/>
      <c r="DF9" s="660"/>
      <c r="DG9" s="660"/>
      <c r="DH9" s="660"/>
      <c r="DI9" s="660"/>
      <c r="DJ9" s="660"/>
      <c r="DK9" s="660"/>
      <c r="DL9" s="660"/>
      <c r="DM9" s="660"/>
      <c r="DN9" s="660"/>
      <c r="DO9" s="660"/>
      <c r="DP9" s="661"/>
      <c r="DQ9" s="668">
        <v>278884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167</v>
      </c>
      <c r="AA10" s="662"/>
      <c r="AB10" s="662"/>
      <c r="AC10" s="662"/>
      <c r="AD10" s="663" t="s">
        <v>232</v>
      </c>
      <c r="AE10" s="663"/>
      <c r="AF10" s="663"/>
      <c r="AG10" s="663"/>
      <c r="AH10" s="663"/>
      <c r="AI10" s="663"/>
      <c r="AJ10" s="663"/>
      <c r="AK10" s="663"/>
      <c r="AL10" s="664" t="s">
        <v>232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5134</v>
      </c>
      <c r="BH10" s="660"/>
      <c r="BI10" s="660"/>
      <c r="BJ10" s="660"/>
      <c r="BK10" s="660"/>
      <c r="BL10" s="660"/>
      <c r="BM10" s="660"/>
      <c r="BN10" s="661"/>
      <c r="BO10" s="662">
        <v>3</v>
      </c>
      <c r="BP10" s="662"/>
      <c r="BQ10" s="662"/>
      <c r="BR10" s="662"/>
      <c r="BS10" s="668" t="s">
        <v>167</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167</v>
      </c>
      <c r="CS10" s="660"/>
      <c r="CT10" s="660"/>
      <c r="CU10" s="660"/>
      <c r="CV10" s="660"/>
      <c r="CW10" s="660"/>
      <c r="CX10" s="660"/>
      <c r="CY10" s="661"/>
      <c r="CZ10" s="662" t="s">
        <v>167</v>
      </c>
      <c r="DA10" s="662"/>
      <c r="DB10" s="662"/>
      <c r="DC10" s="662"/>
      <c r="DD10" s="668" t="s">
        <v>232</v>
      </c>
      <c r="DE10" s="660"/>
      <c r="DF10" s="660"/>
      <c r="DG10" s="660"/>
      <c r="DH10" s="660"/>
      <c r="DI10" s="660"/>
      <c r="DJ10" s="660"/>
      <c r="DK10" s="660"/>
      <c r="DL10" s="660"/>
      <c r="DM10" s="660"/>
      <c r="DN10" s="660"/>
      <c r="DO10" s="660"/>
      <c r="DP10" s="661"/>
      <c r="DQ10" s="668" t="s">
        <v>232</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232</v>
      </c>
      <c r="AA11" s="662"/>
      <c r="AB11" s="662"/>
      <c r="AC11" s="662"/>
      <c r="AD11" s="663" t="s">
        <v>167</v>
      </c>
      <c r="AE11" s="663"/>
      <c r="AF11" s="663"/>
      <c r="AG11" s="663"/>
      <c r="AH11" s="663"/>
      <c r="AI11" s="663"/>
      <c r="AJ11" s="663"/>
      <c r="AK11" s="663"/>
      <c r="AL11" s="664" t="s">
        <v>167</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8493</v>
      </c>
      <c r="BH11" s="660"/>
      <c r="BI11" s="660"/>
      <c r="BJ11" s="660"/>
      <c r="BK11" s="660"/>
      <c r="BL11" s="660"/>
      <c r="BM11" s="660"/>
      <c r="BN11" s="661"/>
      <c r="BO11" s="662">
        <v>5</v>
      </c>
      <c r="BP11" s="662"/>
      <c r="BQ11" s="662"/>
      <c r="BR11" s="662"/>
      <c r="BS11" s="668" t="s">
        <v>167</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217025</v>
      </c>
      <c r="CS11" s="660"/>
      <c r="CT11" s="660"/>
      <c r="CU11" s="660"/>
      <c r="CV11" s="660"/>
      <c r="CW11" s="660"/>
      <c r="CX11" s="660"/>
      <c r="CY11" s="661"/>
      <c r="CZ11" s="662">
        <v>6.8</v>
      </c>
      <c r="DA11" s="662"/>
      <c r="DB11" s="662"/>
      <c r="DC11" s="662"/>
      <c r="DD11" s="668">
        <v>116334</v>
      </c>
      <c r="DE11" s="660"/>
      <c r="DF11" s="660"/>
      <c r="DG11" s="660"/>
      <c r="DH11" s="660"/>
      <c r="DI11" s="660"/>
      <c r="DJ11" s="660"/>
      <c r="DK11" s="660"/>
      <c r="DL11" s="660"/>
      <c r="DM11" s="660"/>
      <c r="DN11" s="660"/>
      <c r="DO11" s="660"/>
      <c r="DP11" s="661"/>
      <c r="DQ11" s="668">
        <v>148670</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35838</v>
      </c>
      <c r="S12" s="660"/>
      <c r="T12" s="660"/>
      <c r="U12" s="660"/>
      <c r="V12" s="660"/>
      <c r="W12" s="660"/>
      <c r="X12" s="660"/>
      <c r="Y12" s="661"/>
      <c r="Z12" s="662">
        <v>1.1000000000000001</v>
      </c>
      <c r="AA12" s="662"/>
      <c r="AB12" s="662"/>
      <c r="AC12" s="662"/>
      <c r="AD12" s="663">
        <v>35838</v>
      </c>
      <c r="AE12" s="663"/>
      <c r="AF12" s="663"/>
      <c r="AG12" s="663"/>
      <c r="AH12" s="663"/>
      <c r="AI12" s="663"/>
      <c r="AJ12" s="663"/>
      <c r="AK12" s="663"/>
      <c r="AL12" s="664">
        <v>2.2000000000000002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92897</v>
      </c>
      <c r="BH12" s="660"/>
      <c r="BI12" s="660"/>
      <c r="BJ12" s="660"/>
      <c r="BK12" s="660"/>
      <c r="BL12" s="660"/>
      <c r="BM12" s="660"/>
      <c r="BN12" s="661"/>
      <c r="BO12" s="662">
        <v>54.7</v>
      </c>
      <c r="BP12" s="662"/>
      <c r="BQ12" s="662"/>
      <c r="BR12" s="662"/>
      <c r="BS12" s="668" t="s">
        <v>232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321718</v>
      </c>
      <c r="CS12" s="660"/>
      <c r="CT12" s="660"/>
      <c r="CU12" s="660"/>
      <c r="CV12" s="660"/>
      <c r="CW12" s="660"/>
      <c r="CX12" s="660"/>
      <c r="CY12" s="661"/>
      <c r="CZ12" s="662">
        <v>10.1</v>
      </c>
      <c r="DA12" s="662"/>
      <c r="DB12" s="662"/>
      <c r="DC12" s="662"/>
      <c r="DD12" s="668">
        <v>149536</v>
      </c>
      <c r="DE12" s="660"/>
      <c r="DF12" s="660"/>
      <c r="DG12" s="660"/>
      <c r="DH12" s="660"/>
      <c r="DI12" s="660"/>
      <c r="DJ12" s="660"/>
      <c r="DK12" s="660"/>
      <c r="DL12" s="660"/>
      <c r="DM12" s="660"/>
      <c r="DN12" s="660"/>
      <c r="DO12" s="660"/>
      <c r="DP12" s="661"/>
      <c r="DQ12" s="668">
        <v>136002</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167</v>
      </c>
      <c r="S13" s="660"/>
      <c r="T13" s="660"/>
      <c r="U13" s="660"/>
      <c r="V13" s="660"/>
      <c r="W13" s="660"/>
      <c r="X13" s="660"/>
      <c r="Y13" s="661"/>
      <c r="Z13" s="662" t="s">
        <v>232</v>
      </c>
      <c r="AA13" s="662"/>
      <c r="AB13" s="662"/>
      <c r="AC13" s="662"/>
      <c r="AD13" s="663" t="s">
        <v>167</v>
      </c>
      <c r="AE13" s="663"/>
      <c r="AF13" s="663"/>
      <c r="AG13" s="663"/>
      <c r="AH13" s="663"/>
      <c r="AI13" s="663"/>
      <c r="AJ13" s="663"/>
      <c r="AK13" s="663"/>
      <c r="AL13" s="664" t="s">
        <v>232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91015</v>
      </c>
      <c r="BH13" s="660"/>
      <c r="BI13" s="660"/>
      <c r="BJ13" s="660"/>
      <c r="BK13" s="660"/>
      <c r="BL13" s="660"/>
      <c r="BM13" s="660"/>
      <c r="BN13" s="661"/>
      <c r="BO13" s="662">
        <v>53.6</v>
      </c>
      <c r="BP13" s="662"/>
      <c r="BQ13" s="662"/>
      <c r="BR13" s="662"/>
      <c r="BS13" s="668" t="s">
        <v>131</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326035</v>
      </c>
      <c r="CS13" s="660"/>
      <c r="CT13" s="660"/>
      <c r="CU13" s="660"/>
      <c r="CV13" s="660"/>
      <c r="CW13" s="660"/>
      <c r="CX13" s="660"/>
      <c r="CY13" s="661"/>
      <c r="CZ13" s="662">
        <v>10.3</v>
      </c>
      <c r="DA13" s="662"/>
      <c r="DB13" s="662"/>
      <c r="DC13" s="662"/>
      <c r="DD13" s="668">
        <v>265291</v>
      </c>
      <c r="DE13" s="660"/>
      <c r="DF13" s="660"/>
      <c r="DG13" s="660"/>
      <c r="DH13" s="660"/>
      <c r="DI13" s="660"/>
      <c r="DJ13" s="660"/>
      <c r="DK13" s="660"/>
      <c r="DL13" s="660"/>
      <c r="DM13" s="660"/>
      <c r="DN13" s="660"/>
      <c r="DO13" s="660"/>
      <c r="DP13" s="661"/>
      <c r="DQ13" s="668">
        <v>123639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167</v>
      </c>
      <c r="AA14" s="662"/>
      <c r="AB14" s="662"/>
      <c r="AC14" s="662"/>
      <c r="AD14" s="663" t="s">
        <v>232</v>
      </c>
      <c r="AE14" s="663"/>
      <c r="AF14" s="663"/>
      <c r="AG14" s="663"/>
      <c r="AH14" s="663"/>
      <c r="AI14" s="663"/>
      <c r="AJ14" s="663"/>
      <c r="AK14" s="663"/>
      <c r="AL14" s="664" t="s">
        <v>232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7312</v>
      </c>
      <c r="BH14" s="660"/>
      <c r="BI14" s="660"/>
      <c r="BJ14" s="660"/>
      <c r="BK14" s="660"/>
      <c r="BL14" s="660"/>
      <c r="BM14" s="660"/>
      <c r="BN14" s="661"/>
      <c r="BO14" s="662">
        <v>4.3</v>
      </c>
      <c r="BP14" s="662"/>
      <c r="BQ14" s="662"/>
      <c r="BR14" s="662"/>
      <c r="BS14" s="668" t="s">
        <v>167</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116026</v>
      </c>
      <c r="CS14" s="660"/>
      <c r="CT14" s="660"/>
      <c r="CU14" s="660"/>
      <c r="CV14" s="660"/>
      <c r="CW14" s="660"/>
      <c r="CX14" s="660"/>
      <c r="CY14" s="661"/>
      <c r="CZ14" s="662">
        <v>3.7</v>
      </c>
      <c r="DA14" s="662"/>
      <c r="DB14" s="662"/>
      <c r="DC14" s="662"/>
      <c r="DD14" s="668">
        <v>5024</v>
      </c>
      <c r="DE14" s="660"/>
      <c r="DF14" s="660"/>
      <c r="DG14" s="660"/>
      <c r="DH14" s="660"/>
      <c r="DI14" s="660"/>
      <c r="DJ14" s="660"/>
      <c r="DK14" s="660"/>
      <c r="DL14" s="660"/>
      <c r="DM14" s="660"/>
      <c r="DN14" s="660"/>
      <c r="DO14" s="660"/>
      <c r="DP14" s="661"/>
      <c r="DQ14" s="668">
        <v>111704</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9313</v>
      </c>
      <c r="S15" s="660"/>
      <c r="T15" s="660"/>
      <c r="U15" s="660"/>
      <c r="V15" s="660"/>
      <c r="W15" s="660"/>
      <c r="X15" s="660"/>
      <c r="Y15" s="661"/>
      <c r="Z15" s="662">
        <v>0.3</v>
      </c>
      <c r="AA15" s="662"/>
      <c r="AB15" s="662"/>
      <c r="AC15" s="662"/>
      <c r="AD15" s="663">
        <v>9313</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5930</v>
      </c>
      <c r="BH15" s="660"/>
      <c r="BI15" s="660"/>
      <c r="BJ15" s="660"/>
      <c r="BK15" s="660"/>
      <c r="BL15" s="660"/>
      <c r="BM15" s="660"/>
      <c r="BN15" s="661"/>
      <c r="BO15" s="662">
        <v>3.5</v>
      </c>
      <c r="BP15" s="662"/>
      <c r="BQ15" s="662"/>
      <c r="BR15" s="662"/>
      <c r="BS15" s="668" t="s">
        <v>167</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564700</v>
      </c>
      <c r="CS15" s="660"/>
      <c r="CT15" s="660"/>
      <c r="CU15" s="660"/>
      <c r="CV15" s="660"/>
      <c r="CW15" s="660"/>
      <c r="CX15" s="660"/>
      <c r="CY15" s="661"/>
      <c r="CZ15" s="662">
        <v>17.8</v>
      </c>
      <c r="DA15" s="662"/>
      <c r="DB15" s="662"/>
      <c r="DC15" s="662"/>
      <c r="DD15" s="668">
        <v>422135</v>
      </c>
      <c r="DE15" s="660"/>
      <c r="DF15" s="660"/>
      <c r="DG15" s="660"/>
      <c r="DH15" s="660"/>
      <c r="DI15" s="660"/>
      <c r="DJ15" s="660"/>
      <c r="DK15" s="660"/>
      <c r="DL15" s="660"/>
      <c r="DM15" s="660"/>
      <c r="DN15" s="660"/>
      <c r="DO15" s="660"/>
      <c r="DP15" s="661"/>
      <c r="DQ15" s="668">
        <v>154710</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167</v>
      </c>
      <c r="AA16" s="662"/>
      <c r="AB16" s="662"/>
      <c r="AC16" s="662"/>
      <c r="AD16" s="663" t="s">
        <v>167</v>
      </c>
      <c r="AE16" s="663"/>
      <c r="AF16" s="663"/>
      <c r="AG16" s="663"/>
      <c r="AH16" s="663"/>
      <c r="AI16" s="663"/>
      <c r="AJ16" s="663"/>
      <c r="AK16" s="663"/>
      <c r="AL16" s="664" t="s">
        <v>167</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3180</v>
      </c>
      <c r="BH16" s="660"/>
      <c r="BI16" s="660"/>
      <c r="BJ16" s="660"/>
      <c r="BK16" s="660"/>
      <c r="BL16" s="660"/>
      <c r="BM16" s="660"/>
      <c r="BN16" s="661"/>
      <c r="BO16" s="662">
        <v>1.9</v>
      </c>
      <c r="BP16" s="662"/>
      <c r="BQ16" s="662"/>
      <c r="BR16" s="662"/>
      <c r="BS16" s="668" t="s">
        <v>167</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232</v>
      </c>
      <c r="CS16" s="660"/>
      <c r="CT16" s="660"/>
      <c r="CU16" s="660"/>
      <c r="CV16" s="660"/>
      <c r="CW16" s="660"/>
      <c r="CX16" s="660"/>
      <c r="CY16" s="661"/>
      <c r="CZ16" s="662" t="s">
        <v>167</v>
      </c>
      <c r="DA16" s="662"/>
      <c r="DB16" s="662"/>
      <c r="DC16" s="662"/>
      <c r="DD16" s="668" t="s">
        <v>232</v>
      </c>
      <c r="DE16" s="660"/>
      <c r="DF16" s="660"/>
      <c r="DG16" s="660"/>
      <c r="DH16" s="660"/>
      <c r="DI16" s="660"/>
      <c r="DJ16" s="660"/>
      <c r="DK16" s="660"/>
      <c r="DL16" s="660"/>
      <c r="DM16" s="660"/>
      <c r="DN16" s="660"/>
      <c r="DO16" s="660"/>
      <c r="DP16" s="661"/>
      <c r="DQ16" s="668" t="s">
        <v>232</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110</v>
      </c>
      <c r="S17" s="660"/>
      <c r="T17" s="660"/>
      <c r="U17" s="660"/>
      <c r="V17" s="660"/>
      <c r="W17" s="660"/>
      <c r="X17" s="660"/>
      <c r="Y17" s="661"/>
      <c r="Z17" s="662">
        <v>0</v>
      </c>
      <c r="AA17" s="662"/>
      <c r="AB17" s="662"/>
      <c r="AC17" s="662"/>
      <c r="AD17" s="663">
        <v>110</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167</v>
      </c>
      <c r="BP17" s="662"/>
      <c r="BQ17" s="662"/>
      <c r="BR17" s="662"/>
      <c r="BS17" s="668" t="s">
        <v>232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270663</v>
      </c>
      <c r="CS17" s="660"/>
      <c r="CT17" s="660"/>
      <c r="CU17" s="660"/>
      <c r="CV17" s="660"/>
      <c r="CW17" s="660"/>
      <c r="CX17" s="660"/>
      <c r="CY17" s="661"/>
      <c r="CZ17" s="662">
        <v>8.5</v>
      </c>
      <c r="DA17" s="662"/>
      <c r="DB17" s="662"/>
      <c r="DC17" s="662"/>
      <c r="DD17" s="668" t="s">
        <v>232</v>
      </c>
      <c r="DE17" s="660"/>
      <c r="DF17" s="660"/>
      <c r="DG17" s="660"/>
      <c r="DH17" s="660"/>
      <c r="DI17" s="660"/>
      <c r="DJ17" s="660"/>
      <c r="DK17" s="660"/>
      <c r="DL17" s="660"/>
      <c r="DM17" s="660"/>
      <c r="DN17" s="660"/>
      <c r="DO17" s="660"/>
      <c r="DP17" s="661"/>
      <c r="DQ17" s="668">
        <v>269926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1562222</v>
      </c>
      <c r="S18" s="660"/>
      <c r="T18" s="660"/>
      <c r="U18" s="660"/>
      <c r="V18" s="660"/>
      <c r="W18" s="660"/>
      <c r="X18" s="660"/>
      <c r="Y18" s="661"/>
      <c r="Z18" s="662">
        <v>48</v>
      </c>
      <c r="AA18" s="662"/>
      <c r="AB18" s="662"/>
      <c r="AC18" s="662"/>
      <c r="AD18" s="663">
        <v>1360090</v>
      </c>
      <c r="AE18" s="663"/>
      <c r="AF18" s="663"/>
      <c r="AG18" s="663"/>
      <c r="AH18" s="663"/>
      <c r="AI18" s="663"/>
      <c r="AJ18" s="663"/>
      <c r="AK18" s="663"/>
      <c r="AL18" s="664">
        <v>84.6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232</v>
      </c>
      <c r="BP18" s="662"/>
      <c r="BQ18" s="662"/>
      <c r="BR18" s="662"/>
      <c r="BS18" s="668" t="s">
        <v>167</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167</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1360090</v>
      </c>
      <c r="S19" s="660"/>
      <c r="T19" s="660"/>
      <c r="U19" s="660"/>
      <c r="V19" s="660"/>
      <c r="W19" s="660"/>
      <c r="X19" s="660"/>
      <c r="Y19" s="661"/>
      <c r="Z19" s="662">
        <v>41.8</v>
      </c>
      <c r="AA19" s="662"/>
      <c r="AB19" s="662"/>
      <c r="AC19" s="662"/>
      <c r="AD19" s="663">
        <v>1360090</v>
      </c>
      <c r="AE19" s="663"/>
      <c r="AF19" s="663"/>
      <c r="AG19" s="663"/>
      <c r="AH19" s="663"/>
      <c r="AI19" s="663"/>
      <c r="AJ19" s="663"/>
      <c r="AK19" s="663"/>
      <c r="AL19" s="664">
        <v>84.6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167</v>
      </c>
      <c r="BP19" s="662"/>
      <c r="BQ19" s="662"/>
      <c r="BR19" s="662"/>
      <c r="BS19" s="668" t="s">
        <v>167</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167</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202132</v>
      </c>
      <c r="S20" s="660"/>
      <c r="T20" s="660"/>
      <c r="U20" s="660"/>
      <c r="V20" s="660"/>
      <c r="W20" s="660"/>
      <c r="X20" s="660"/>
      <c r="Y20" s="661"/>
      <c r="Z20" s="662">
        <v>6.2</v>
      </c>
      <c r="AA20" s="662"/>
      <c r="AB20" s="662"/>
      <c r="AC20" s="662"/>
      <c r="AD20" s="663" t="s">
        <v>167</v>
      </c>
      <c r="AE20" s="663"/>
      <c r="AF20" s="663"/>
      <c r="AG20" s="663"/>
      <c r="AH20" s="663"/>
      <c r="AI20" s="663"/>
      <c r="AJ20" s="663"/>
      <c r="AK20" s="663"/>
      <c r="AL20" s="664" t="s">
        <v>167</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232</v>
      </c>
      <c r="BH20" s="660"/>
      <c r="BI20" s="660"/>
      <c r="BJ20" s="660"/>
      <c r="BK20" s="660"/>
      <c r="BL20" s="660"/>
      <c r="BM20" s="660"/>
      <c r="BN20" s="661"/>
      <c r="BO20" s="662" t="s">
        <v>232</v>
      </c>
      <c r="BP20" s="662"/>
      <c r="BQ20" s="662"/>
      <c r="BR20" s="662"/>
      <c r="BS20" s="668" t="s">
        <v>167</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3173939</v>
      </c>
      <c r="CS20" s="660"/>
      <c r="CT20" s="660"/>
      <c r="CU20" s="660"/>
      <c r="CV20" s="660"/>
      <c r="CW20" s="660"/>
      <c r="CX20" s="660"/>
      <c r="CY20" s="661"/>
      <c r="CZ20" s="662">
        <v>100</v>
      </c>
      <c r="DA20" s="662"/>
      <c r="DB20" s="662"/>
      <c r="DC20" s="662"/>
      <c r="DD20" s="668">
        <v>1022315</v>
      </c>
      <c r="DE20" s="660"/>
      <c r="DF20" s="660"/>
      <c r="DG20" s="660"/>
      <c r="DH20" s="660"/>
      <c r="DI20" s="660"/>
      <c r="DJ20" s="660"/>
      <c r="DK20" s="660"/>
      <c r="DL20" s="660"/>
      <c r="DM20" s="660"/>
      <c r="DN20" s="660"/>
      <c r="DO20" s="660"/>
      <c r="DP20" s="661"/>
      <c r="DQ20" s="668">
        <v>1924658</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232</v>
      </c>
      <c r="AA21" s="662"/>
      <c r="AB21" s="662"/>
      <c r="AC21" s="662"/>
      <c r="AD21" s="663" t="s">
        <v>131</v>
      </c>
      <c r="AE21" s="663"/>
      <c r="AF21" s="663"/>
      <c r="AG21" s="663"/>
      <c r="AH21" s="663"/>
      <c r="AI21" s="663"/>
      <c r="AJ21" s="663"/>
      <c r="AK21" s="663"/>
      <c r="AL21" s="664" t="s">
        <v>167</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232</v>
      </c>
      <c r="BP21" s="662"/>
      <c r="BQ21" s="662"/>
      <c r="BR21" s="662"/>
      <c r="BS21" s="668" t="s">
        <v>167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1808904</v>
      </c>
      <c r="S22" s="660"/>
      <c r="T22" s="660"/>
      <c r="U22" s="660"/>
      <c r="V22" s="660"/>
      <c r="W22" s="660"/>
      <c r="X22" s="660"/>
      <c r="Y22" s="661"/>
      <c r="Z22" s="662">
        <v>55.6</v>
      </c>
      <c r="AA22" s="662"/>
      <c r="AB22" s="662"/>
      <c r="AC22" s="662"/>
      <c r="AD22" s="663">
        <v>1606772</v>
      </c>
      <c r="AE22" s="663"/>
      <c r="AF22" s="663"/>
      <c r="AG22" s="663"/>
      <c r="AH22" s="663"/>
      <c r="AI22" s="663"/>
      <c r="AJ22" s="663"/>
      <c r="AK22" s="663"/>
      <c r="AL22" s="664">
        <v>99.9</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167</v>
      </c>
      <c r="BP22" s="662"/>
      <c r="BQ22" s="662"/>
      <c r="BR22" s="662"/>
      <c r="BS22" s="668" t="s">
        <v>232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t="s">
        <v>232</v>
      </c>
      <c r="S23" s="660"/>
      <c r="T23" s="660"/>
      <c r="U23" s="660"/>
      <c r="V23" s="660"/>
      <c r="W23" s="660"/>
      <c r="X23" s="660"/>
      <c r="Y23" s="661"/>
      <c r="Z23" s="662" t="s">
        <v>167</v>
      </c>
      <c r="AA23" s="662"/>
      <c r="AB23" s="662"/>
      <c r="AC23" s="662"/>
      <c r="AD23" s="663" t="s">
        <v>232</v>
      </c>
      <c r="AE23" s="663"/>
      <c r="AF23" s="663"/>
      <c r="AG23" s="663"/>
      <c r="AH23" s="663"/>
      <c r="AI23" s="663"/>
      <c r="AJ23" s="663"/>
      <c r="AK23" s="663"/>
      <c r="AL23" s="664" t="s">
        <v>167</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167</v>
      </c>
      <c r="BH23" s="660"/>
      <c r="BI23" s="660"/>
      <c r="BJ23" s="660"/>
      <c r="BK23" s="660"/>
      <c r="BL23" s="660"/>
      <c r="BM23" s="660"/>
      <c r="BN23" s="661"/>
      <c r="BO23" s="662" t="s">
        <v>167</v>
      </c>
      <c r="BP23" s="662"/>
      <c r="BQ23" s="662"/>
      <c r="BR23" s="662"/>
      <c r="BS23" s="668" t="s">
        <v>167</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4618</v>
      </c>
      <c r="S24" s="660"/>
      <c r="T24" s="660"/>
      <c r="U24" s="660"/>
      <c r="V24" s="660"/>
      <c r="W24" s="660"/>
      <c r="X24" s="660"/>
      <c r="Y24" s="661"/>
      <c r="Z24" s="662">
        <v>0.1</v>
      </c>
      <c r="AA24" s="662"/>
      <c r="AB24" s="662"/>
      <c r="AC24" s="662"/>
      <c r="AD24" s="663" t="s">
        <v>232</v>
      </c>
      <c r="AE24" s="663"/>
      <c r="AF24" s="663"/>
      <c r="AG24" s="663"/>
      <c r="AH24" s="663"/>
      <c r="AI24" s="663"/>
      <c r="AJ24" s="663"/>
      <c r="AK24" s="663"/>
      <c r="AL24" s="664" t="s">
        <v>232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878519</v>
      </c>
      <c r="CS24" s="649"/>
      <c r="CT24" s="649"/>
      <c r="CU24" s="649"/>
      <c r="CV24" s="649"/>
      <c r="CW24" s="649"/>
      <c r="CX24" s="649"/>
      <c r="CY24" s="650"/>
      <c r="CZ24" s="653">
        <v>27.7</v>
      </c>
      <c r="DA24" s="654"/>
      <c r="DB24" s="654"/>
      <c r="DC24" s="673"/>
      <c r="DD24" s="692">
        <v>736283</v>
      </c>
      <c r="DE24" s="649"/>
      <c r="DF24" s="649"/>
      <c r="DG24" s="649"/>
      <c r="DH24" s="649"/>
      <c r="DI24" s="649"/>
      <c r="DJ24" s="649"/>
      <c r="DK24" s="650"/>
      <c r="DL24" s="692">
        <v>701790</v>
      </c>
      <c r="DM24" s="649"/>
      <c r="DN24" s="649"/>
      <c r="DO24" s="649"/>
      <c r="DP24" s="649"/>
      <c r="DQ24" s="649"/>
      <c r="DR24" s="649"/>
      <c r="DS24" s="649"/>
      <c r="DT24" s="649"/>
      <c r="DU24" s="649"/>
      <c r="DV24" s="650"/>
      <c r="DW24" s="653">
        <v>42</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62213</v>
      </c>
      <c r="S25" s="660"/>
      <c r="T25" s="660"/>
      <c r="U25" s="660"/>
      <c r="V25" s="660"/>
      <c r="W25" s="660"/>
      <c r="X25" s="660"/>
      <c r="Y25" s="661"/>
      <c r="Z25" s="662">
        <v>1.9</v>
      </c>
      <c r="AA25" s="662"/>
      <c r="AB25" s="662"/>
      <c r="AC25" s="662"/>
      <c r="AD25" s="663">
        <v>329</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167</v>
      </c>
      <c r="BP25" s="662"/>
      <c r="BQ25" s="662"/>
      <c r="BR25" s="662"/>
      <c r="BS25" s="668" t="s">
        <v>232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485780</v>
      </c>
      <c r="CS25" s="695"/>
      <c r="CT25" s="695"/>
      <c r="CU25" s="695"/>
      <c r="CV25" s="695"/>
      <c r="CW25" s="695"/>
      <c r="CX25" s="695"/>
      <c r="CY25" s="696"/>
      <c r="CZ25" s="664">
        <v>15.3</v>
      </c>
      <c r="DA25" s="693"/>
      <c r="DB25" s="693"/>
      <c r="DC25" s="697"/>
      <c r="DD25" s="668">
        <v>427796</v>
      </c>
      <c r="DE25" s="695"/>
      <c r="DF25" s="695"/>
      <c r="DG25" s="695"/>
      <c r="DH25" s="695"/>
      <c r="DI25" s="695"/>
      <c r="DJ25" s="695"/>
      <c r="DK25" s="696"/>
      <c r="DL25" s="668">
        <v>427796</v>
      </c>
      <c r="DM25" s="695"/>
      <c r="DN25" s="695"/>
      <c r="DO25" s="695"/>
      <c r="DP25" s="695"/>
      <c r="DQ25" s="695"/>
      <c r="DR25" s="695"/>
      <c r="DS25" s="695"/>
      <c r="DT25" s="695"/>
      <c r="DU25" s="695"/>
      <c r="DV25" s="696"/>
      <c r="DW25" s="664">
        <v>25.6</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4846</v>
      </c>
      <c r="S26" s="660"/>
      <c r="T26" s="660"/>
      <c r="U26" s="660"/>
      <c r="V26" s="660"/>
      <c r="W26" s="660"/>
      <c r="X26" s="660"/>
      <c r="Y26" s="661"/>
      <c r="Z26" s="662">
        <v>0.1</v>
      </c>
      <c r="AA26" s="662"/>
      <c r="AB26" s="662"/>
      <c r="AC26" s="662"/>
      <c r="AD26" s="663" t="s">
        <v>232</v>
      </c>
      <c r="AE26" s="663"/>
      <c r="AF26" s="663"/>
      <c r="AG26" s="663"/>
      <c r="AH26" s="663"/>
      <c r="AI26" s="663"/>
      <c r="AJ26" s="663"/>
      <c r="AK26" s="663"/>
      <c r="AL26" s="664" t="s">
        <v>232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167</v>
      </c>
      <c r="BP26" s="662"/>
      <c r="BQ26" s="662"/>
      <c r="BR26" s="662"/>
      <c r="BS26" s="668" t="s">
        <v>232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306793</v>
      </c>
      <c r="CS26" s="660"/>
      <c r="CT26" s="660"/>
      <c r="CU26" s="660"/>
      <c r="CV26" s="660"/>
      <c r="CW26" s="660"/>
      <c r="CX26" s="660"/>
      <c r="CY26" s="661"/>
      <c r="CZ26" s="664">
        <v>9.6999999999999993</v>
      </c>
      <c r="DA26" s="693"/>
      <c r="DB26" s="693"/>
      <c r="DC26" s="697"/>
      <c r="DD26" s="668">
        <v>261238</v>
      </c>
      <c r="DE26" s="660"/>
      <c r="DF26" s="660"/>
      <c r="DG26" s="660"/>
      <c r="DH26" s="660"/>
      <c r="DI26" s="660"/>
      <c r="DJ26" s="660"/>
      <c r="DK26" s="661"/>
      <c r="DL26" s="668" t="s">
        <v>232</v>
      </c>
      <c r="DM26" s="660"/>
      <c r="DN26" s="660"/>
      <c r="DO26" s="660"/>
      <c r="DP26" s="660"/>
      <c r="DQ26" s="660"/>
      <c r="DR26" s="660"/>
      <c r="DS26" s="660"/>
      <c r="DT26" s="660"/>
      <c r="DU26" s="660"/>
      <c r="DV26" s="661"/>
      <c r="DW26" s="664" t="s">
        <v>167</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283302</v>
      </c>
      <c r="S27" s="660"/>
      <c r="T27" s="660"/>
      <c r="U27" s="660"/>
      <c r="V27" s="660"/>
      <c r="W27" s="660"/>
      <c r="X27" s="660"/>
      <c r="Y27" s="661"/>
      <c r="Z27" s="662">
        <v>8.6999999999999993</v>
      </c>
      <c r="AA27" s="662"/>
      <c r="AB27" s="662"/>
      <c r="AC27" s="662"/>
      <c r="AD27" s="663" t="s">
        <v>232</v>
      </c>
      <c r="AE27" s="663"/>
      <c r="AF27" s="663"/>
      <c r="AG27" s="663"/>
      <c r="AH27" s="663"/>
      <c r="AI27" s="663"/>
      <c r="AJ27" s="663"/>
      <c r="AK27" s="663"/>
      <c r="AL27" s="664" t="s">
        <v>167</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169936</v>
      </c>
      <c r="BH27" s="660"/>
      <c r="BI27" s="660"/>
      <c r="BJ27" s="660"/>
      <c r="BK27" s="660"/>
      <c r="BL27" s="660"/>
      <c r="BM27" s="660"/>
      <c r="BN27" s="661"/>
      <c r="BO27" s="662">
        <v>100</v>
      </c>
      <c r="BP27" s="662"/>
      <c r="BQ27" s="662"/>
      <c r="BR27" s="662"/>
      <c r="BS27" s="668" t="s">
        <v>232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122076</v>
      </c>
      <c r="CS27" s="695"/>
      <c r="CT27" s="695"/>
      <c r="CU27" s="695"/>
      <c r="CV27" s="695"/>
      <c r="CW27" s="695"/>
      <c r="CX27" s="695"/>
      <c r="CY27" s="696"/>
      <c r="CZ27" s="664">
        <v>3.8</v>
      </c>
      <c r="DA27" s="693"/>
      <c r="DB27" s="693"/>
      <c r="DC27" s="697"/>
      <c r="DD27" s="668">
        <v>38561</v>
      </c>
      <c r="DE27" s="695"/>
      <c r="DF27" s="695"/>
      <c r="DG27" s="695"/>
      <c r="DH27" s="695"/>
      <c r="DI27" s="695"/>
      <c r="DJ27" s="695"/>
      <c r="DK27" s="696"/>
      <c r="DL27" s="668">
        <v>38468</v>
      </c>
      <c r="DM27" s="695"/>
      <c r="DN27" s="695"/>
      <c r="DO27" s="695"/>
      <c r="DP27" s="695"/>
      <c r="DQ27" s="695"/>
      <c r="DR27" s="695"/>
      <c r="DS27" s="695"/>
      <c r="DT27" s="695"/>
      <c r="DU27" s="695"/>
      <c r="DV27" s="696"/>
      <c r="DW27" s="664">
        <v>2.2999999999999998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167</v>
      </c>
      <c r="S28" s="660"/>
      <c r="T28" s="660"/>
      <c r="U28" s="660"/>
      <c r="V28" s="660"/>
      <c r="W28" s="660"/>
      <c r="X28" s="660"/>
      <c r="Y28" s="661"/>
      <c r="Z28" s="662" t="s">
        <v>232</v>
      </c>
      <c r="AA28" s="662"/>
      <c r="AB28" s="662"/>
      <c r="AC28" s="662"/>
      <c r="AD28" s="663" t="s">
        <v>232</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270663</v>
      </c>
      <c r="CS28" s="660"/>
      <c r="CT28" s="660"/>
      <c r="CU28" s="660"/>
      <c r="CV28" s="660"/>
      <c r="CW28" s="660"/>
      <c r="CX28" s="660"/>
      <c r="CY28" s="661"/>
      <c r="CZ28" s="664">
        <v>8.5</v>
      </c>
      <c r="DA28" s="693"/>
      <c r="DB28" s="693"/>
      <c r="DC28" s="697"/>
      <c r="DD28" s="668">
        <v>269926</v>
      </c>
      <c r="DE28" s="660"/>
      <c r="DF28" s="660"/>
      <c r="DG28" s="660"/>
      <c r="DH28" s="660"/>
      <c r="DI28" s="660"/>
      <c r="DJ28" s="660"/>
      <c r="DK28" s="661"/>
      <c r="DL28" s="668">
        <v>235526</v>
      </c>
      <c r="DM28" s="660"/>
      <c r="DN28" s="660"/>
      <c r="DO28" s="660"/>
      <c r="DP28" s="660"/>
      <c r="DQ28" s="660"/>
      <c r="DR28" s="660"/>
      <c r="DS28" s="660"/>
      <c r="DT28" s="660"/>
      <c r="DU28" s="660"/>
      <c r="DV28" s="661"/>
      <c r="DW28" s="664">
        <v>14.1</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120124</v>
      </c>
      <c r="S29" s="660"/>
      <c r="T29" s="660"/>
      <c r="U29" s="660"/>
      <c r="V29" s="660"/>
      <c r="W29" s="660"/>
      <c r="X29" s="660"/>
      <c r="Y29" s="661"/>
      <c r="Z29" s="662">
        <v>3.7</v>
      </c>
      <c r="AA29" s="662"/>
      <c r="AB29" s="662"/>
      <c r="AC29" s="662"/>
      <c r="AD29" s="663" t="s">
        <v>167</v>
      </c>
      <c r="AE29" s="663"/>
      <c r="AF29" s="663"/>
      <c r="AG29" s="663"/>
      <c r="AH29" s="663"/>
      <c r="AI29" s="663"/>
      <c r="AJ29" s="663"/>
      <c r="AK29" s="663"/>
      <c r="AL29" s="664" t="s">
        <v>167</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270660</v>
      </c>
      <c r="CS29" s="695"/>
      <c r="CT29" s="695"/>
      <c r="CU29" s="695"/>
      <c r="CV29" s="695"/>
      <c r="CW29" s="695"/>
      <c r="CX29" s="695"/>
      <c r="CY29" s="696"/>
      <c r="CZ29" s="664">
        <v>8.5</v>
      </c>
      <c r="DA29" s="693"/>
      <c r="DB29" s="693"/>
      <c r="DC29" s="697"/>
      <c r="DD29" s="668">
        <v>269923</v>
      </c>
      <c r="DE29" s="695"/>
      <c r="DF29" s="695"/>
      <c r="DG29" s="695"/>
      <c r="DH29" s="695"/>
      <c r="DI29" s="695"/>
      <c r="DJ29" s="695"/>
      <c r="DK29" s="696"/>
      <c r="DL29" s="668">
        <v>235523</v>
      </c>
      <c r="DM29" s="695"/>
      <c r="DN29" s="695"/>
      <c r="DO29" s="695"/>
      <c r="DP29" s="695"/>
      <c r="DQ29" s="695"/>
      <c r="DR29" s="695"/>
      <c r="DS29" s="695"/>
      <c r="DT29" s="695"/>
      <c r="DU29" s="695"/>
      <c r="DV29" s="696"/>
      <c r="DW29" s="664">
        <v>14.1</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23248</v>
      </c>
      <c r="S30" s="660"/>
      <c r="T30" s="660"/>
      <c r="U30" s="660"/>
      <c r="V30" s="660"/>
      <c r="W30" s="660"/>
      <c r="X30" s="660"/>
      <c r="Y30" s="661"/>
      <c r="Z30" s="662">
        <v>0.7</v>
      </c>
      <c r="AA30" s="662"/>
      <c r="AB30" s="662"/>
      <c r="AC30" s="662"/>
      <c r="AD30" s="663">
        <v>136</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99.5</v>
      </c>
      <c r="BH30" s="720"/>
      <c r="BI30" s="720"/>
      <c r="BJ30" s="720"/>
      <c r="BK30" s="720"/>
      <c r="BL30" s="720"/>
      <c r="BM30" s="654">
        <v>97.4</v>
      </c>
      <c r="BN30" s="720"/>
      <c r="BO30" s="720"/>
      <c r="BP30" s="720"/>
      <c r="BQ30" s="721"/>
      <c r="BR30" s="719">
        <v>99.4</v>
      </c>
      <c r="BS30" s="720"/>
      <c r="BT30" s="720"/>
      <c r="BU30" s="720"/>
      <c r="BV30" s="720"/>
      <c r="BW30" s="720"/>
      <c r="BX30" s="654">
        <v>97.3</v>
      </c>
      <c r="BY30" s="720"/>
      <c r="BZ30" s="720"/>
      <c r="CA30" s="720"/>
      <c r="CB30" s="721"/>
      <c r="CD30" s="724"/>
      <c r="CE30" s="725"/>
      <c r="CF30" s="674" t="s">
        <v>306</v>
      </c>
      <c r="CG30" s="675"/>
      <c r="CH30" s="675"/>
      <c r="CI30" s="675"/>
      <c r="CJ30" s="675"/>
      <c r="CK30" s="675"/>
      <c r="CL30" s="675"/>
      <c r="CM30" s="675"/>
      <c r="CN30" s="675"/>
      <c r="CO30" s="675"/>
      <c r="CP30" s="675"/>
      <c r="CQ30" s="676"/>
      <c r="CR30" s="659">
        <v>256267</v>
      </c>
      <c r="CS30" s="660"/>
      <c r="CT30" s="660"/>
      <c r="CU30" s="660"/>
      <c r="CV30" s="660"/>
      <c r="CW30" s="660"/>
      <c r="CX30" s="660"/>
      <c r="CY30" s="661"/>
      <c r="CZ30" s="664">
        <v>8.1</v>
      </c>
      <c r="DA30" s="693"/>
      <c r="DB30" s="693"/>
      <c r="DC30" s="697"/>
      <c r="DD30" s="668">
        <v>255530</v>
      </c>
      <c r="DE30" s="660"/>
      <c r="DF30" s="660"/>
      <c r="DG30" s="660"/>
      <c r="DH30" s="660"/>
      <c r="DI30" s="660"/>
      <c r="DJ30" s="660"/>
      <c r="DK30" s="661"/>
      <c r="DL30" s="668">
        <v>221130</v>
      </c>
      <c r="DM30" s="660"/>
      <c r="DN30" s="660"/>
      <c r="DO30" s="660"/>
      <c r="DP30" s="660"/>
      <c r="DQ30" s="660"/>
      <c r="DR30" s="660"/>
      <c r="DS30" s="660"/>
      <c r="DT30" s="660"/>
      <c r="DU30" s="660"/>
      <c r="DV30" s="661"/>
      <c r="DW30" s="664">
        <v>13.2</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4225</v>
      </c>
      <c r="S31" s="660"/>
      <c r="T31" s="660"/>
      <c r="U31" s="660"/>
      <c r="V31" s="660"/>
      <c r="W31" s="660"/>
      <c r="X31" s="660"/>
      <c r="Y31" s="661"/>
      <c r="Z31" s="662">
        <v>0.1</v>
      </c>
      <c r="AA31" s="662"/>
      <c r="AB31" s="662"/>
      <c r="AC31" s="662"/>
      <c r="AD31" s="663" t="s">
        <v>131</v>
      </c>
      <c r="AE31" s="663"/>
      <c r="AF31" s="663"/>
      <c r="AG31" s="663"/>
      <c r="AH31" s="663"/>
      <c r="AI31" s="663"/>
      <c r="AJ31" s="663"/>
      <c r="AK31" s="663"/>
      <c r="AL31" s="664" t="s">
        <v>232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99.7</v>
      </c>
      <c r="BH31" s="695"/>
      <c r="BI31" s="695"/>
      <c r="BJ31" s="695"/>
      <c r="BK31" s="695"/>
      <c r="BL31" s="695"/>
      <c r="BM31" s="665">
        <v>98.4</v>
      </c>
      <c r="BN31" s="717"/>
      <c r="BO31" s="717"/>
      <c r="BP31" s="717"/>
      <c r="BQ31" s="718"/>
      <c r="BR31" s="716">
        <v>99.5</v>
      </c>
      <c r="BS31" s="695"/>
      <c r="BT31" s="695"/>
      <c r="BU31" s="695"/>
      <c r="BV31" s="695"/>
      <c r="BW31" s="695"/>
      <c r="BX31" s="665">
        <v>97.6</v>
      </c>
      <c r="BY31" s="717"/>
      <c r="BZ31" s="717"/>
      <c r="CA31" s="717"/>
      <c r="CB31" s="718"/>
      <c r="CD31" s="724"/>
      <c r="CE31" s="725"/>
      <c r="CF31" s="674" t="s">
        <v>310</v>
      </c>
      <c r="CG31" s="675"/>
      <c r="CH31" s="675"/>
      <c r="CI31" s="675"/>
      <c r="CJ31" s="675"/>
      <c r="CK31" s="675"/>
      <c r="CL31" s="675"/>
      <c r="CM31" s="675"/>
      <c r="CN31" s="675"/>
      <c r="CO31" s="675"/>
      <c r="CP31" s="675"/>
      <c r="CQ31" s="676"/>
      <c r="CR31" s="659">
        <v>14393</v>
      </c>
      <c r="CS31" s="695"/>
      <c r="CT31" s="695"/>
      <c r="CU31" s="695"/>
      <c r="CV31" s="695"/>
      <c r="CW31" s="695"/>
      <c r="CX31" s="695"/>
      <c r="CY31" s="696"/>
      <c r="CZ31" s="664">
        <v>0.5</v>
      </c>
      <c r="DA31" s="693"/>
      <c r="DB31" s="693"/>
      <c r="DC31" s="697"/>
      <c r="DD31" s="668">
        <v>14393</v>
      </c>
      <c r="DE31" s="695"/>
      <c r="DF31" s="695"/>
      <c r="DG31" s="695"/>
      <c r="DH31" s="695"/>
      <c r="DI31" s="695"/>
      <c r="DJ31" s="695"/>
      <c r="DK31" s="696"/>
      <c r="DL31" s="668">
        <v>14393</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349022</v>
      </c>
      <c r="S32" s="660"/>
      <c r="T32" s="660"/>
      <c r="U32" s="660"/>
      <c r="V32" s="660"/>
      <c r="W32" s="660"/>
      <c r="X32" s="660"/>
      <c r="Y32" s="661"/>
      <c r="Z32" s="662">
        <v>10.7</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96.5</v>
      </c>
      <c r="BN32" s="729"/>
      <c r="BO32" s="729"/>
      <c r="BP32" s="729"/>
      <c r="BQ32" s="731"/>
      <c r="BR32" s="728">
        <v>99.3</v>
      </c>
      <c r="BS32" s="729"/>
      <c r="BT32" s="729"/>
      <c r="BU32" s="729"/>
      <c r="BV32" s="729"/>
      <c r="BW32" s="729"/>
      <c r="BX32" s="730">
        <v>96.8</v>
      </c>
      <c r="BY32" s="729"/>
      <c r="BZ32" s="729"/>
      <c r="CA32" s="729"/>
      <c r="CB32" s="731"/>
      <c r="CD32" s="726"/>
      <c r="CE32" s="727"/>
      <c r="CF32" s="674" t="s">
        <v>313</v>
      </c>
      <c r="CG32" s="675"/>
      <c r="CH32" s="675"/>
      <c r="CI32" s="675"/>
      <c r="CJ32" s="675"/>
      <c r="CK32" s="675"/>
      <c r="CL32" s="675"/>
      <c r="CM32" s="675"/>
      <c r="CN32" s="675"/>
      <c r="CO32" s="675"/>
      <c r="CP32" s="675"/>
      <c r="CQ32" s="676"/>
      <c r="CR32" s="659">
        <v>3</v>
      </c>
      <c r="CS32" s="660"/>
      <c r="CT32" s="660"/>
      <c r="CU32" s="660"/>
      <c r="CV32" s="660"/>
      <c r="CW32" s="660"/>
      <c r="CX32" s="660"/>
      <c r="CY32" s="661"/>
      <c r="CZ32" s="664">
        <v>0</v>
      </c>
      <c r="DA32" s="693"/>
      <c r="DB32" s="693"/>
      <c r="DC32" s="697"/>
      <c r="DD32" s="668">
        <v>3</v>
      </c>
      <c r="DE32" s="660"/>
      <c r="DF32" s="660"/>
      <c r="DG32" s="660"/>
      <c r="DH32" s="660"/>
      <c r="DI32" s="660"/>
      <c r="DJ32" s="660"/>
      <c r="DK32" s="661"/>
      <c r="DL32" s="668">
        <v>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108224</v>
      </c>
      <c r="S33" s="660"/>
      <c r="T33" s="660"/>
      <c r="U33" s="660"/>
      <c r="V33" s="660"/>
      <c r="W33" s="660"/>
      <c r="X33" s="660"/>
      <c r="Y33" s="661"/>
      <c r="Z33" s="662">
        <v>3.3</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1273105</v>
      </c>
      <c r="CS33" s="695"/>
      <c r="CT33" s="695"/>
      <c r="CU33" s="695"/>
      <c r="CV33" s="695"/>
      <c r="CW33" s="695"/>
      <c r="CX33" s="695"/>
      <c r="CY33" s="696"/>
      <c r="CZ33" s="664">
        <v>40.1</v>
      </c>
      <c r="DA33" s="693"/>
      <c r="DB33" s="693"/>
      <c r="DC33" s="697"/>
      <c r="DD33" s="668">
        <v>989196</v>
      </c>
      <c r="DE33" s="695"/>
      <c r="DF33" s="695"/>
      <c r="DG33" s="695"/>
      <c r="DH33" s="695"/>
      <c r="DI33" s="695"/>
      <c r="DJ33" s="695"/>
      <c r="DK33" s="696"/>
      <c r="DL33" s="668">
        <v>831747</v>
      </c>
      <c r="DM33" s="695"/>
      <c r="DN33" s="695"/>
      <c r="DO33" s="695"/>
      <c r="DP33" s="695"/>
      <c r="DQ33" s="695"/>
      <c r="DR33" s="695"/>
      <c r="DS33" s="695"/>
      <c r="DT33" s="695"/>
      <c r="DU33" s="695"/>
      <c r="DV33" s="696"/>
      <c r="DW33" s="664">
        <v>49.8</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137642</v>
      </c>
      <c r="S34" s="660"/>
      <c r="T34" s="660"/>
      <c r="U34" s="660"/>
      <c r="V34" s="660"/>
      <c r="W34" s="660"/>
      <c r="X34" s="660"/>
      <c r="Y34" s="661"/>
      <c r="Z34" s="662">
        <v>4.2</v>
      </c>
      <c r="AA34" s="662"/>
      <c r="AB34" s="662"/>
      <c r="AC34" s="662"/>
      <c r="AD34" s="663">
        <v>1188</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555838</v>
      </c>
      <c r="CS34" s="660"/>
      <c r="CT34" s="660"/>
      <c r="CU34" s="660"/>
      <c r="CV34" s="660"/>
      <c r="CW34" s="660"/>
      <c r="CX34" s="660"/>
      <c r="CY34" s="661"/>
      <c r="CZ34" s="664">
        <v>17.5</v>
      </c>
      <c r="DA34" s="693"/>
      <c r="DB34" s="693"/>
      <c r="DC34" s="697"/>
      <c r="DD34" s="668">
        <v>332898</v>
      </c>
      <c r="DE34" s="660"/>
      <c r="DF34" s="660"/>
      <c r="DG34" s="660"/>
      <c r="DH34" s="660"/>
      <c r="DI34" s="660"/>
      <c r="DJ34" s="660"/>
      <c r="DK34" s="661"/>
      <c r="DL34" s="668">
        <v>329406</v>
      </c>
      <c r="DM34" s="660"/>
      <c r="DN34" s="660"/>
      <c r="DO34" s="660"/>
      <c r="DP34" s="660"/>
      <c r="DQ34" s="660"/>
      <c r="DR34" s="660"/>
      <c r="DS34" s="660"/>
      <c r="DT34" s="660"/>
      <c r="DU34" s="660"/>
      <c r="DV34" s="661"/>
      <c r="DW34" s="664">
        <v>19.7</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345344</v>
      </c>
      <c r="S35" s="660"/>
      <c r="T35" s="660"/>
      <c r="U35" s="660"/>
      <c r="V35" s="660"/>
      <c r="W35" s="660"/>
      <c r="X35" s="660"/>
      <c r="Y35" s="661"/>
      <c r="Z35" s="662">
        <v>10.6</v>
      </c>
      <c r="AA35" s="662"/>
      <c r="AB35" s="662"/>
      <c r="AC35" s="662"/>
      <c r="AD35" s="663" t="s">
        <v>232</v>
      </c>
      <c r="AE35" s="663"/>
      <c r="AF35" s="663"/>
      <c r="AG35" s="663"/>
      <c r="AH35" s="663"/>
      <c r="AI35" s="663"/>
      <c r="AJ35" s="663"/>
      <c r="AK35" s="663"/>
      <c r="AL35" s="664" t="s">
        <v>232</v>
      </c>
      <c r="AM35" s="665"/>
      <c r="AN35" s="665"/>
      <c r="AO35" s="666"/>
      <c r="AP35" s="214"/>
      <c r="AQ35" s="732" t="s">
        <v>321</v>
      </c>
      <c r="AR35" s="733"/>
      <c r="AS35" s="733"/>
      <c r="AT35" s="733"/>
      <c r="AU35" s="733"/>
      <c r="AV35" s="733"/>
      <c r="AW35" s="733"/>
      <c r="AX35" s="733"/>
      <c r="AY35" s="734"/>
      <c r="AZ35" s="648">
        <v>370249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9666</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47868</v>
      </c>
      <c r="CS35" s="695"/>
      <c r="CT35" s="695"/>
      <c r="CU35" s="695"/>
      <c r="CV35" s="695"/>
      <c r="CW35" s="695"/>
      <c r="CX35" s="695"/>
      <c r="CY35" s="696"/>
      <c r="CZ35" s="664">
        <v>1.5</v>
      </c>
      <c r="DA35" s="693"/>
      <c r="DB35" s="693"/>
      <c r="DC35" s="697"/>
      <c r="DD35" s="668">
        <v>39296</v>
      </c>
      <c r="DE35" s="695"/>
      <c r="DF35" s="695"/>
      <c r="DG35" s="695"/>
      <c r="DH35" s="695"/>
      <c r="DI35" s="695"/>
      <c r="DJ35" s="695"/>
      <c r="DK35" s="696"/>
      <c r="DL35" s="668">
        <v>39296</v>
      </c>
      <c r="DM35" s="695"/>
      <c r="DN35" s="695"/>
      <c r="DO35" s="695"/>
      <c r="DP35" s="695"/>
      <c r="DQ35" s="695"/>
      <c r="DR35" s="695"/>
      <c r="DS35" s="695"/>
      <c r="DT35" s="695"/>
      <c r="DU35" s="695"/>
      <c r="DV35" s="696"/>
      <c r="DW35" s="664">
        <v>2.4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167</v>
      </c>
      <c r="AA36" s="662"/>
      <c r="AB36" s="662"/>
      <c r="AC36" s="662"/>
      <c r="AD36" s="663" t="s">
        <v>167</v>
      </c>
      <c r="AE36" s="663"/>
      <c r="AF36" s="663"/>
      <c r="AG36" s="663"/>
      <c r="AH36" s="663"/>
      <c r="AI36" s="663"/>
      <c r="AJ36" s="663"/>
      <c r="AK36" s="663"/>
      <c r="AL36" s="664" t="s">
        <v>232</v>
      </c>
      <c r="AM36" s="665"/>
      <c r="AN36" s="665"/>
      <c r="AO36" s="666"/>
      <c r="AQ36" s="736" t="s">
        <v>325</v>
      </c>
      <c r="AR36" s="737"/>
      <c r="AS36" s="737"/>
      <c r="AT36" s="737"/>
      <c r="AU36" s="737"/>
      <c r="AV36" s="737"/>
      <c r="AW36" s="737"/>
      <c r="AX36" s="737"/>
      <c r="AY36" s="738"/>
      <c r="AZ36" s="659">
        <v>98948</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2873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277923</v>
      </c>
      <c r="CS36" s="660"/>
      <c r="CT36" s="660"/>
      <c r="CU36" s="660"/>
      <c r="CV36" s="660"/>
      <c r="CW36" s="660"/>
      <c r="CX36" s="660"/>
      <c r="CY36" s="661"/>
      <c r="CZ36" s="664">
        <v>8.8000000000000007</v>
      </c>
      <c r="DA36" s="693"/>
      <c r="DB36" s="693"/>
      <c r="DC36" s="697"/>
      <c r="DD36" s="668">
        <v>257819</v>
      </c>
      <c r="DE36" s="660"/>
      <c r="DF36" s="660"/>
      <c r="DG36" s="660"/>
      <c r="DH36" s="660"/>
      <c r="DI36" s="660"/>
      <c r="DJ36" s="660"/>
      <c r="DK36" s="661"/>
      <c r="DL36" s="668">
        <v>253248</v>
      </c>
      <c r="DM36" s="660"/>
      <c r="DN36" s="660"/>
      <c r="DO36" s="660"/>
      <c r="DP36" s="660"/>
      <c r="DQ36" s="660"/>
      <c r="DR36" s="660"/>
      <c r="DS36" s="660"/>
      <c r="DT36" s="660"/>
      <c r="DU36" s="660"/>
      <c r="DV36" s="661"/>
      <c r="DW36" s="664">
        <v>15.2</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61544</v>
      </c>
      <c r="S37" s="660"/>
      <c r="T37" s="660"/>
      <c r="U37" s="660"/>
      <c r="V37" s="660"/>
      <c r="W37" s="660"/>
      <c r="X37" s="660"/>
      <c r="Y37" s="661"/>
      <c r="Z37" s="662">
        <v>1.9</v>
      </c>
      <c r="AA37" s="662"/>
      <c r="AB37" s="662"/>
      <c r="AC37" s="662"/>
      <c r="AD37" s="663" t="s">
        <v>232</v>
      </c>
      <c r="AE37" s="663"/>
      <c r="AF37" s="663"/>
      <c r="AG37" s="663"/>
      <c r="AH37" s="663"/>
      <c r="AI37" s="663"/>
      <c r="AJ37" s="663"/>
      <c r="AK37" s="663"/>
      <c r="AL37" s="664" t="s">
        <v>167</v>
      </c>
      <c r="AM37" s="665"/>
      <c r="AN37" s="665"/>
      <c r="AO37" s="666"/>
      <c r="AQ37" s="736" t="s">
        <v>329</v>
      </c>
      <c r="AR37" s="737"/>
      <c r="AS37" s="737"/>
      <c r="AT37" s="737"/>
      <c r="AU37" s="737"/>
      <c r="AV37" s="737"/>
      <c r="AW37" s="737"/>
      <c r="AX37" s="737"/>
      <c r="AY37" s="738"/>
      <c r="AZ37" s="659">
        <v>28054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373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127803</v>
      </c>
      <c r="CS37" s="695"/>
      <c r="CT37" s="695"/>
      <c r="CU37" s="695"/>
      <c r="CV37" s="695"/>
      <c r="CW37" s="695"/>
      <c r="CX37" s="695"/>
      <c r="CY37" s="696"/>
      <c r="CZ37" s="664">
        <v>4</v>
      </c>
      <c r="DA37" s="693"/>
      <c r="DB37" s="693"/>
      <c r="DC37" s="697"/>
      <c r="DD37" s="668">
        <v>127803</v>
      </c>
      <c r="DE37" s="695"/>
      <c r="DF37" s="695"/>
      <c r="DG37" s="695"/>
      <c r="DH37" s="695"/>
      <c r="DI37" s="695"/>
      <c r="DJ37" s="695"/>
      <c r="DK37" s="696"/>
      <c r="DL37" s="668">
        <v>123511</v>
      </c>
      <c r="DM37" s="695"/>
      <c r="DN37" s="695"/>
      <c r="DO37" s="695"/>
      <c r="DP37" s="695"/>
      <c r="DQ37" s="695"/>
      <c r="DR37" s="695"/>
      <c r="DS37" s="695"/>
      <c r="DT37" s="695"/>
      <c r="DU37" s="695"/>
      <c r="DV37" s="696"/>
      <c r="DW37" s="664">
        <v>7.4</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3251712</v>
      </c>
      <c r="S38" s="740"/>
      <c r="T38" s="740"/>
      <c r="U38" s="740"/>
      <c r="V38" s="740"/>
      <c r="W38" s="740"/>
      <c r="X38" s="740"/>
      <c r="Y38" s="741"/>
      <c r="Z38" s="742">
        <v>100</v>
      </c>
      <c r="AA38" s="742"/>
      <c r="AB38" s="742"/>
      <c r="AC38" s="742"/>
      <c r="AD38" s="743">
        <v>1608425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14600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548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355649</v>
      </c>
      <c r="CS38" s="660"/>
      <c r="CT38" s="660"/>
      <c r="CU38" s="660"/>
      <c r="CV38" s="660"/>
      <c r="CW38" s="660"/>
      <c r="CX38" s="660"/>
      <c r="CY38" s="661"/>
      <c r="CZ38" s="664">
        <v>11.2</v>
      </c>
      <c r="DA38" s="693"/>
      <c r="DB38" s="693"/>
      <c r="DC38" s="697"/>
      <c r="DD38" s="668">
        <v>330803</v>
      </c>
      <c r="DE38" s="660"/>
      <c r="DF38" s="660"/>
      <c r="DG38" s="660"/>
      <c r="DH38" s="660"/>
      <c r="DI38" s="660"/>
      <c r="DJ38" s="660"/>
      <c r="DK38" s="661"/>
      <c r="DL38" s="668">
        <v>209797</v>
      </c>
      <c r="DM38" s="660"/>
      <c r="DN38" s="660"/>
      <c r="DO38" s="660"/>
      <c r="DP38" s="660"/>
      <c r="DQ38" s="660"/>
      <c r="DR38" s="660"/>
      <c r="DS38" s="660"/>
      <c r="DT38" s="660"/>
      <c r="DU38" s="660"/>
      <c r="DV38" s="661"/>
      <c r="DW38" s="664">
        <v>12.6</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11510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67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35827</v>
      </c>
      <c r="CS39" s="695"/>
      <c r="CT39" s="695"/>
      <c r="CU39" s="695"/>
      <c r="CV39" s="695"/>
      <c r="CW39" s="695"/>
      <c r="CX39" s="695"/>
      <c r="CY39" s="696"/>
      <c r="CZ39" s="664">
        <v>1.1000000000000001</v>
      </c>
      <c r="DA39" s="693"/>
      <c r="DB39" s="693"/>
      <c r="DC39" s="697"/>
      <c r="DD39" s="668">
        <v>28380</v>
      </c>
      <c r="DE39" s="695"/>
      <c r="DF39" s="695"/>
      <c r="DG39" s="695"/>
      <c r="DH39" s="695"/>
      <c r="DI39" s="695"/>
      <c r="DJ39" s="695"/>
      <c r="DK39" s="696"/>
      <c r="DL39" s="668" t="s">
        <v>167</v>
      </c>
      <c r="DM39" s="695"/>
      <c r="DN39" s="695"/>
      <c r="DO39" s="695"/>
      <c r="DP39" s="695"/>
      <c r="DQ39" s="695"/>
      <c r="DR39" s="695"/>
      <c r="DS39" s="695"/>
      <c r="DT39" s="695"/>
      <c r="DU39" s="695"/>
      <c r="DV39" s="696"/>
      <c r="DW39" s="664" t="s">
        <v>167</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48704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181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167</v>
      </c>
      <c r="CS40" s="660"/>
      <c r="CT40" s="660"/>
      <c r="CU40" s="660"/>
      <c r="CV40" s="660"/>
      <c r="CW40" s="660"/>
      <c r="CX40" s="660"/>
      <c r="CY40" s="661"/>
      <c r="CZ40" s="664" t="s">
        <v>232</v>
      </c>
      <c r="DA40" s="693"/>
      <c r="DB40" s="693"/>
      <c r="DC40" s="697"/>
      <c r="DD40" s="668" t="s">
        <v>131</v>
      </c>
      <c r="DE40" s="660"/>
      <c r="DF40" s="660"/>
      <c r="DG40" s="660"/>
      <c r="DH40" s="660"/>
      <c r="DI40" s="660"/>
      <c r="DJ40" s="660"/>
      <c r="DK40" s="661"/>
      <c r="DL40" s="668" t="s">
        <v>131</v>
      </c>
      <c r="DM40" s="660"/>
      <c r="DN40" s="660"/>
      <c r="DO40" s="660"/>
      <c r="DP40" s="660"/>
      <c r="DQ40" s="660"/>
      <c r="DR40" s="660"/>
      <c r="DS40" s="660"/>
      <c r="DT40" s="660"/>
      <c r="DU40" s="660"/>
      <c r="DV40" s="661"/>
      <c r="DW40" s="664" t="s">
        <v>131</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168433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454</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232</v>
      </c>
      <c r="DA41" s="693"/>
      <c r="DB41" s="693"/>
      <c r="DC41" s="697"/>
      <c r="DD41" s="668" t="s">
        <v>167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1022315</v>
      </c>
      <c r="CS42" s="660"/>
      <c r="CT42" s="660"/>
      <c r="CU42" s="660"/>
      <c r="CV42" s="660"/>
      <c r="CW42" s="660"/>
      <c r="CX42" s="660"/>
      <c r="CY42" s="661"/>
      <c r="CZ42" s="664">
        <v>32.200000000000003</v>
      </c>
      <c r="DA42" s="665"/>
      <c r="DB42" s="665"/>
      <c r="DC42" s="760"/>
      <c r="DD42" s="668">
        <v>199179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6749</v>
      </c>
      <c r="CS43" s="695"/>
      <c r="CT43" s="695"/>
      <c r="CU43" s="695"/>
      <c r="CV43" s="695"/>
      <c r="CW43" s="695"/>
      <c r="CX43" s="695"/>
      <c r="CY43" s="696"/>
      <c r="CZ43" s="664">
        <v>0.2</v>
      </c>
      <c r="DA43" s="693"/>
      <c r="DB43" s="693"/>
      <c r="DC43" s="697"/>
      <c r="DD43" s="668">
        <v>6749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1022315</v>
      </c>
      <c r="CS44" s="660"/>
      <c r="CT44" s="660"/>
      <c r="CU44" s="660"/>
      <c r="CV44" s="660"/>
      <c r="CW44" s="660"/>
      <c r="CX44" s="660"/>
      <c r="CY44" s="661"/>
      <c r="CZ44" s="664">
        <v>32.200000000000003</v>
      </c>
      <c r="DA44" s="665"/>
      <c r="DB44" s="665"/>
      <c r="DC44" s="760"/>
      <c r="DD44" s="668">
        <v>199179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410658</v>
      </c>
      <c r="CS45" s="695"/>
      <c r="CT45" s="695"/>
      <c r="CU45" s="695"/>
      <c r="CV45" s="695"/>
      <c r="CW45" s="695"/>
      <c r="CX45" s="695"/>
      <c r="CY45" s="696"/>
      <c r="CZ45" s="664">
        <v>12.9</v>
      </c>
      <c r="DA45" s="693"/>
      <c r="DB45" s="693"/>
      <c r="DC45" s="697"/>
      <c r="DD45" s="668">
        <v>15795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564673</v>
      </c>
      <c r="CS46" s="660"/>
      <c r="CT46" s="660"/>
      <c r="CU46" s="660"/>
      <c r="CV46" s="660"/>
      <c r="CW46" s="660"/>
      <c r="CX46" s="660"/>
      <c r="CY46" s="661"/>
      <c r="CZ46" s="664">
        <v>17.8</v>
      </c>
      <c r="DA46" s="665"/>
      <c r="DB46" s="665"/>
      <c r="DC46" s="760"/>
      <c r="DD46" s="668">
        <v>166400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232</v>
      </c>
      <c r="CS47" s="695"/>
      <c r="CT47" s="695"/>
      <c r="CU47" s="695"/>
      <c r="CV47" s="695"/>
      <c r="CW47" s="695"/>
      <c r="CX47" s="695"/>
      <c r="CY47" s="696"/>
      <c r="CZ47" s="664" t="s">
        <v>167</v>
      </c>
      <c r="DA47" s="693"/>
      <c r="DB47" s="693"/>
      <c r="DC47" s="697"/>
      <c r="DD47" s="668" t="s">
        <v>232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131</v>
      </c>
      <c r="CS48" s="660"/>
      <c r="CT48" s="660"/>
      <c r="CU48" s="660"/>
      <c r="CV48" s="660"/>
      <c r="CW48" s="660"/>
      <c r="CX48" s="660"/>
      <c r="CY48" s="661"/>
      <c r="CZ48" s="664" t="s">
        <v>232</v>
      </c>
      <c r="DA48" s="665"/>
      <c r="DB48" s="665"/>
      <c r="DC48" s="760"/>
      <c r="DD48" s="668" t="s">
        <v>232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3173939</v>
      </c>
      <c r="CS49" s="729"/>
      <c r="CT49" s="729"/>
      <c r="CU49" s="729"/>
      <c r="CV49" s="729"/>
      <c r="CW49" s="729"/>
      <c r="CX49" s="729"/>
      <c r="CY49" s="761"/>
      <c r="CZ49" s="744">
        <v>100</v>
      </c>
      <c r="DA49" s="762"/>
      <c r="DB49" s="762"/>
      <c r="DC49" s="763"/>
      <c r="DD49" s="764">
        <v>1924658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lYDbhCFuo/EZa3htUAuYGG0KQQP5usZSXgDcN7TvPN4lZplqvqB0+74NJqcOTrT1cyN51vHCxPKpkiBKge3Rw==" saltValue="pt0acAfbcm6KhnghYSNg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3118</v>
      </c>
      <c r="R7" s="795"/>
      <c r="S7" s="795"/>
      <c r="T7" s="795"/>
      <c r="U7" s="795"/>
      <c r="V7" s="795">
        <v>3047</v>
      </c>
      <c r="W7" s="795"/>
      <c r="X7" s="795"/>
      <c r="Y7" s="795"/>
      <c r="Z7" s="795"/>
      <c r="AA7" s="795">
        <v>72</v>
      </c>
      <c r="AB7" s="795"/>
      <c r="AC7" s="795"/>
      <c r="AD7" s="795"/>
      <c r="AE7" s="796"/>
      <c r="AF7" s="797">
        <v>53</v>
      </c>
      <c r="AG7" s="798"/>
      <c r="AH7" s="798"/>
      <c r="AI7" s="798"/>
      <c r="AJ7" s="799"/>
      <c r="AK7" s="834">
        <v>348</v>
      </c>
      <c r="AL7" s="835"/>
      <c r="AM7" s="835"/>
      <c r="AN7" s="835"/>
      <c r="AO7" s="835"/>
      <c r="AP7" s="835">
        <v>2500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562</v>
      </c>
      <c r="BT7" s="839"/>
      <c r="BU7" s="839"/>
      <c r="BV7" s="839"/>
      <c r="BW7" s="839"/>
      <c r="BX7" s="839"/>
      <c r="BY7" s="839"/>
      <c r="BZ7" s="839"/>
      <c r="CA7" s="839"/>
      <c r="CB7" s="839"/>
      <c r="CC7" s="839"/>
      <c r="CD7" s="839"/>
      <c r="CE7" s="839"/>
      <c r="CF7" s="839"/>
      <c r="CG7" s="840"/>
      <c r="CH7" s="831">
        <v>2</v>
      </c>
      <c r="CI7" s="832"/>
      <c r="CJ7" s="832"/>
      <c r="CK7" s="832"/>
      <c r="CL7" s="833"/>
      <c r="CM7" s="831">
        <v>14</v>
      </c>
      <c r="CN7" s="832"/>
      <c r="CO7" s="832"/>
      <c r="CP7" s="832"/>
      <c r="CQ7" s="833"/>
      <c r="CR7" s="831">
        <v>10</v>
      </c>
      <c r="CS7" s="832"/>
      <c r="CT7" s="832"/>
      <c r="CU7" s="832"/>
      <c r="CV7" s="833"/>
      <c r="CW7" s="831" t="s">
        <v>563</v>
      </c>
      <c r="CX7" s="832"/>
      <c r="CY7" s="832"/>
      <c r="CZ7" s="832"/>
      <c r="DA7" s="833"/>
      <c r="DB7" s="831" t="s">
        <v>563</v>
      </c>
      <c r="DC7" s="832"/>
      <c r="DD7" s="832"/>
      <c r="DE7" s="832"/>
      <c r="DF7" s="833"/>
      <c r="DG7" s="831" t="s">
        <v>563</v>
      </c>
      <c r="DH7" s="832"/>
      <c r="DI7" s="832"/>
      <c r="DJ7" s="832"/>
      <c r="DK7" s="833"/>
      <c r="DL7" s="831" t="s">
        <v>563</v>
      </c>
      <c r="DM7" s="832"/>
      <c r="DN7" s="832"/>
      <c r="DO7" s="832"/>
      <c r="DP7" s="833"/>
      <c r="DQ7" s="831" t="s">
        <v>563</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86</v>
      </c>
      <c r="R8" s="819"/>
      <c r="S8" s="819"/>
      <c r="T8" s="819"/>
      <c r="U8" s="819"/>
      <c r="V8" s="819">
        <v>83</v>
      </c>
      <c r="W8" s="819"/>
      <c r="X8" s="819"/>
      <c r="Y8" s="819"/>
      <c r="Z8" s="819"/>
      <c r="AA8" s="819">
        <v>4</v>
      </c>
      <c r="AB8" s="819"/>
      <c r="AC8" s="819"/>
      <c r="AD8" s="819"/>
      <c r="AE8" s="820"/>
      <c r="AF8" s="821">
        <v>4</v>
      </c>
      <c r="AG8" s="822"/>
      <c r="AH8" s="822"/>
      <c r="AI8" s="822"/>
      <c r="AJ8" s="823"/>
      <c r="AK8" s="824" t="s">
        <v>573</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98</v>
      </c>
      <c r="R9" s="819"/>
      <c r="S9" s="819"/>
      <c r="T9" s="819"/>
      <c r="U9" s="819"/>
      <c r="V9" s="819">
        <v>96</v>
      </c>
      <c r="W9" s="819"/>
      <c r="X9" s="819"/>
      <c r="Y9" s="819"/>
      <c r="Z9" s="819"/>
      <c r="AA9" s="819">
        <v>2</v>
      </c>
      <c r="AB9" s="819"/>
      <c r="AC9" s="819"/>
      <c r="AD9" s="819"/>
      <c r="AE9" s="820"/>
      <c r="AF9" s="821">
        <v>0</v>
      </c>
      <c r="AG9" s="822"/>
      <c r="AH9" s="822"/>
      <c r="AI9" s="822"/>
      <c r="AJ9" s="823"/>
      <c r="AK9" s="824" t="s">
        <v>573</v>
      </c>
      <c r="AL9" s="825"/>
      <c r="AM9" s="825"/>
      <c r="AN9" s="825"/>
      <c r="AO9" s="825"/>
      <c r="AP9" s="825">
        <v>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3262</v>
      </c>
      <c r="R23" s="854"/>
      <c r="S23" s="854"/>
      <c r="T23" s="854"/>
      <c r="U23" s="854"/>
      <c r="V23" s="854">
        <v>3184</v>
      </c>
      <c r="W23" s="854"/>
      <c r="X23" s="854"/>
      <c r="Y23" s="854"/>
      <c r="Z23" s="854"/>
      <c r="AA23" s="854">
        <v>78</v>
      </c>
      <c r="AB23" s="854"/>
      <c r="AC23" s="854"/>
      <c r="AD23" s="854"/>
      <c r="AE23" s="855"/>
      <c r="AF23" s="856">
        <v>57</v>
      </c>
      <c r="AG23" s="854"/>
      <c r="AH23" s="854"/>
      <c r="AI23" s="854"/>
      <c r="AJ23" s="857"/>
      <c r="AK23" s="858"/>
      <c r="AL23" s="859"/>
      <c r="AM23" s="859"/>
      <c r="AN23" s="859"/>
      <c r="AO23" s="859"/>
      <c r="AP23" s="854">
        <v>2503</v>
      </c>
      <c r="AQ23" s="854"/>
      <c r="AR23" s="854"/>
      <c r="AS23" s="854"/>
      <c r="AT23" s="854"/>
      <c r="AU23" s="860"/>
      <c r="AV23" s="860"/>
      <c r="AW23" s="860"/>
      <c r="AX23" s="860"/>
      <c r="AY23" s="861"/>
      <c r="AZ23" s="869" t="s">
        <v>167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1">
        <v>417</v>
      </c>
      <c r="R28" s="882"/>
      <c r="S28" s="882"/>
      <c r="T28" s="882"/>
      <c r="U28" s="882"/>
      <c r="V28" s="882">
        <v>407</v>
      </c>
      <c r="W28" s="882"/>
      <c r="X28" s="882"/>
      <c r="Y28" s="882"/>
      <c r="Z28" s="882"/>
      <c r="AA28" s="882">
        <v>10</v>
      </c>
      <c r="AB28" s="882"/>
      <c r="AC28" s="882"/>
      <c r="AD28" s="882"/>
      <c r="AE28" s="883"/>
      <c r="AF28" s="884">
        <v>10</v>
      </c>
      <c r="AG28" s="882"/>
      <c r="AH28" s="882"/>
      <c r="AI28" s="882"/>
      <c r="AJ28" s="885"/>
      <c r="AK28" s="886">
        <v>29</v>
      </c>
      <c r="AL28" s="878"/>
      <c r="AM28" s="878"/>
      <c r="AN28" s="878"/>
      <c r="AO28" s="878"/>
      <c r="AP28" s="878" t="s">
        <v>573</v>
      </c>
      <c r="AQ28" s="878"/>
      <c r="AR28" s="878"/>
      <c r="AS28" s="878"/>
      <c r="AT28" s="878"/>
      <c r="AU28" s="878" t="s">
        <v>573</v>
      </c>
      <c r="AV28" s="878"/>
      <c r="AW28" s="878"/>
      <c r="AX28" s="878"/>
      <c r="AY28" s="878"/>
      <c r="AZ28" s="878" t="s">
        <v>573</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81</v>
      </c>
      <c r="R29" s="819"/>
      <c r="S29" s="819"/>
      <c r="T29" s="819"/>
      <c r="U29" s="819"/>
      <c r="V29" s="819">
        <v>77</v>
      </c>
      <c r="W29" s="819"/>
      <c r="X29" s="819"/>
      <c r="Y29" s="819"/>
      <c r="Z29" s="819"/>
      <c r="AA29" s="819">
        <v>5</v>
      </c>
      <c r="AB29" s="819"/>
      <c r="AC29" s="819"/>
      <c r="AD29" s="819"/>
      <c r="AE29" s="820"/>
      <c r="AF29" s="821">
        <v>5</v>
      </c>
      <c r="AG29" s="822"/>
      <c r="AH29" s="822"/>
      <c r="AI29" s="822"/>
      <c r="AJ29" s="823"/>
      <c r="AK29" s="889">
        <v>19</v>
      </c>
      <c r="AL29" s="890"/>
      <c r="AM29" s="890"/>
      <c r="AN29" s="890"/>
      <c r="AO29" s="890"/>
      <c r="AP29" s="890" t="s">
        <v>573</v>
      </c>
      <c r="AQ29" s="890"/>
      <c r="AR29" s="890"/>
      <c r="AS29" s="890"/>
      <c r="AT29" s="890"/>
      <c r="AU29" s="890" t="s">
        <v>573</v>
      </c>
      <c r="AV29" s="890"/>
      <c r="AW29" s="890"/>
      <c r="AX29" s="890"/>
      <c r="AY29" s="890"/>
      <c r="AZ29" s="890" t="s">
        <v>573</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536</v>
      </c>
      <c r="R30" s="819"/>
      <c r="S30" s="819"/>
      <c r="T30" s="819"/>
      <c r="U30" s="819"/>
      <c r="V30" s="819">
        <v>532</v>
      </c>
      <c r="W30" s="819"/>
      <c r="X30" s="819"/>
      <c r="Y30" s="819"/>
      <c r="Z30" s="819"/>
      <c r="AA30" s="819">
        <v>4</v>
      </c>
      <c r="AB30" s="819"/>
      <c r="AC30" s="819"/>
      <c r="AD30" s="819"/>
      <c r="AE30" s="820"/>
      <c r="AF30" s="821">
        <v>4</v>
      </c>
      <c r="AG30" s="822"/>
      <c r="AH30" s="822"/>
      <c r="AI30" s="822"/>
      <c r="AJ30" s="823"/>
      <c r="AK30" s="889">
        <v>104</v>
      </c>
      <c r="AL30" s="890"/>
      <c r="AM30" s="890"/>
      <c r="AN30" s="890"/>
      <c r="AO30" s="890"/>
      <c r="AP30" s="890" t="s">
        <v>573</v>
      </c>
      <c r="AQ30" s="890"/>
      <c r="AR30" s="890"/>
      <c r="AS30" s="890"/>
      <c r="AT30" s="890"/>
      <c r="AU30" s="890" t="s">
        <v>573</v>
      </c>
      <c r="AV30" s="890"/>
      <c r="AW30" s="890"/>
      <c r="AX30" s="890"/>
      <c r="AY30" s="890"/>
      <c r="AZ30" s="890" t="s">
        <v>573</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44</v>
      </c>
      <c r="R31" s="819"/>
      <c r="S31" s="819"/>
      <c r="T31" s="819"/>
      <c r="U31" s="819"/>
      <c r="V31" s="819">
        <v>43</v>
      </c>
      <c r="W31" s="819"/>
      <c r="X31" s="819"/>
      <c r="Y31" s="819"/>
      <c r="Z31" s="819"/>
      <c r="AA31" s="819">
        <v>1</v>
      </c>
      <c r="AB31" s="819"/>
      <c r="AC31" s="819"/>
      <c r="AD31" s="819"/>
      <c r="AE31" s="820"/>
      <c r="AF31" s="821">
        <v>1</v>
      </c>
      <c r="AG31" s="822"/>
      <c r="AH31" s="822"/>
      <c r="AI31" s="822"/>
      <c r="AJ31" s="823"/>
      <c r="AK31" s="889">
        <v>18</v>
      </c>
      <c r="AL31" s="890"/>
      <c r="AM31" s="890"/>
      <c r="AN31" s="890"/>
      <c r="AO31" s="890"/>
      <c r="AP31" s="890" t="s">
        <v>573</v>
      </c>
      <c r="AQ31" s="890"/>
      <c r="AR31" s="890"/>
      <c r="AS31" s="890"/>
      <c r="AT31" s="890"/>
      <c r="AU31" s="890" t="s">
        <v>573</v>
      </c>
      <c r="AV31" s="890"/>
      <c r="AW31" s="890"/>
      <c r="AX31" s="890"/>
      <c r="AY31" s="890"/>
      <c r="AZ31" s="890" t="s">
        <v>573</v>
      </c>
      <c r="BA31" s="890"/>
      <c r="BB31" s="890"/>
      <c r="BC31" s="890"/>
      <c r="BD31" s="890"/>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285</v>
      </c>
      <c r="R32" s="819"/>
      <c r="S32" s="819"/>
      <c r="T32" s="819"/>
      <c r="U32" s="819"/>
      <c r="V32" s="819">
        <v>283</v>
      </c>
      <c r="W32" s="819"/>
      <c r="X32" s="819"/>
      <c r="Y32" s="819"/>
      <c r="Z32" s="819"/>
      <c r="AA32" s="819">
        <v>2</v>
      </c>
      <c r="AB32" s="819"/>
      <c r="AC32" s="819"/>
      <c r="AD32" s="819"/>
      <c r="AE32" s="820"/>
      <c r="AF32" s="821">
        <v>2</v>
      </c>
      <c r="AG32" s="822"/>
      <c r="AH32" s="822"/>
      <c r="AI32" s="822"/>
      <c r="AJ32" s="823"/>
      <c r="AK32" s="889">
        <v>8</v>
      </c>
      <c r="AL32" s="890"/>
      <c r="AM32" s="890"/>
      <c r="AN32" s="890"/>
      <c r="AO32" s="890"/>
      <c r="AP32" s="890">
        <v>576</v>
      </c>
      <c r="AQ32" s="890"/>
      <c r="AR32" s="890"/>
      <c r="AS32" s="890"/>
      <c r="AT32" s="890"/>
      <c r="AU32" s="890">
        <v>430</v>
      </c>
      <c r="AV32" s="890"/>
      <c r="AW32" s="890"/>
      <c r="AX32" s="890"/>
      <c r="AY32" s="890"/>
      <c r="AZ32" s="891" t="s">
        <v>573</v>
      </c>
      <c r="BA32" s="891"/>
      <c r="BB32" s="891"/>
      <c r="BC32" s="891"/>
      <c r="BD32" s="891"/>
      <c r="BE32" s="887" t="s">
        <v>400</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46</v>
      </c>
      <c r="R33" s="819"/>
      <c r="S33" s="819"/>
      <c r="T33" s="819"/>
      <c r="U33" s="819"/>
      <c r="V33" s="819">
        <v>46</v>
      </c>
      <c r="W33" s="819"/>
      <c r="X33" s="819"/>
      <c r="Y33" s="819"/>
      <c r="Z33" s="819"/>
      <c r="AA33" s="819" t="s">
        <v>557</v>
      </c>
      <c r="AB33" s="819"/>
      <c r="AC33" s="819"/>
      <c r="AD33" s="819"/>
      <c r="AE33" s="820"/>
      <c r="AF33" s="821" t="s">
        <v>167</v>
      </c>
      <c r="AG33" s="822"/>
      <c r="AH33" s="822"/>
      <c r="AI33" s="822"/>
      <c r="AJ33" s="823"/>
      <c r="AK33" s="889">
        <v>20</v>
      </c>
      <c r="AL33" s="890"/>
      <c r="AM33" s="890"/>
      <c r="AN33" s="890"/>
      <c r="AO33" s="890"/>
      <c r="AP33" s="890">
        <v>134</v>
      </c>
      <c r="AQ33" s="890"/>
      <c r="AR33" s="890"/>
      <c r="AS33" s="890"/>
      <c r="AT33" s="890"/>
      <c r="AU33" s="890">
        <v>134</v>
      </c>
      <c r="AV33" s="890"/>
      <c r="AW33" s="890"/>
      <c r="AX33" s="890"/>
      <c r="AY33" s="890"/>
      <c r="AZ33" s="891" t="s">
        <v>573</v>
      </c>
      <c r="BA33" s="891"/>
      <c r="BB33" s="891"/>
      <c r="BC33" s="891"/>
      <c r="BD33" s="891"/>
      <c r="BE33" s="887" t="s">
        <v>400</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403</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20</v>
      </c>
      <c r="AG63" s="901"/>
      <c r="AH63" s="901"/>
      <c r="AI63" s="901"/>
      <c r="AJ63" s="902"/>
      <c r="AK63" s="903"/>
      <c r="AL63" s="898"/>
      <c r="AM63" s="898"/>
      <c r="AN63" s="898"/>
      <c r="AO63" s="898"/>
      <c r="AP63" s="901">
        <v>710</v>
      </c>
      <c r="AQ63" s="901"/>
      <c r="AR63" s="901"/>
      <c r="AS63" s="901"/>
      <c r="AT63" s="901"/>
      <c r="AU63" s="901">
        <v>564</v>
      </c>
      <c r="AV63" s="901"/>
      <c r="AW63" s="901"/>
      <c r="AX63" s="901"/>
      <c r="AY63" s="901"/>
      <c r="AZ63" s="905"/>
      <c r="BA63" s="905"/>
      <c r="BB63" s="905"/>
      <c r="BC63" s="905"/>
      <c r="BD63" s="905"/>
      <c r="BE63" s="906"/>
      <c r="BF63" s="906"/>
      <c r="BG63" s="906"/>
      <c r="BH63" s="906"/>
      <c r="BI63" s="907"/>
      <c r="BJ63" s="908" t="s">
        <v>167</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1" t="s">
        <v>390</v>
      </c>
      <c r="AG66" s="873"/>
      <c r="AH66" s="873"/>
      <c r="AI66" s="873"/>
      <c r="AJ66" s="912"/>
      <c r="AK66" s="777" t="s">
        <v>391</v>
      </c>
      <c r="AL66" s="801"/>
      <c r="AM66" s="801"/>
      <c r="AN66" s="801"/>
      <c r="AO66" s="802"/>
      <c r="AP66" s="777" t="s">
        <v>392</v>
      </c>
      <c r="AQ66" s="778"/>
      <c r="AR66" s="778"/>
      <c r="AS66" s="778"/>
      <c r="AT66" s="779"/>
      <c r="AU66" s="777" t="s">
        <v>406</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565</v>
      </c>
      <c r="C68" s="929"/>
      <c r="D68" s="929"/>
      <c r="E68" s="929"/>
      <c r="F68" s="929"/>
      <c r="G68" s="929"/>
      <c r="H68" s="929"/>
      <c r="I68" s="929"/>
      <c r="J68" s="929"/>
      <c r="K68" s="929"/>
      <c r="L68" s="929"/>
      <c r="M68" s="929"/>
      <c r="N68" s="929"/>
      <c r="O68" s="929"/>
      <c r="P68" s="930"/>
      <c r="Q68" s="931">
        <v>1860</v>
      </c>
      <c r="R68" s="925"/>
      <c r="S68" s="925"/>
      <c r="T68" s="925"/>
      <c r="U68" s="925"/>
      <c r="V68" s="925">
        <v>1824</v>
      </c>
      <c r="W68" s="925"/>
      <c r="X68" s="925"/>
      <c r="Y68" s="925"/>
      <c r="Z68" s="925"/>
      <c r="AA68" s="925">
        <v>36</v>
      </c>
      <c r="AB68" s="925"/>
      <c r="AC68" s="925"/>
      <c r="AD68" s="925"/>
      <c r="AE68" s="925"/>
      <c r="AF68" s="925">
        <v>36</v>
      </c>
      <c r="AG68" s="925"/>
      <c r="AH68" s="925"/>
      <c r="AI68" s="925"/>
      <c r="AJ68" s="925"/>
      <c r="AK68" s="925">
        <v>2</v>
      </c>
      <c r="AL68" s="925"/>
      <c r="AM68" s="925"/>
      <c r="AN68" s="925"/>
      <c r="AO68" s="925"/>
      <c r="AP68" s="925">
        <v>565</v>
      </c>
      <c r="AQ68" s="925"/>
      <c r="AR68" s="925"/>
      <c r="AS68" s="925"/>
      <c r="AT68" s="925"/>
      <c r="AU68" s="925">
        <v>41</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566</v>
      </c>
      <c r="C69" s="933"/>
      <c r="D69" s="933"/>
      <c r="E69" s="933"/>
      <c r="F69" s="933"/>
      <c r="G69" s="933"/>
      <c r="H69" s="933"/>
      <c r="I69" s="933"/>
      <c r="J69" s="933"/>
      <c r="K69" s="933"/>
      <c r="L69" s="933"/>
      <c r="M69" s="933"/>
      <c r="N69" s="933"/>
      <c r="O69" s="933"/>
      <c r="P69" s="934"/>
      <c r="Q69" s="935">
        <v>11019</v>
      </c>
      <c r="R69" s="890"/>
      <c r="S69" s="890"/>
      <c r="T69" s="890"/>
      <c r="U69" s="890"/>
      <c r="V69" s="890">
        <v>11746</v>
      </c>
      <c r="W69" s="890"/>
      <c r="X69" s="890"/>
      <c r="Y69" s="890"/>
      <c r="Z69" s="890"/>
      <c r="AA69" s="890">
        <v>-727</v>
      </c>
      <c r="AB69" s="890"/>
      <c r="AC69" s="890"/>
      <c r="AD69" s="890"/>
      <c r="AE69" s="890"/>
      <c r="AF69" s="890">
        <v>5146</v>
      </c>
      <c r="AG69" s="890"/>
      <c r="AH69" s="890"/>
      <c r="AI69" s="890"/>
      <c r="AJ69" s="890"/>
      <c r="AK69" s="890" t="s">
        <v>564</v>
      </c>
      <c r="AL69" s="890"/>
      <c r="AM69" s="890"/>
      <c r="AN69" s="890"/>
      <c r="AO69" s="890"/>
      <c r="AP69" s="890">
        <v>17093</v>
      </c>
      <c r="AQ69" s="890"/>
      <c r="AR69" s="890"/>
      <c r="AS69" s="890"/>
      <c r="AT69" s="890"/>
      <c r="AU69" s="890">
        <v>195</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567</v>
      </c>
      <c r="C70" s="933"/>
      <c r="D70" s="933"/>
      <c r="E70" s="933"/>
      <c r="F70" s="933"/>
      <c r="G70" s="933"/>
      <c r="H70" s="933"/>
      <c r="I70" s="933"/>
      <c r="J70" s="933"/>
      <c r="K70" s="933"/>
      <c r="L70" s="933"/>
      <c r="M70" s="933"/>
      <c r="N70" s="933"/>
      <c r="O70" s="933"/>
      <c r="P70" s="934"/>
      <c r="Q70" s="935">
        <v>475</v>
      </c>
      <c r="R70" s="890"/>
      <c r="S70" s="890"/>
      <c r="T70" s="890"/>
      <c r="U70" s="890"/>
      <c r="V70" s="890">
        <v>487</v>
      </c>
      <c r="W70" s="890"/>
      <c r="X70" s="890"/>
      <c r="Y70" s="890"/>
      <c r="Z70" s="890"/>
      <c r="AA70" s="890">
        <v>-12</v>
      </c>
      <c r="AB70" s="890"/>
      <c r="AC70" s="890"/>
      <c r="AD70" s="890"/>
      <c r="AE70" s="890"/>
      <c r="AF70" s="890">
        <v>517</v>
      </c>
      <c r="AG70" s="890"/>
      <c r="AH70" s="890"/>
      <c r="AI70" s="890"/>
      <c r="AJ70" s="890"/>
      <c r="AK70" s="890" t="s">
        <v>564</v>
      </c>
      <c r="AL70" s="890"/>
      <c r="AM70" s="890"/>
      <c r="AN70" s="890"/>
      <c r="AO70" s="890"/>
      <c r="AP70" s="890" t="s">
        <v>564</v>
      </c>
      <c r="AQ70" s="890"/>
      <c r="AR70" s="890"/>
      <c r="AS70" s="890"/>
      <c r="AT70" s="890"/>
      <c r="AU70" s="890" t="s">
        <v>564</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568</v>
      </c>
      <c r="C71" s="933"/>
      <c r="D71" s="933"/>
      <c r="E71" s="933"/>
      <c r="F71" s="933"/>
      <c r="G71" s="933"/>
      <c r="H71" s="933"/>
      <c r="I71" s="933"/>
      <c r="J71" s="933"/>
      <c r="K71" s="933"/>
      <c r="L71" s="933"/>
      <c r="M71" s="933"/>
      <c r="N71" s="933"/>
      <c r="O71" s="933"/>
      <c r="P71" s="934"/>
      <c r="Q71" s="935">
        <v>151</v>
      </c>
      <c r="R71" s="890"/>
      <c r="S71" s="890"/>
      <c r="T71" s="890"/>
      <c r="U71" s="890"/>
      <c r="V71" s="890">
        <v>124</v>
      </c>
      <c r="W71" s="890"/>
      <c r="X71" s="890"/>
      <c r="Y71" s="890"/>
      <c r="Z71" s="890"/>
      <c r="AA71" s="890">
        <v>26</v>
      </c>
      <c r="AB71" s="890"/>
      <c r="AC71" s="890"/>
      <c r="AD71" s="890"/>
      <c r="AE71" s="890"/>
      <c r="AF71" s="890">
        <v>26</v>
      </c>
      <c r="AG71" s="890"/>
      <c r="AH71" s="890"/>
      <c r="AI71" s="890"/>
      <c r="AJ71" s="890"/>
      <c r="AK71" s="890">
        <v>6</v>
      </c>
      <c r="AL71" s="890"/>
      <c r="AM71" s="890"/>
      <c r="AN71" s="890"/>
      <c r="AO71" s="890"/>
      <c r="AP71" s="890" t="s">
        <v>564</v>
      </c>
      <c r="AQ71" s="890"/>
      <c r="AR71" s="890"/>
      <c r="AS71" s="890"/>
      <c r="AT71" s="890"/>
      <c r="AU71" s="890" t="s">
        <v>564</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569</v>
      </c>
      <c r="C72" s="933"/>
      <c r="D72" s="933"/>
      <c r="E72" s="933"/>
      <c r="F72" s="933"/>
      <c r="G72" s="933"/>
      <c r="H72" s="933"/>
      <c r="I72" s="933"/>
      <c r="J72" s="933"/>
      <c r="K72" s="933"/>
      <c r="L72" s="933"/>
      <c r="M72" s="933"/>
      <c r="N72" s="933"/>
      <c r="O72" s="933"/>
      <c r="P72" s="934"/>
      <c r="Q72" s="935">
        <v>6126</v>
      </c>
      <c r="R72" s="890"/>
      <c r="S72" s="890"/>
      <c r="T72" s="890"/>
      <c r="U72" s="890"/>
      <c r="V72" s="890">
        <v>5420</v>
      </c>
      <c r="W72" s="890"/>
      <c r="X72" s="890"/>
      <c r="Y72" s="890"/>
      <c r="Z72" s="890"/>
      <c r="AA72" s="890">
        <v>706</v>
      </c>
      <c r="AB72" s="890"/>
      <c r="AC72" s="890"/>
      <c r="AD72" s="890"/>
      <c r="AE72" s="890"/>
      <c r="AF72" s="890">
        <v>706</v>
      </c>
      <c r="AG72" s="890"/>
      <c r="AH72" s="890"/>
      <c r="AI72" s="890"/>
      <c r="AJ72" s="890"/>
      <c r="AK72" s="890" t="s">
        <v>574</v>
      </c>
      <c r="AL72" s="890"/>
      <c r="AM72" s="890"/>
      <c r="AN72" s="890"/>
      <c r="AO72" s="890"/>
      <c r="AP72" s="890" t="s">
        <v>564</v>
      </c>
      <c r="AQ72" s="890"/>
      <c r="AR72" s="890"/>
      <c r="AS72" s="890"/>
      <c r="AT72" s="890"/>
      <c r="AU72" s="890" t="s">
        <v>564</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570</v>
      </c>
      <c r="C73" s="933"/>
      <c r="D73" s="933"/>
      <c r="E73" s="933"/>
      <c r="F73" s="933"/>
      <c r="G73" s="933"/>
      <c r="H73" s="933"/>
      <c r="I73" s="933"/>
      <c r="J73" s="933"/>
      <c r="K73" s="933"/>
      <c r="L73" s="933"/>
      <c r="M73" s="933"/>
      <c r="N73" s="933"/>
      <c r="O73" s="933"/>
      <c r="P73" s="934"/>
      <c r="Q73" s="935">
        <v>92</v>
      </c>
      <c r="R73" s="890"/>
      <c r="S73" s="890"/>
      <c r="T73" s="890"/>
      <c r="U73" s="890"/>
      <c r="V73" s="890">
        <v>85</v>
      </c>
      <c r="W73" s="890"/>
      <c r="X73" s="890"/>
      <c r="Y73" s="890"/>
      <c r="Z73" s="890"/>
      <c r="AA73" s="890">
        <v>7</v>
      </c>
      <c r="AB73" s="890"/>
      <c r="AC73" s="890"/>
      <c r="AD73" s="890"/>
      <c r="AE73" s="890"/>
      <c r="AF73" s="890">
        <v>7</v>
      </c>
      <c r="AG73" s="890"/>
      <c r="AH73" s="890"/>
      <c r="AI73" s="890"/>
      <c r="AJ73" s="890"/>
      <c r="AK73" s="890">
        <v>4</v>
      </c>
      <c r="AL73" s="890"/>
      <c r="AM73" s="890"/>
      <c r="AN73" s="890"/>
      <c r="AO73" s="890"/>
      <c r="AP73" s="890" t="s">
        <v>564</v>
      </c>
      <c r="AQ73" s="890"/>
      <c r="AR73" s="890"/>
      <c r="AS73" s="890"/>
      <c r="AT73" s="890"/>
      <c r="AU73" s="890" t="s">
        <v>564</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571</v>
      </c>
      <c r="C74" s="933"/>
      <c r="D74" s="933"/>
      <c r="E74" s="933"/>
      <c r="F74" s="933"/>
      <c r="G74" s="933"/>
      <c r="H74" s="933"/>
      <c r="I74" s="933"/>
      <c r="J74" s="933"/>
      <c r="K74" s="933"/>
      <c r="L74" s="933"/>
      <c r="M74" s="933"/>
      <c r="N74" s="933"/>
      <c r="O74" s="933"/>
      <c r="P74" s="934"/>
      <c r="Q74" s="935">
        <v>233688</v>
      </c>
      <c r="R74" s="890"/>
      <c r="S74" s="890"/>
      <c r="T74" s="890"/>
      <c r="U74" s="890"/>
      <c r="V74" s="890">
        <v>228309</v>
      </c>
      <c r="W74" s="890"/>
      <c r="X74" s="890"/>
      <c r="Y74" s="890"/>
      <c r="Z74" s="890"/>
      <c r="AA74" s="890">
        <v>5379</v>
      </c>
      <c r="AB74" s="890"/>
      <c r="AC74" s="890"/>
      <c r="AD74" s="890"/>
      <c r="AE74" s="890"/>
      <c r="AF74" s="890">
        <v>5379</v>
      </c>
      <c r="AG74" s="890"/>
      <c r="AH74" s="890"/>
      <c r="AI74" s="890"/>
      <c r="AJ74" s="890"/>
      <c r="AK74" s="890">
        <v>1155</v>
      </c>
      <c r="AL74" s="890"/>
      <c r="AM74" s="890"/>
      <c r="AN74" s="890"/>
      <c r="AO74" s="890"/>
      <c r="AP74" s="890" t="s">
        <v>564</v>
      </c>
      <c r="AQ74" s="890"/>
      <c r="AR74" s="890"/>
      <c r="AS74" s="890"/>
      <c r="AT74" s="890"/>
      <c r="AU74" s="890" t="s">
        <v>564</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383</v>
      </c>
      <c r="B88" s="850" t="s">
        <v>407</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11817</v>
      </c>
      <c r="AG88" s="901"/>
      <c r="AH88" s="901"/>
      <c r="AI88" s="901"/>
      <c r="AJ88" s="901"/>
      <c r="AK88" s="898"/>
      <c r="AL88" s="898"/>
      <c r="AM88" s="898"/>
      <c r="AN88" s="898"/>
      <c r="AO88" s="898"/>
      <c r="AP88" s="901">
        <v>17658</v>
      </c>
      <c r="AQ88" s="901"/>
      <c r="AR88" s="901"/>
      <c r="AS88" s="901"/>
      <c r="AT88" s="901"/>
      <c r="AU88" s="901">
        <v>235</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408</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10</v>
      </c>
      <c r="CS102" s="909"/>
      <c r="CT102" s="909"/>
      <c r="CU102" s="909"/>
      <c r="CV102" s="952"/>
      <c r="CW102" s="951" t="s">
        <v>574</v>
      </c>
      <c r="CX102" s="909"/>
      <c r="CY102" s="909"/>
      <c r="CZ102" s="909"/>
      <c r="DA102" s="952"/>
      <c r="DB102" s="951" t="s">
        <v>574</v>
      </c>
      <c r="DC102" s="909"/>
      <c r="DD102" s="909"/>
      <c r="DE102" s="909"/>
      <c r="DF102" s="952"/>
      <c r="DG102" s="951" t="s">
        <v>574</v>
      </c>
      <c r="DH102" s="909"/>
      <c r="DI102" s="909"/>
      <c r="DJ102" s="909"/>
      <c r="DK102" s="952"/>
      <c r="DL102" s="951" t="s">
        <v>574</v>
      </c>
      <c r="DM102" s="909"/>
      <c r="DN102" s="909"/>
      <c r="DO102" s="909"/>
      <c r="DP102" s="952"/>
      <c r="DQ102" s="951" t="s">
        <v>577</v>
      </c>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409</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410</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413</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414</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415</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416</v>
      </c>
      <c r="AB109" s="954"/>
      <c r="AC109" s="954"/>
      <c r="AD109" s="954"/>
      <c r="AE109" s="955"/>
      <c r="AF109" s="953" t="s">
        <v>301</v>
      </c>
      <c r="AG109" s="954"/>
      <c r="AH109" s="954"/>
      <c r="AI109" s="954"/>
      <c r="AJ109" s="955"/>
      <c r="AK109" s="953" t="s">
        <v>300</v>
      </c>
      <c r="AL109" s="954"/>
      <c r="AM109" s="954"/>
      <c r="AN109" s="954"/>
      <c r="AO109" s="955"/>
      <c r="AP109" s="953" t="s">
        <v>417</v>
      </c>
      <c r="AQ109" s="954"/>
      <c r="AR109" s="954"/>
      <c r="AS109" s="954"/>
      <c r="AT109" s="956"/>
      <c r="AU109" s="973" t="s">
        <v>415</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416</v>
      </c>
      <c r="BR109" s="954"/>
      <c r="BS109" s="954"/>
      <c r="BT109" s="954"/>
      <c r="BU109" s="955"/>
      <c r="BV109" s="953" t="s">
        <v>301</v>
      </c>
      <c r="BW109" s="954"/>
      <c r="BX109" s="954"/>
      <c r="BY109" s="954"/>
      <c r="BZ109" s="955"/>
      <c r="CA109" s="953" t="s">
        <v>300</v>
      </c>
      <c r="CB109" s="954"/>
      <c r="CC109" s="954"/>
      <c r="CD109" s="954"/>
      <c r="CE109" s="955"/>
      <c r="CF109" s="974" t="s">
        <v>417</v>
      </c>
      <c r="CG109" s="974"/>
      <c r="CH109" s="974"/>
      <c r="CI109" s="974"/>
      <c r="CJ109" s="974"/>
      <c r="CK109" s="953" t="s">
        <v>418</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416</v>
      </c>
      <c r="DH109" s="954"/>
      <c r="DI109" s="954"/>
      <c r="DJ109" s="954"/>
      <c r="DK109" s="955"/>
      <c r="DL109" s="953" t="s">
        <v>301</v>
      </c>
      <c r="DM109" s="954"/>
      <c r="DN109" s="954"/>
      <c r="DO109" s="954"/>
      <c r="DP109" s="955"/>
      <c r="DQ109" s="953" t="s">
        <v>300</v>
      </c>
      <c r="DR109" s="954"/>
      <c r="DS109" s="954"/>
      <c r="DT109" s="954"/>
      <c r="DU109" s="955"/>
      <c r="DV109" s="953" t="s">
        <v>417</v>
      </c>
      <c r="DW109" s="954"/>
      <c r="DX109" s="954"/>
      <c r="DY109" s="954"/>
      <c r="DZ109" s="956"/>
    </row>
    <row r="110" spans="1:131" s="226" customFormat="1" ht="26.25" customHeight="1" x14ac:dyDescent="0.15">
      <c r="A110" s="957" t="s">
        <v>419</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257957</v>
      </c>
      <c r="AB110" s="961"/>
      <c r="AC110" s="961"/>
      <c r="AD110" s="961"/>
      <c r="AE110" s="962"/>
      <c r="AF110" s="963">
        <v>246627</v>
      </c>
      <c r="AG110" s="961"/>
      <c r="AH110" s="961"/>
      <c r="AI110" s="961"/>
      <c r="AJ110" s="962"/>
      <c r="AK110" s="963">
        <v>270663</v>
      </c>
      <c r="AL110" s="961"/>
      <c r="AM110" s="961"/>
      <c r="AN110" s="961"/>
      <c r="AO110" s="962"/>
      <c r="AP110" s="964">
        <v>19.2</v>
      </c>
      <c r="AQ110" s="965"/>
      <c r="AR110" s="965"/>
      <c r="AS110" s="965"/>
      <c r="AT110" s="966"/>
      <c r="AU110" s="967" t="s">
        <v>67</v>
      </c>
      <c r="AV110" s="968"/>
      <c r="AW110" s="968"/>
      <c r="AX110" s="968"/>
      <c r="AY110" s="968"/>
      <c r="AZ110" s="1009" t="s">
        <v>420</v>
      </c>
      <c r="BA110" s="958"/>
      <c r="BB110" s="958"/>
      <c r="BC110" s="958"/>
      <c r="BD110" s="958"/>
      <c r="BE110" s="958"/>
      <c r="BF110" s="958"/>
      <c r="BG110" s="958"/>
      <c r="BH110" s="958"/>
      <c r="BI110" s="958"/>
      <c r="BJ110" s="958"/>
      <c r="BK110" s="958"/>
      <c r="BL110" s="958"/>
      <c r="BM110" s="958"/>
      <c r="BN110" s="958"/>
      <c r="BO110" s="958"/>
      <c r="BP110" s="959"/>
      <c r="BQ110" s="995">
        <v>2466139</v>
      </c>
      <c r="BR110" s="996"/>
      <c r="BS110" s="996"/>
      <c r="BT110" s="996"/>
      <c r="BU110" s="996"/>
      <c r="BV110" s="996">
        <v>2413655</v>
      </c>
      <c r="BW110" s="996"/>
      <c r="BX110" s="996"/>
      <c r="BY110" s="996"/>
      <c r="BZ110" s="996"/>
      <c r="CA110" s="996">
        <v>2502732</v>
      </c>
      <c r="CB110" s="996"/>
      <c r="CC110" s="996"/>
      <c r="CD110" s="996"/>
      <c r="CE110" s="996"/>
      <c r="CF110" s="1010">
        <v>177.3</v>
      </c>
      <c r="CG110" s="1011"/>
      <c r="CH110" s="1011"/>
      <c r="CI110" s="1011"/>
      <c r="CJ110" s="1011"/>
      <c r="CK110" s="1012" t="s">
        <v>421</v>
      </c>
      <c r="CL110" s="1013"/>
      <c r="CM110" s="992" t="s">
        <v>422</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423</v>
      </c>
      <c r="DH110" s="996"/>
      <c r="DI110" s="996"/>
      <c r="DJ110" s="996"/>
      <c r="DK110" s="996"/>
      <c r="DL110" s="996" t="s">
        <v>167</v>
      </c>
      <c r="DM110" s="996"/>
      <c r="DN110" s="996"/>
      <c r="DO110" s="996"/>
      <c r="DP110" s="996"/>
      <c r="DQ110" s="996" t="s">
        <v>167</v>
      </c>
      <c r="DR110" s="996"/>
      <c r="DS110" s="996"/>
      <c r="DT110" s="996"/>
      <c r="DU110" s="996"/>
      <c r="DV110" s="997" t="s">
        <v>423</v>
      </c>
      <c r="DW110" s="997"/>
      <c r="DX110" s="997"/>
      <c r="DY110" s="997"/>
      <c r="DZ110" s="998"/>
    </row>
    <row r="111" spans="1:131" s="226" customFormat="1" ht="26.25" customHeight="1" x14ac:dyDescent="0.15">
      <c r="A111" s="999" t="s">
        <v>424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167</v>
      </c>
      <c r="AB111" s="1003"/>
      <c r="AC111" s="1003"/>
      <c r="AD111" s="1003"/>
      <c r="AE111" s="1004"/>
      <c r="AF111" s="1005" t="s">
        <v>167</v>
      </c>
      <c r="AG111" s="1003"/>
      <c r="AH111" s="1003"/>
      <c r="AI111" s="1003"/>
      <c r="AJ111" s="1004"/>
      <c r="AK111" s="1005" t="s">
        <v>167</v>
      </c>
      <c r="AL111" s="1003"/>
      <c r="AM111" s="1003"/>
      <c r="AN111" s="1003"/>
      <c r="AO111" s="1004"/>
      <c r="AP111" s="1006" t="s">
        <v>167</v>
      </c>
      <c r="AQ111" s="1007"/>
      <c r="AR111" s="1007"/>
      <c r="AS111" s="1007"/>
      <c r="AT111" s="1008"/>
      <c r="AU111" s="969"/>
      <c r="AV111" s="970"/>
      <c r="AW111" s="970"/>
      <c r="AX111" s="970"/>
      <c r="AY111" s="970"/>
      <c r="AZ111" s="1018" t="s">
        <v>425</v>
      </c>
      <c r="BA111" s="1019"/>
      <c r="BB111" s="1019"/>
      <c r="BC111" s="1019"/>
      <c r="BD111" s="1019"/>
      <c r="BE111" s="1019"/>
      <c r="BF111" s="1019"/>
      <c r="BG111" s="1019"/>
      <c r="BH111" s="1019"/>
      <c r="BI111" s="1019"/>
      <c r="BJ111" s="1019"/>
      <c r="BK111" s="1019"/>
      <c r="BL111" s="1019"/>
      <c r="BM111" s="1019"/>
      <c r="BN111" s="1019"/>
      <c r="BO111" s="1019"/>
      <c r="BP111" s="1020"/>
      <c r="BQ111" s="988">
        <v>21105</v>
      </c>
      <c r="BR111" s="989"/>
      <c r="BS111" s="989"/>
      <c r="BT111" s="989"/>
      <c r="BU111" s="989"/>
      <c r="BV111" s="989">
        <v>10517</v>
      </c>
      <c r="BW111" s="989"/>
      <c r="BX111" s="989"/>
      <c r="BY111" s="989"/>
      <c r="BZ111" s="989"/>
      <c r="CA111" s="989" t="s">
        <v>167</v>
      </c>
      <c r="CB111" s="989"/>
      <c r="CC111" s="989"/>
      <c r="CD111" s="989"/>
      <c r="CE111" s="989"/>
      <c r="CF111" s="983" t="s">
        <v>167</v>
      </c>
      <c r="CG111" s="984"/>
      <c r="CH111" s="984"/>
      <c r="CI111" s="984"/>
      <c r="CJ111" s="984"/>
      <c r="CK111" s="1014"/>
      <c r="CL111" s="1015"/>
      <c r="CM111" s="985" t="s">
        <v>426</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423</v>
      </c>
      <c r="DH111" s="989"/>
      <c r="DI111" s="989"/>
      <c r="DJ111" s="989"/>
      <c r="DK111" s="989"/>
      <c r="DL111" s="989" t="s">
        <v>167</v>
      </c>
      <c r="DM111" s="989"/>
      <c r="DN111" s="989"/>
      <c r="DO111" s="989"/>
      <c r="DP111" s="989"/>
      <c r="DQ111" s="989" t="s">
        <v>427</v>
      </c>
      <c r="DR111" s="989"/>
      <c r="DS111" s="989"/>
      <c r="DT111" s="989"/>
      <c r="DU111" s="989"/>
      <c r="DV111" s="990" t="s">
        <v>167</v>
      </c>
      <c r="DW111" s="990"/>
      <c r="DX111" s="990"/>
      <c r="DY111" s="990"/>
      <c r="DZ111" s="991"/>
    </row>
    <row r="112" spans="1:131" s="226" customFormat="1" ht="26.25" customHeight="1" x14ac:dyDescent="0.15">
      <c r="A112" s="1021" t="s">
        <v>428</v>
      </c>
      <c r="B112" s="1022"/>
      <c r="C112" s="1019" t="s">
        <v>429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423</v>
      </c>
      <c r="AB112" s="1028"/>
      <c r="AC112" s="1028"/>
      <c r="AD112" s="1028"/>
      <c r="AE112" s="1029"/>
      <c r="AF112" s="1030" t="s">
        <v>167</v>
      </c>
      <c r="AG112" s="1028"/>
      <c r="AH112" s="1028"/>
      <c r="AI112" s="1028"/>
      <c r="AJ112" s="1029"/>
      <c r="AK112" s="1030" t="s">
        <v>423</v>
      </c>
      <c r="AL112" s="1028"/>
      <c r="AM112" s="1028"/>
      <c r="AN112" s="1028"/>
      <c r="AO112" s="1029"/>
      <c r="AP112" s="1031" t="s">
        <v>167</v>
      </c>
      <c r="AQ112" s="1032"/>
      <c r="AR112" s="1032"/>
      <c r="AS112" s="1032"/>
      <c r="AT112" s="1033"/>
      <c r="AU112" s="969"/>
      <c r="AV112" s="970"/>
      <c r="AW112" s="970"/>
      <c r="AX112" s="970"/>
      <c r="AY112" s="970"/>
      <c r="AZ112" s="1018" t="s">
        <v>430</v>
      </c>
      <c r="BA112" s="1019"/>
      <c r="BB112" s="1019"/>
      <c r="BC112" s="1019"/>
      <c r="BD112" s="1019"/>
      <c r="BE112" s="1019"/>
      <c r="BF112" s="1019"/>
      <c r="BG112" s="1019"/>
      <c r="BH112" s="1019"/>
      <c r="BI112" s="1019"/>
      <c r="BJ112" s="1019"/>
      <c r="BK112" s="1019"/>
      <c r="BL112" s="1019"/>
      <c r="BM112" s="1019"/>
      <c r="BN112" s="1019"/>
      <c r="BO112" s="1019"/>
      <c r="BP112" s="1020"/>
      <c r="BQ112" s="988">
        <v>494904</v>
      </c>
      <c r="BR112" s="989"/>
      <c r="BS112" s="989"/>
      <c r="BT112" s="989"/>
      <c r="BU112" s="989"/>
      <c r="BV112" s="989">
        <v>463831</v>
      </c>
      <c r="BW112" s="989"/>
      <c r="BX112" s="989"/>
      <c r="BY112" s="989"/>
      <c r="BZ112" s="989"/>
      <c r="CA112" s="989">
        <v>563720</v>
      </c>
      <c r="CB112" s="989"/>
      <c r="CC112" s="989"/>
      <c r="CD112" s="989"/>
      <c r="CE112" s="989"/>
      <c r="CF112" s="983">
        <v>39.9</v>
      </c>
      <c r="CG112" s="984"/>
      <c r="CH112" s="984"/>
      <c r="CI112" s="984"/>
      <c r="CJ112" s="984"/>
      <c r="CK112" s="1014"/>
      <c r="CL112" s="1015"/>
      <c r="CM112" s="985" t="s">
        <v>431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423</v>
      </c>
      <c r="DH112" s="989"/>
      <c r="DI112" s="989"/>
      <c r="DJ112" s="989"/>
      <c r="DK112" s="989"/>
      <c r="DL112" s="989" t="s">
        <v>167</v>
      </c>
      <c r="DM112" s="989"/>
      <c r="DN112" s="989"/>
      <c r="DO112" s="989"/>
      <c r="DP112" s="989"/>
      <c r="DQ112" s="989" t="s">
        <v>167</v>
      </c>
      <c r="DR112" s="989"/>
      <c r="DS112" s="989"/>
      <c r="DT112" s="989"/>
      <c r="DU112" s="989"/>
      <c r="DV112" s="990" t="s">
        <v>423</v>
      </c>
      <c r="DW112" s="990"/>
      <c r="DX112" s="990"/>
      <c r="DY112" s="990"/>
      <c r="DZ112" s="991"/>
    </row>
    <row r="113" spans="1:130" s="226" customFormat="1" ht="26.25" customHeight="1" x14ac:dyDescent="0.15">
      <c r="A113" s="1023"/>
      <c r="B113" s="1024"/>
      <c r="C113" s="1019" t="s">
        <v>432</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31769</v>
      </c>
      <c r="AB113" s="1003"/>
      <c r="AC113" s="1003"/>
      <c r="AD113" s="1003"/>
      <c r="AE113" s="1004"/>
      <c r="AF113" s="1005">
        <v>31684</v>
      </c>
      <c r="AG113" s="1003"/>
      <c r="AH113" s="1003"/>
      <c r="AI113" s="1003"/>
      <c r="AJ113" s="1004"/>
      <c r="AK113" s="1005">
        <v>29028</v>
      </c>
      <c r="AL113" s="1003"/>
      <c r="AM113" s="1003"/>
      <c r="AN113" s="1003"/>
      <c r="AO113" s="1004"/>
      <c r="AP113" s="1006">
        <v>2.1</v>
      </c>
      <c r="AQ113" s="1007"/>
      <c r="AR113" s="1007"/>
      <c r="AS113" s="1007"/>
      <c r="AT113" s="1008"/>
      <c r="AU113" s="969"/>
      <c r="AV113" s="970"/>
      <c r="AW113" s="970"/>
      <c r="AX113" s="970"/>
      <c r="AY113" s="970"/>
      <c r="AZ113" s="1018" t="s">
        <v>433</v>
      </c>
      <c r="BA113" s="1019"/>
      <c r="BB113" s="1019"/>
      <c r="BC113" s="1019"/>
      <c r="BD113" s="1019"/>
      <c r="BE113" s="1019"/>
      <c r="BF113" s="1019"/>
      <c r="BG113" s="1019"/>
      <c r="BH113" s="1019"/>
      <c r="BI113" s="1019"/>
      <c r="BJ113" s="1019"/>
      <c r="BK113" s="1019"/>
      <c r="BL113" s="1019"/>
      <c r="BM113" s="1019"/>
      <c r="BN113" s="1019"/>
      <c r="BO113" s="1019"/>
      <c r="BP113" s="1020"/>
      <c r="BQ113" s="988">
        <v>161119</v>
      </c>
      <c r="BR113" s="989"/>
      <c r="BS113" s="989"/>
      <c r="BT113" s="989"/>
      <c r="BU113" s="989"/>
      <c r="BV113" s="989">
        <v>143612</v>
      </c>
      <c r="BW113" s="989"/>
      <c r="BX113" s="989"/>
      <c r="BY113" s="989"/>
      <c r="BZ113" s="989"/>
      <c r="CA113" s="989">
        <v>235348</v>
      </c>
      <c r="CB113" s="989"/>
      <c r="CC113" s="989"/>
      <c r="CD113" s="989"/>
      <c r="CE113" s="989"/>
      <c r="CF113" s="983">
        <v>16.7</v>
      </c>
      <c r="CG113" s="984"/>
      <c r="CH113" s="984"/>
      <c r="CI113" s="984"/>
      <c r="CJ113" s="984"/>
      <c r="CK113" s="1014"/>
      <c r="CL113" s="1015"/>
      <c r="CM113" s="985" t="s">
        <v>434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167</v>
      </c>
      <c r="DH113" s="1028"/>
      <c r="DI113" s="1028"/>
      <c r="DJ113" s="1028"/>
      <c r="DK113" s="1029"/>
      <c r="DL113" s="1030" t="s">
        <v>167</v>
      </c>
      <c r="DM113" s="1028"/>
      <c r="DN113" s="1028"/>
      <c r="DO113" s="1028"/>
      <c r="DP113" s="1029"/>
      <c r="DQ113" s="1030" t="s">
        <v>427</v>
      </c>
      <c r="DR113" s="1028"/>
      <c r="DS113" s="1028"/>
      <c r="DT113" s="1028"/>
      <c r="DU113" s="1029"/>
      <c r="DV113" s="1031" t="s">
        <v>423</v>
      </c>
      <c r="DW113" s="1032"/>
      <c r="DX113" s="1032"/>
      <c r="DY113" s="1032"/>
      <c r="DZ113" s="1033"/>
    </row>
    <row r="114" spans="1:130" s="226" customFormat="1" ht="26.25" customHeight="1" x14ac:dyDescent="0.15">
      <c r="A114" s="1023"/>
      <c r="B114" s="1024"/>
      <c r="C114" s="1019" t="s">
        <v>435</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15309</v>
      </c>
      <c r="AB114" s="1028"/>
      <c r="AC114" s="1028"/>
      <c r="AD114" s="1028"/>
      <c r="AE114" s="1029"/>
      <c r="AF114" s="1030">
        <v>14668</v>
      </c>
      <c r="AG114" s="1028"/>
      <c r="AH114" s="1028"/>
      <c r="AI114" s="1028"/>
      <c r="AJ114" s="1029"/>
      <c r="AK114" s="1030">
        <v>17931</v>
      </c>
      <c r="AL114" s="1028"/>
      <c r="AM114" s="1028"/>
      <c r="AN114" s="1028"/>
      <c r="AO114" s="1029"/>
      <c r="AP114" s="1031">
        <v>1.3</v>
      </c>
      <c r="AQ114" s="1032"/>
      <c r="AR114" s="1032"/>
      <c r="AS114" s="1032"/>
      <c r="AT114" s="1033"/>
      <c r="AU114" s="969"/>
      <c r="AV114" s="970"/>
      <c r="AW114" s="970"/>
      <c r="AX114" s="970"/>
      <c r="AY114" s="970"/>
      <c r="AZ114" s="1018" t="s">
        <v>436</v>
      </c>
      <c r="BA114" s="1019"/>
      <c r="BB114" s="1019"/>
      <c r="BC114" s="1019"/>
      <c r="BD114" s="1019"/>
      <c r="BE114" s="1019"/>
      <c r="BF114" s="1019"/>
      <c r="BG114" s="1019"/>
      <c r="BH114" s="1019"/>
      <c r="BI114" s="1019"/>
      <c r="BJ114" s="1019"/>
      <c r="BK114" s="1019"/>
      <c r="BL114" s="1019"/>
      <c r="BM114" s="1019"/>
      <c r="BN114" s="1019"/>
      <c r="BO114" s="1019"/>
      <c r="BP114" s="1020"/>
      <c r="BQ114" s="988">
        <v>921126</v>
      </c>
      <c r="BR114" s="989"/>
      <c r="BS114" s="989"/>
      <c r="BT114" s="989"/>
      <c r="BU114" s="989"/>
      <c r="BV114" s="989">
        <v>1025509</v>
      </c>
      <c r="BW114" s="989"/>
      <c r="BX114" s="989"/>
      <c r="BY114" s="989"/>
      <c r="BZ114" s="989"/>
      <c r="CA114" s="989">
        <v>1015208</v>
      </c>
      <c r="CB114" s="989"/>
      <c r="CC114" s="989"/>
      <c r="CD114" s="989"/>
      <c r="CE114" s="989"/>
      <c r="CF114" s="983">
        <v>71.900000000000006</v>
      </c>
      <c r="CG114" s="984"/>
      <c r="CH114" s="984"/>
      <c r="CI114" s="984"/>
      <c r="CJ114" s="984"/>
      <c r="CK114" s="1014"/>
      <c r="CL114" s="1015"/>
      <c r="CM114" s="985" t="s">
        <v>437</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167</v>
      </c>
      <c r="DH114" s="1028"/>
      <c r="DI114" s="1028"/>
      <c r="DJ114" s="1028"/>
      <c r="DK114" s="1029"/>
      <c r="DL114" s="1030" t="s">
        <v>427</v>
      </c>
      <c r="DM114" s="1028"/>
      <c r="DN114" s="1028"/>
      <c r="DO114" s="1028"/>
      <c r="DP114" s="1029"/>
      <c r="DQ114" s="1030" t="s">
        <v>427</v>
      </c>
      <c r="DR114" s="1028"/>
      <c r="DS114" s="1028"/>
      <c r="DT114" s="1028"/>
      <c r="DU114" s="1029"/>
      <c r="DV114" s="1031" t="s">
        <v>167</v>
      </c>
      <c r="DW114" s="1032"/>
      <c r="DX114" s="1032"/>
      <c r="DY114" s="1032"/>
      <c r="DZ114" s="1033"/>
    </row>
    <row r="115" spans="1:130" s="226" customFormat="1" ht="26.25" customHeight="1" x14ac:dyDescent="0.15">
      <c r="A115" s="1023"/>
      <c r="B115" s="1024"/>
      <c r="C115" s="1019" t="s">
        <v>438</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10662</v>
      </c>
      <c r="AB115" s="1003"/>
      <c r="AC115" s="1003"/>
      <c r="AD115" s="1003"/>
      <c r="AE115" s="1004"/>
      <c r="AF115" s="1005">
        <v>10588</v>
      </c>
      <c r="AG115" s="1003"/>
      <c r="AH115" s="1003"/>
      <c r="AI115" s="1003"/>
      <c r="AJ115" s="1004"/>
      <c r="AK115" s="1005">
        <v>10515</v>
      </c>
      <c r="AL115" s="1003"/>
      <c r="AM115" s="1003"/>
      <c r="AN115" s="1003"/>
      <c r="AO115" s="1004"/>
      <c r="AP115" s="1006">
        <v>0.7</v>
      </c>
      <c r="AQ115" s="1007"/>
      <c r="AR115" s="1007"/>
      <c r="AS115" s="1007"/>
      <c r="AT115" s="1008"/>
      <c r="AU115" s="969"/>
      <c r="AV115" s="970"/>
      <c r="AW115" s="970"/>
      <c r="AX115" s="970"/>
      <c r="AY115" s="970"/>
      <c r="AZ115" s="1018" t="s">
        <v>439</v>
      </c>
      <c r="BA115" s="1019"/>
      <c r="BB115" s="1019"/>
      <c r="BC115" s="1019"/>
      <c r="BD115" s="1019"/>
      <c r="BE115" s="1019"/>
      <c r="BF115" s="1019"/>
      <c r="BG115" s="1019"/>
      <c r="BH115" s="1019"/>
      <c r="BI115" s="1019"/>
      <c r="BJ115" s="1019"/>
      <c r="BK115" s="1019"/>
      <c r="BL115" s="1019"/>
      <c r="BM115" s="1019"/>
      <c r="BN115" s="1019"/>
      <c r="BO115" s="1019"/>
      <c r="BP115" s="1020"/>
      <c r="BQ115" s="988" t="s">
        <v>167</v>
      </c>
      <c r="BR115" s="989"/>
      <c r="BS115" s="989"/>
      <c r="BT115" s="989"/>
      <c r="BU115" s="989"/>
      <c r="BV115" s="989" t="s">
        <v>167</v>
      </c>
      <c r="BW115" s="989"/>
      <c r="BX115" s="989"/>
      <c r="BY115" s="989"/>
      <c r="BZ115" s="989"/>
      <c r="CA115" s="989" t="s">
        <v>427</v>
      </c>
      <c r="CB115" s="989"/>
      <c r="CC115" s="989"/>
      <c r="CD115" s="989"/>
      <c r="CE115" s="989"/>
      <c r="CF115" s="983" t="s">
        <v>167</v>
      </c>
      <c r="CG115" s="984"/>
      <c r="CH115" s="984"/>
      <c r="CI115" s="984"/>
      <c r="CJ115" s="984"/>
      <c r="CK115" s="1014"/>
      <c r="CL115" s="1015"/>
      <c r="CM115" s="1018" t="s">
        <v>440</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427</v>
      </c>
      <c r="DH115" s="1028"/>
      <c r="DI115" s="1028"/>
      <c r="DJ115" s="1028"/>
      <c r="DK115" s="1029"/>
      <c r="DL115" s="1030" t="s">
        <v>167</v>
      </c>
      <c r="DM115" s="1028"/>
      <c r="DN115" s="1028"/>
      <c r="DO115" s="1028"/>
      <c r="DP115" s="1029"/>
      <c r="DQ115" s="1030" t="s">
        <v>167</v>
      </c>
      <c r="DR115" s="1028"/>
      <c r="DS115" s="1028"/>
      <c r="DT115" s="1028"/>
      <c r="DU115" s="1029"/>
      <c r="DV115" s="1031" t="s">
        <v>167</v>
      </c>
      <c r="DW115" s="1032"/>
      <c r="DX115" s="1032"/>
      <c r="DY115" s="1032"/>
      <c r="DZ115" s="1033"/>
    </row>
    <row r="116" spans="1:130" s="226" customFormat="1" ht="26.25" customHeight="1" x14ac:dyDescent="0.15">
      <c r="A116" s="1025"/>
      <c r="B116" s="1026"/>
      <c r="C116" s="1034" t="s">
        <v>441</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167</v>
      </c>
      <c r="AB116" s="1028"/>
      <c r="AC116" s="1028"/>
      <c r="AD116" s="1028"/>
      <c r="AE116" s="1029"/>
      <c r="AF116" s="1030" t="s">
        <v>167</v>
      </c>
      <c r="AG116" s="1028"/>
      <c r="AH116" s="1028"/>
      <c r="AI116" s="1028"/>
      <c r="AJ116" s="1029"/>
      <c r="AK116" s="1030" t="s">
        <v>167</v>
      </c>
      <c r="AL116" s="1028"/>
      <c r="AM116" s="1028"/>
      <c r="AN116" s="1028"/>
      <c r="AO116" s="1029"/>
      <c r="AP116" s="1031" t="s">
        <v>167</v>
      </c>
      <c r="AQ116" s="1032"/>
      <c r="AR116" s="1032"/>
      <c r="AS116" s="1032"/>
      <c r="AT116" s="1033"/>
      <c r="AU116" s="969"/>
      <c r="AV116" s="970"/>
      <c r="AW116" s="970"/>
      <c r="AX116" s="970"/>
      <c r="AY116" s="970"/>
      <c r="AZ116" s="1036" t="s">
        <v>442</v>
      </c>
      <c r="BA116" s="1037"/>
      <c r="BB116" s="1037"/>
      <c r="BC116" s="1037"/>
      <c r="BD116" s="1037"/>
      <c r="BE116" s="1037"/>
      <c r="BF116" s="1037"/>
      <c r="BG116" s="1037"/>
      <c r="BH116" s="1037"/>
      <c r="BI116" s="1037"/>
      <c r="BJ116" s="1037"/>
      <c r="BK116" s="1037"/>
      <c r="BL116" s="1037"/>
      <c r="BM116" s="1037"/>
      <c r="BN116" s="1037"/>
      <c r="BO116" s="1037"/>
      <c r="BP116" s="1038"/>
      <c r="BQ116" s="988" t="s">
        <v>167</v>
      </c>
      <c r="BR116" s="989"/>
      <c r="BS116" s="989"/>
      <c r="BT116" s="989"/>
      <c r="BU116" s="989"/>
      <c r="BV116" s="989" t="s">
        <v>423</v>
      </c>
      <c r="BW116" s="989"/>
      <c r="BX116" s="989"/>
      <c r="BY116" s="989"/>
      <c r="BZ116" s="989"/>
      <c r="CA116" s="989" t="s">
        <v>167</v>
      </c>
      <c r="CB116" s="989"/>
      <c r="CC116" s="989"/>
      <c r="CD116" s="989"/>
      <c r="CE116" s="989"/>
      <c r="CF116" s="983" t="s">
        <v>167</v>
      </c>
      <c r="CG116" s="984"/>
      <c r="CH116" s="984"/>
      <c r="CI116" s="984"/>
      <c r="CJ116" s="984"/>
      <c r="CK116" s="1014"/>
      <c r="CL116" s="1015"/>
      <c r="CM116" s="985" t="s">
        <v>443</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21105</v>
      </c>
      <c r="DH116" s="1028"/>
      <c r="DI116" s="1028"/>
      <c r="DJ116" s="1028"/>
      <c r="DK116" s="1029"/>
      <c r="DL116" s="1030">
        <v>10517</v>
      </c>
      <c r="DM116" s="1028"/>
      <c r="DN116" s="1028"/>
      <c r="DO116" s="1028"/>
      <c r="DP116" s="1029"/>
      <c r="DQ116" s="1030" t="s">
        <v>167</v>
      </c>
      <c r="DR116" s="1028"/>
      <c r="DS116" s="1028"/>
      <c r="DT116" s="1028"/>
      <c r="DU116" s="1029"/>
      <c r="DV116" s="1031" t="s">
        <v>423</v>
      </c>
      <c r="DW116" s="1032"/>
      <c r="DX116" s="1032"/>
      <c r="DY116" s="1032"/>
      <c r="DZ116" s="1033"/>
    </row>
    <row r="117" spans="1:130" s="226" customFormat="1" ht="26.25" customHeight="1" x14ac:dyDescent="0.15">
      <c r="A117" s="973" t="s">
        <v>181</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444</v>
      </c>
      <c r="Z117" s="955"/>
      <c r="AA117" s="1045">
        <v>315697</v>
      </c>
      <c r="AB117" s="1046"/>
      <c r="AC117" s="1046"/>
      <c r="AD117" s="1046"/>
      <c r="AE117" s="1047"/>
      <c r="AF117" s="1048">
        <v>303567</v>
      </c>
      <c r="AG117" s="1046"/>
      <c r="AH117" s="1046"/>
      <c r="AI117" s="1046"/>
      <c r="AJ117" s="1047"/>
      <c r="AK117" s="1048">
        <v>328137</v>
      </c>
      <c r="AL117" s="1046"/>
      <c r="AM117" s="1046"/>
      <c r="AN117" s="1046"/>
      <c r="AO117" s="1047"/>
      <c r="AP117" s="1049"/>
      <c r="AQ117" s="1050"/>
      <c r="AR117" s="1050"/>
      <c r="AS117" s="1050"/>
      <c r="AT117" s="1051"/>
      <c r="AU117" s="969"/>
      <c r="AV117" s="970"/>
      <c r="AW117" s="970"/>
      <c r="AX117" s="970"/>
      <c r="AY117" s="970"/>
      <c r="AZ117" s="1036" t="s">
        <v>445</v>
      </c>
      <c r="BA117" s="1037"/>
      <c r="BB117" s="1037"/>
      <c r="BC117" s="1037"/>
      <c r="BD117" s="1037"/>
      <c r="BE117" s="1037"/>
      <c r="BF117" s="1037"/>
      <c r="BG117" s="1037"/>
      <c r="BH117" s="1037"/>
      <c r="BI117" s="1037"/>
      <c r="BJ117" s="1037"/>
      <c r="BK117" s="1037"/>
      <c r="BL117" s="1037"/>
      <c r="BM117" s="1037"/>
      <c r="BN117" s="1037"/>
      <c r="BO117" s="1037"/>
      <c r="BP117" s="1038"/>
      <c r="BQ117" s="988" t="s">
        <v>167</v>
      </c>
      <c r="BR117" s="989"/>
      <c r="BS117" s="989"/>
      <c r="BT117" s="989"/>
      <c r="BU117" s="989"/>
      <c r="BV117" s="989" t="s">
        <v>167</v>
      </c>
      <c r="BW117" s="989"/>
      <c r="BX117" s="989"/>
      <c r="BY117" s="989"/>
      <c r="BZ117" s="989"/>
      <c r="CA117" s="989" t="s">
        <v>423</v>
      </c>
      <c r="CB117" s="989"/>
      <c r="CC117" s="989"/>
      <c r="CD117" s="989"/>
      <c r="CE117" s="989"/>
      <c r="CF117" s="983" t="s">
        <v>167</v>
      </c>
      <c r="CG117" s="984"/>
      <c r="CH117" s="984"/>
      <c r="CI117" s="984"/>
      <c r="CJ117" s="984"/>
      <c r="CK117" s="1014"/>
      <c r="CL117" s="1015"/>
      <c r="CM117" s="985" t="s">
        <v>446</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167</v>
      </c>
      <c r="DH117" s="1028"/>
      <c r="DI117" s="1028"/>
      <c r="DJ117" s="1028"/>
      <c r="DK117" s="1029"/>
      <c r="DL117" s="1030" t="s">
        <v>167</v>
      </c>
      <c r="DM117" s="1028"/>
      <c r="DN117" s="1028"/>
      <c r="DO117" s="1028"/>
      <c r="DP117" s="1029"/>
      <c r="DQ117" s="1030" t="s">
        <v>167</v>
      </c>
      <c r="DR117" s="1028"/>
      <c r="DS117" s="1028"/>
      <c r="DT117" s="1028"/>
      <c r="DU117" s="1029"/>
      <c r="DV117" s="1031" t="s">
        <v>167</v>
      </c>
      <c r="DW117" s="1032"/>
      <c r="DX117" s="1032"/>
      <c r="DY117" s="1032"/>
      <c r="DZ117" s="1033"/>
    </row>
    <row r="118" spans="1:130" s="226" customFormat="1" ht="26.25" customHeight="1" x14ac:dyDescent="0.15">
      <c r="A118" s="973" t="s">
        <v>418</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416</v>
      </c>
      <c r="AB118" s="954"/>
      <c r="AC118" s="954"/>
      <c r="AD118" s="954"/>
      <c r="AE118" s="955"/>
      <c r="AF118" s="953" t="s">
        <v>301</v>
      </c>
      <c r="AG118" s="954"/>
      <c r="AH118" s="954"/>
      <c r="AI118" s="954"/>
      <c r="AJ118" s="955"/>
      <c r="AK118" s="953" t="s">
        <v>300</v>
      </c>
      <c r="AL118" s="954"/>
      <c r="AM118" s="954"/>
      <c r="AN118" s="954"/>
      <c r="AO118" s="955"/>
      <c r="AP118" s="1040" t="s">
        <v>417</v>
      </c>
      <c r="AQ118" s="1041"/>
      <c r="AR118" s="1041"/>
      <c r="AS118" s="1041"/>
      <c r="AT118" s="1042"/>
      <c r="AU118" s="969"/>
      <c r="AV118" s="970"/>
      <c r="AW118" s="970"/>
      <c r="AX118" s="970"/>
      <c r="AY118" s="970"/>
      <c r="AZ118" s="1043" t="s">
        <v>447</v>
      </c>
      <c r="BA118" s="1034"/>
      <c r="BB118" s="1034"/>
      <c r="BC118" s="1034"/>
      <c r="BD118" s="1034"/>
      <c r="BE118" s="1034"/>
      <c r="BF118" s="1034"/>
      <c r="BG118" s="1034"/>
      <c r="BH118" s="1034"/>
      <c r="BI118" s="1034"/>
      <c r="BJ118" s="1034"/>
      <c r="BK118" s="1034"/>
      <c r="BL118" s="1034"/>
      <c r="BM118" s="1034"/>
      <c r="BN118" s="1034"/>
      <c r="BO118" s="1034"/>
      <c r="BP118" s="1035"/>
      <c r="BQ118" s="1066" t="s">
        <v>167</v>
      </c>
      <c r="BR118" s="1067"/>
      <c r="BS118" s="1067"/>
      <c r="BT118" s="1067"/>
      <c r="BU118" s="1067"/>
      <c r="BV118" s="1067" t="s">
        <v>423</v>
      </c>
      <c r="BW118" s="1067"/>
      <c r="BX118" s="1067"/>
      <c r="BY118" s="1067"/>
      <c r="BZ118" s="1067"/>
      <c r="CA118" s="1067" t="s">
        <v>167</v>
      </c>
      <c r="CB118" s="1067"/>
      <c r="CC118" s="1067"/>
      <c r="CD118" s="1067"/>
      <c r="CE118" s="1067"/>
      <c r="CF118" s="983" t="s">
        <v>423</v>
      </c>
      <c r="CG118" s="984"/>
      <c r="CH118" s="984"/>
      <c r="CI118" s="984"/>
      <c r="CJ118" s="984"/>
      <c r="CK118" s="1014"/>
      <c r="CL118" s="1015"/>
      <c r="CM118" s="985" t="s">
        <v>448</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167</v>
      </c>
      <c r="DH118" s="1028"/>
      <c r="DI118" s="1028"/>
      <c r="DJ118" s="1028"/>
      <c r="DK118" s="1029"/>
      <c r="DL118" s="1030" t="s">
        <v>167</v>
      </c>
      <c r="DM118" s="1028"/>
      <c r="DN118" s="1028"/>
      <c r="DO118" s="1028"/>
      <c r="DP118" s="1029"/>
      <c r="DQ118" s="1030" t="s">
        <v>167</v>
      </c>
      <c r="DR118" s="1028"/>
      <c r="DS118" s="1028"/>
      <c r="DT118" s="1028"/>
      <c r="DU118" s="1029"/>
      <c r="DV118" s="1031" t="s">
        <v>423</v>
      </c>
      <c r="DW118" s="1032"/>
      <c r="DX118" s="1032"/>
      <c r="DY118" s="1032"/>
      <c r="DZ118" s="1033"/>
    </row>
    <row r="119" spans="1:130" s="226" customFormat="1" ht="26.25" customHeight="1" x14ac:dyDescent="0.15">
      <c r="A119" s="1127" t="s">
        <v>421</v>
      </c>
      <c r="B119" s="1013"/>
      <c r="C119" s="992" t="s">
        <v>422</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167</v>
      </c>
      <c r="AB119" s="961"/>
      <c r="AC119" s="961"/>
      <c r="AD119" s="961"/>
      <c r="AE119" s="962"/>
      <c r="AF119" s="963" t="s">
        <v>167</v>
      </c>
      <c r="AG119" s="961"/>
      <c r="AH119" s="961"/>
      <c r="AI119" s="961"/>
      <c r="AJ119" s="962"/>
      <c r="AK119" s="963" t="s">
        <v>423</v>
      </c>
      <c r="AL119" s="961"/>
      <c r="AM119" s="961"/>
      <c r="AN119" s="961"/>
      <c r="AO119" s="962"/>
      <c r="AP119" s="964" t="s">
        <v>167</v>
      </c>
      <c r="AQ119" s="965"/>
      <c r="AR119" s="965"/>
      <c r="AS119" s="965"/>
      <c r="AT119" s="966"/>
      <c r="AU119" s="971"/>
      <c r="AV119" s="972"/>
      <c r="AW119" s="972"/>
      <c r="AX119" s="972"/>
      <c r="AY119" s="972"/>
      <c r="AZ119" s="257" t="s">
        <v>181</v>
      </c>
      <c r="BA119" s="257"/>
      <c r="BB119" s="257"/>
      <c r="BC119" s="257"/>
      <c r="BD119" s="257"/>
      <c r="BE119" s="257"/>
      <c r="BF119" s="257"/>
      <c r="BG119" s="257"/>
      <c r="BH119" s="257"/>
      <c r="BI119" s="257"/>
      <c r="BJ119" s="257"/>
      <c r="BK119" s="257"/>
      <c r="BL119" s="257"/>
      <c r="BM119" s="257"/>
      <c r="BN119" s="257"/>
      <c r="BO119" s="1044" t="s">
        <v>449</v>
      </c>
      <c r="BP119" s="1075"/>
      <c r="BQ119" s="1066">
        <v>4064393</v>
      </c>
      <c r="BR119" s="1067"/>
      <c r="BS119" s="1067"/>
      <c r="BT119" s="1067"/>
      <c r="BU119" s="1067"/>
      <c r="BV119" s="1067">
        <v>4057124</v>
      </c>
      <c r="BW119" s="1067"/>
      <c r="BX119" s="1067"/>
      <c r="BY119" s="1067"/>
      <c r="BZ119" s="1067"/>
      <c r="CA119" s="1067">
        <v>4317008</v>
      </c>
      <c r="CB119" s="1067"/>
      <c r="CC119" s="1067"/>
      <c r="CD119" s="1067"/>
      <c r="CE119" s="1067"/>
      <c r="CF119" s="1068"/>
      <c r="CG119" s="1069"/>
      <c r="CH119" s="1069"/>
      <c r="CI119" s="1069"/>
      <c r="CJ119" s="1070"/>
      <c r="CK119" s="1016"/>
      <c r="CL119" s="1017"/>
      <c r="CM119" s="1071" t="s">
        <v>450</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167</v>
      </c>
      <c r="DH119" s="1053"/>
      <c r="DI119" s="1053"/>
      <c r="DJ119" s="1053"/>
      <c r="DK119" s="1054"/>
      <c r="DL119" s="1052" t="s">
        <v>167</v>
      </c>
      <c r="DM119" s="1053"/>
      <c r="DN119" s="1053"/>
      <c r="DO119" s="1053"/>
      <c r="DP119" s="1054"/>
      <c r="DQ119" s="1052" t="s">
        <v>167</v>
      </c>
      <c r="DR119" s="1053"/>
      <c r="DS119" s="1053"/>
      <c r="DT119" s="1053"/>
      <c r="DU119" s="1054"/>
      <c r="DV119" s="1055" t="s">
        <v>167</v>
      </c>
      <c r="DW119" s="1056"/>
      <c r="DX119" s="1056"/>
      <c r="DY119" s="1056"/>
      <c r="DZ119" s="1057"/>
    </row>
    <row r="120" spans="1:130" s="226" customFormat="1" ht="26.25" customHeight="1" x14ac:dyDescent="0.15">
      <c r="A120" s="1128"/>
      <c r="B120" s="1015"/>
      <c r="C120" s="985" t="s">
        <v>426</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167</v>
      </c>
      <c r="AB120" s="1028"/>
      <c r="AC120" s="1028"/>
      <c r="AD120" s="1028"/>
      <c r="AE120" s="1029"/>
      <c r="AF120" s="1030" t="s">
        <v>167</v>
      </c>
      <c r="AG120" s="1028"/>
      <c r="AH120" s="1028"/>
      <c r="AI120" s="1028"/>
      <c r="AJ120" s="1029"/>
      <c r="AK120" s="1030" t="s">
        <v>167</v>
      </c>
      <c r="AL120" s="1028"/>
      <c r="AM120" s="1028"/>
      <c r="AN120" s="1028"/>
      <c r="AO120" s="1029"/>
      <c r="AP120" s="1031" t="s">
        <v>167</v>
      </c>
      <c r="AQ120" s="1032"/>
      <c r="AR120" s="1032"/>
      <c r="AS120" s="1032"/>
      <c r="AT120" s="1033"/>
      <c r="AU120" s="1058" t="s">
        <v>451</v>
      </c>
      <c r="AV120" s="1059"/>
      <c r="AW120" s="1059"/>
      <c r="AX120" s="1059"/>
      <c r="AY120" s="1060"/>
      <c r="AZ120" s="1009" t="s">
        <v>452</v>
      </c>
      <c r="BA120" s="958"/>
      <c r="BB120" s="958"/>
      <c r="BC120" s="958"/>
      <c r="BD120" s="958"/>
      <c r="BE120" s="958"/>
      <c r="BF120" s="958"/>
      <c r="BG120" s="958"/>
      <c r="BH120" s="958"/>
      <c r="BI120" s="958"/>
      <c r="BJ120" s="958"/>
      <c r="BK120" s="958"/>
      <c r="BL120" s="958"/>
      <c r="BM120" s="958"/>
      <c r="BN120" s="958"/>
      <c r="BO120" s="958"/>
      <c r="BP120" s="959"/>
      <c r="BQ120" s="995">
        <v>4626425</v>
      </c>
      <c r="BR120" s="996"/>
      <c r="BS120" s="996"/>
      <c r="BT120" s="996"/>
      <c r="BU120" s="996"/>
      <c r="BV120" s="996">
        <v>4863262</v>
      </c>
      <c r="BW120" s="996"/>
      <c r="BX120" s="996"/>
      <c r="BY120" s="996"/>
      <c r="BZ120" s="996"/>
      <c r="CA120" s="996">
        <v>4897185</v>
      </c>
      <c r="CB120" s="996"/>
      <c r="CC120" s="996"/>
      <c r="CD120" s="996"/>
      <c r="CE120" s="996"/>
      <c r="CF120" s="1010">
        <v>347</v>
      </c>
      <c r="CG120" s="1011"/>
      <c r="CH120" s="1011"/>
      <c r="CI120" s="1011"/>
      <c r="CJ120" s="1011"/>
      <c r="CK120" s="1076" t="s">
        <v>453</v>
      </c>
      <c r="CL120" s="1077"/>
      <c r="CM120" s="1077"/>
      <c r="CN120" s="1077"/>
      <c r="CO120" s="1078"/>
      <c r="CP120" s="1084" t="s">
        <v>399</v>
      </c>
      <c r="CQ120" s="1085"/>
      <c r="CR120" s="1085"/>
      <c r="CS120" s="1085"/>
      <c r="CT120" s="1085"/>
      <c r="CU120" s="1085"/>
      <c r="CV120" s="1085"/>
      <c r="CW120" s="1085"/>
      <c r="CX120" s="1085"/>
      <c r="CY120" s="1085"/>
      <c r="CZ120" s="1085"/>
      <c r="DA120" s="1085"/>
      <c r="DB120" s="1085"/>
      <c r="DC120" s="1085"/>
      <c r="DD120" s="1085"/>
      <c r="DE120" s="1085"/>
      <c r="DF120" s="1086"/>
      <c r="DG120" s="995">
        <v>352729</v>
      </c>
      <c r="DH120" s="996"/>
      <c r="DI120" s="996"/>
      <c r="DJ120" s="996"/>
      <c r="DK120" s="996"/>
      <c r="DL120" s="996">
        <v>323107</v>
      </c>
      <c r="DM120" s="996"/>
      <c r="DN120" s="996"/>
      <c r="DO120" s="996"/>
      <c r="DP120" s="996"/>
      <c r="DQ120" s="996">
        <v>429730</v>
      </c>
      <c r="DR120" s="996"/>
      <c r="DS120" s="996"/>
      <c r="DT120" s="996"/>
      <c r="DU120" s="996"/>
      <c r="DV120" s="997">
        <v>30.5</v>
      </c>
      <c r="DW120" s="997"/>
      <c r="DX120" s="997"/>
      <c r="DY120" s="997"/>
      <c r="DZ120" s="998"/>
    </row>
    <row r="121" spans="1:130" s="226" customFormat="1" ht="26.25" customHeight="1" x14ac:dyDescent="0.15">
      <c r="A121" s="1128"/>
      <c r="B121" s="1015"/>
      <c r="C121" s="1036" t="s">
        <v>454</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167</v>
      </c>
      <c r="AB121" s="1028"/>
      <c r="AC121" s="1028"/>
      <c r="AD121" s="1028"/>
      <c r="AE121" s="1029"/>
      <c r="AF121" s="1030" t="s">
        <v>423</v>
      </c>
      <c r="AG121" s="1028"/>
      <c r="AH121" s="1028"/>
      <c r="AI121" s="1028"/>
      <c r="AJ121" s="1029"/>
      <c r="AK121" s="1030" t="s">
        <v>167</v>
      </c>
      <c r="AL121" s="1028"/>
      <c r="AM121" s="1028"/>
      <c r="AN121" s="1028"/>
      <c r="AO121" s="1029"/>
      <c r="AP121" s="1031" t="s">
        <v>167</v>
      </c>
      <c r="AQ121" s="1032"/>
      <c r="AR121" s="1032"/>
      <c r="AS121" s="1032"/>
      <c r="AT121" s="1033"/>
      <c r="AU121" s="1061"/>
      <c r="AV121" s="1062"/>
      <c r="AW121" s="1062"/>
      <c r="AX121" s="1062"/>
      <c r="AY121" s="1063"/>
      <c r="AZ121" s="1018" t="s">
        <v>455</v>
      </c>
      <c r="BA121" s="1019"/>
      <c r="BB121" s="1019"/>
      <c r="BC121" s="1019"/>
      <c r="BD121" s="1019"/>
      <c r="BE121" s="1019"/>
      <c r="BF121" s="1019"/>
      <c r="BG121" s="1019"/>
      <c r="BH121" s="1019"/>
      <c r="BI121" s="1019"/>
      <c r="BJ121" s="1019"/>
      <c r="BK121" s="1019"/>
      <c r="BL121" s="1019"/>
      <c r="BM121" s="1019"/>
      <c r="BN121" s="1019"/>
      <c r="BO121" s="1019"/>
      <c r="BP121" s="1020"/>
      <c r="BQ121" s="988">
        <v>5038</v>
      </c>
      <c r="BR121" s="989"/>
      <c r="BS121" s="989"/>
      <c r="BT121" s="989"/>
      <c r="BU121" s="989"/>
      <c r="BV121" s="989">
        <v>3571</v>
      </c>
      <c r="BW121" s="989"/>
      <c r="BX121" s="989"/>
      <c r="BY121" s="989"/>
      <c r="BZ121" s="989"/>
      <c r="CA121" s="989">
        <v>2929</v>
      </c>
      <c r="CB121" s="989"/>
      <c r="CC121" s="989"/>
      <c r="CD121" s="989"/>
      <c r="CE121" s="989"/>
      <c r="CF121" s="983">
        <v>0.2</v>
      </c>
      <c r="CG121" s="984"/>
      <c r="CH121" s="984"/>
      <c r="CI121" s="984"/>
      <c r="CJ121" s="984"/>
      <c r="CK121" s="1079"/>
      <c r="CL121" s="1080"/>
      <c r="CM121" s="1080"/>
      <c r="CN121" s="1080"/>
      <c r="CO121" s="1081"/>
      <c r="CP121" s="1089" t="s">
        <v>401</v>
      </c>
      <c r="CQ121" s="1090"/>
      <c r="CR121" s="1090"/>
      <c r="CS121" s="1090"/>
      <c r="CT121" s="1090"/>
      <c r="CU121" s="1090"/>
      <c r="CV121" s="1090"/>
      <c r="CW121" s="1090"/>
      <c r="CX121" s="1090"/>
      <c r="CY121" s="1090"/>
      <c r="CZ121" s="1090"/>
      <c r="DA121" s="1090"/>
      <c r="DB121" s="1090"/>
      <c r="DC121" s="1090"/>
      <c r="DD121" s="1090"/>
      <c r="DE121" s="1090"/>
      <c r="DF121" s="1091"/>
      <c r="DG121" s="988">
        <v>142175</v>
      </c>
      <c r="DH121" s="989"/>
      <c r="DI121" s="989"/>
      <c r="DJ121" s="989"/>
      <c r="DK121" s="989"/>
      <c r="DL121" s="989">
        <v>140724</v>
      </c>
      <c r="DM121" s="989"/>
      <c r="DN121" s="989"/>
      <c r="DO121" s="989"/>
      <c r="DP121" s="989"/>
      <c r="DQ121" s="989">
        <v>133990</v>
      </c>
      <c r="DR121" s="989"/>
      <c r="DS121" s="989"/>
      <c r="DT121" s="989"/>
      <c r="DU121" s="989"/>
      <c r="DV121" s="990">
        <v>9.5</v>
      </c>
      <c r="DW121" s="990"/>
      <c r="DX121" s="990"/>
      <c r="DY121" s="990"/>
      <c r="DZ121" s="991"/>
    </row>
    <row r="122" spans="1:130" s="226" customFormat="1" ht="26.25" customHeight="1" x14ac:dyDescent="0.15">
      <c r="A122" s="1128"/>
      <c r="B122" s="1015"/>
      <c r="C122" s="985" t="s">
        <v>437</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167</v>
      </c>
      <c r="AB122" s="1028"/>
      <c r="AC122" s="1028"/>
      <c r="AD122" s="1028"/>
      <c r="AE122" s="1029"/>
      <c r="AF122" s="1030" t="s">
        <v>167</v>
      </c>
      <c r="AG122" s="1028"/>
      <c r="AH122" s="1028"/>
      <c r="AI122" s="1028"/>
      <c r="AJ122" s="1029"/>
      <c r="AK122" s="1030" t="s">
        <v>167</v>
      </c>
      <c r="AL122" s="1028"/>
      <c r="AM122" s="1028"/>
      <c r="AN122" s="1028"/>
      <c r="AO122" s="1029"/>
      <c r="AP122" s="1031" t="s">
        <v>167</v>
      </c>
      <c r="AQ122" s="1032"/>
      <c r="AR122" s="1032"/>
      <c r="AS122" s="1032"/>
      <c r="AT122" s="1033"/>
      <c r="AU122" s="1061"/>
      <c r="AV122" s="1062"/>
      <c r="AW122" s="1062"/>
      <c r="AX122" s="1062"/>
      <c r="AY122" s="1063"/>
      <c r="AZ122" s="1043" t="s">
        <v>456</v>
      </c>
      <c r="BA122" s="1034"/>
      <c r="BB122" s="1034"/>
      <c r="BC122" s="1034"/>
      <c r="BD122" s="1034"/>
      <c r="BE122" s="1034"/>
      <c r="BF122" s="1034"/>
      <c r="BG122" s="1034"/>
      <c r="BH122" s="1034"/>
      <c r="BI122" s="1034"/>
      <c r="BJ122" s="1034"/>
      <c r="BK122" s="1034"/>
      <c r="BL122" s="1034"/>
      <c r="BM122" s="1034"/>
      <c r="BN122" s="1034"/>
      <c r="BO122" s="1034"/>
      <c r="BP122" s="1035"/>
      <c r="BQ122" s="1066">
        <v>2291622</v>
      </c>
      <c r="BR122" s="1067"/>
      <c r="BS122" s="1067"/>
      <c r="BT122" s="1067"/>
      <c r="BU122" s="1067"/>
      <c r="BV122" s="1067">
        <v>2155377</v>
      </c>
      <c r="BW122" s="1067"/>
      <c r="BX122" s="1067"/>
      <c r="BY122" s="1067"/>
      <c r="BZ122" s="1067"/>
      <c r="CA122" s="1067">
        <v>2292731</v>
      </c>
      <c r="CB122" s="1067"/>
      <c r="CC122" s="1067"/>
      <c r="CD122" s="1067"/>
      <c r="CE122" s="1067"/>
      <c r="CF122" s="1087">
        <v>162.5</v>
      </c>
      <c r="CG122" s="1088"/>
      <c r="CH122" s="1088"/>
      <c r="CI122" s="1088"/>
      <c r="CJ122" s="1088"/>
      <c r="CK122" s="1079"/>
      <c r="CL122" s="1080"/>
      <c r="CM122" s="1080"/>
      <c r="CN122" s="1080"/>
      <c r="CO122" s="1081"/>
      <c r="CP122" s="1089" t="s">
        <v>397</v>
      </c>
      <c r="CQ122" s="1090"/>
      <c r="CR122" s="1090"/>
      <c r="CS122" s="1090"/>
      <c r="CT122" s="1090"/>
      <c r="CU122" s="1090"/>
      <c r="CV122" s="1090"/>
      <c r="CW122" s="1090"/>
      <c r="CX122" s="1090"/>
      <c r="CY122" s="1090"/>
      <c r="CZ122" s="1090"/>
      <c r="DA122" s="1090"/>
      <c r="DB122" s="1090"/>
      <c r="DC122" s="1090"/>
      <c r="DD122" s="1090"/>
      <c r="DE122" s="1090"/>
      <c r="DF122" s="1091"/>
      <c r="DG122" s="988" t="s">
        <v>423</v>
      </c>
      <c r="DH122" s="989"/>
      <c r="DI122" s="989"/>
      <c r="DJ122" s="989"/>
      <c r="DK122" s="989"/>
      <c r="DL122" s="989" t="s">
        <v>167</v>
      </c>
      <c r="DM122" s="989"/>
      <c r="DN122" s="989"/>
      <c r="DO122" s="989"/>
      <c r="DP122" s="989"/>
      <c r="DQ122" s="989" t="s">
        <v>167</v>
      </c>
      <c r="DR122" s="989"/>
      <c r="DS122" s="989"/>
      <c r="DT122" s="989"/>
      <c r="DU122" s="989"/>
      <c r="DV122" s="990" t="s">
        <v>167</v>
      </c>
      <c r="DW122" s="990"/>
      <c r="DX122" s="990"/>
      <c r="DY122" s="990"/>
      <c r="DZ122" s="991"/>
    </row>
    <row r="123" spans="1:130" s="226" customFormat="1" ht="26.25" customHeight="1" x14ac:dyDescent="0.15">
      <c r="A123" s="1128"/>
      <c r="B123" s="1015"/>
      <c r="C123" s="985" t="s">
        <v>443</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167</v>
      </c>
      <c r="AB123" s="1028"/>
      <c r="AC123" s="1028"/>
      <c r="AD123" s="1028"/>
      <c r="AE123" s="1029"/>
      <c r="AF123" s="1030" t="s">
        <v>167</v>
      </c>
      <c r="AG123" s="1028"/>
      <c r="AH123" s="1028"/>
      <c r="AI123" s="1028"/>
      <c r="AJ123" s="1029"/>
      <c r="AK123" s="1030" t="s">
        <v>167</v>
      </c>
      <c r="AL123" s="1028"/>
      <c r="AM123" s="1028"/>
      <c r="AN123" s="1028"/>
      <c r="AO123" s="1029"/>
      <c r="AP123" s="1031" t="s">
        <v>167</v>
      </c>
      <c r="AQ123" s="1032"/>
      <c r="AR123" s="1032"/>
      <c r="AS123" s="1032"/>
      <c r="AT123" s="1033"/>
      <c r="AU123" s="1064"/>
      <c r="AV123" s="1065"/>
      <c r="AW123" s="1065"/>
      <c r="AX123" s="1065"/>
      <c r="AY123" s="1065"/>
      <c r="AZ123" s="257" t="s">
        <v>181</v>
      </c>
      <c r="BA123" s="257"/>
      <c r="BB123" s="257"/>
      <c r="BC123" s="257"/>
      <c r="BD123" s="257"/>
      <c r="BE123" s="257"/>
      <c r="BF123" s="257"/>
      <c r="BG123" s="257"/>
      <c r="BH123" s="257"/>
      <c r="BI123" s="257"/>
      <c r="BJ123" s="257"/>
      <c r="BK123" s="257"/>
      <c r="BL123" s="257"/>
      <c r="BM123" s="257"/>
      <c r="BN123" s="257"/>
      <c r="BO123" s="1044" t="s">
        <v>457</v>
      </c>
      <c r="BP123" s="1075"/>
      <c r="BQ123" s="1134">
        <v>6923085</v>
      </c>
      <c r="BR123" s="1135"/>
      <c r="BS123" s="1135"/>
      <c r="BT123" s="1135"/>
      <c r="BU123" s="1135"/>
      <c r="BV123" s="1135">
        <v>7022210</v>
      </c>
      <c r="BW123" s="1135"/>
      <c r="BX123" s="1135"/>
      <c r="BY123" s="1135"/>
      <c r="BZ123" s="1135"/>
      <c r="CA123" s="1135">
        <v>7192845</v>
      </c>
      <c r="CB123" s="1135"/>
      <c r="CC123" s="1135"/>
      <c r="CD123" s="1135"/>
      <c r="CE123" s="1135"/>
      <c r="CF123" s="1068"/>
      <c r="CG123" s="1069"/>
      <c r="CH123" s="1069"/>
      <c r="CI123" s="1069"/>
      <c r="CJ123" s="1070"/>
      <c r="CK123" s="1079"/>
      <c r="CL123" s="1080"/>
      <c r="CM123" s="1080"/>
      <c r="CN123" s="1080"/>
      <c r="CO123" s="1081"/>
      <c r="CP123" s="1089" t="s">
        <v>458</v>
      </c>
      <c r="CQ123" s="1090"/>
      <c r="CR123" s="1090"/>
      <c r="CS123" s="1090"/>
      <c r="CT123" s="1090"/>
      <c r="CU123" s="1090"/>
      <c r="CV123" s="1090"/>
      <c r="CW123" s="1090"/>
      <c r="CX123" s="1090"/>
      <c r="CY123" s="1090"/>
      <c r="CZ123" s="1090"/>
      <c r="DA123" s="1090"/>
      <c r="DB123" s="1090"/>
      <c r="DC123" s="1090"/>
      <c r="DD123" s="1090"/>
      <c r="DE123" s="1090"/>
      <c r="DF123" s="1091"/>
      <c r="DG123" s="1027" t="s">
        <v>423</v>
      </c>
      <c r="DH123" s="1028"/>
      <c r="DI123" s="1028"/>
      <c r="DJ123" s="1028"/>
      <c r="DK123" s="1029"/>
      <c r="DL123" s="1030" t="s">
        <v>423</v>
      </c>
      <c r="DM123" s="1028"/>
      <c r="DN123" s="1028"/>
      <c r="DO123" s="1028"/>
      <c r="DP123" s="1029"/>
      <c r="DQ123" s="1030" t="s">
        <v>423</v>
      </c>
      <c r="DR123" s="1028"/>
      <c r="DS123" s="1028"/>
      <c r="DT123" s="1028"/>
      <c r="DU123" s="1029"/>
      <c r="DV123" s="1031" t="s">
        <v>423</v>
      </c>
      <c r="DW123" s="1032"/>
      <c r="DX123" s="1032"/>
      <c r="DY123" s="1032"/>
      <c r="DZ123" s="1033"/>
    </row>
    <row r="124" spans="1:130" s="226" customFormat="1" ht="26.25" customHeight="1" thickBot="1" x14ac:dyDescent="0.2">
      <c r="A124" s="1128"/>
      <c r="B124" s="1015"/>
      <c r="C124" s="985" t="s">
        <v>446</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423</v>
      </c>
      <c r="AB124" s="1028"/>
      <c r="AC124" s="1028"/>
      <c r="AD124" s="1028"/>
      <c r="AE124" s="1029"/>
      <c r="AF124" s="1030" t="s">
        <v>423</v>
      </c>
      <c r="AG124" s="1028"/>
      <c r="AH124" s="1028"/>
      <c r="AI124" s="1028"/>
      <c r="AJ124" s="1029"/>
      <c r="AK124" s="1030" t="s">
        <v>423</v>
      </c>
      <c r="AL124" s="1028"/>
      <c r="AM124" s="1028"/>
      <c r="AN124" s="1028"/>
      <c r="AO124" s="1029"/>
      <c r="AP124" s="1031" t="s">
        <v>423</v>
      </c>
      <c r="AQ124" s="1032"/>
      <c r="AR124" s="1032"/>
      <c r="AS124" s="1032"/>
      <c r="AT124" s="1033"/>
      <c r="AU124" s="1130" t="s">
        <v>459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423</v>
      </c>
      <c r="BR124" s="1097"/>
      <c r="BS124" s="1097"/>
      <c r="BT124" s="1097"/>
      <c r="BU124" s="1097"/>
      <c r="BV124" s="1097" t="s">
        <v>423</v>
      </c>
      <c r="BW124" s="1097"/>
      <c r="BX124" s="1097"/>
      <c r="BY124" s="1097"/>
      <c r="BZ124" s="1097"/>
      <c r="CA124" s="1097" t="s">
        <v>423</v>
      </c>
      <c r="CB124" s="1097"/>
      <c r="CC124" s="1097"/>
      <c r="CD124" s="1097"/>
      <c r="CE124" s="1097"/>
      <c r="CF124" s="1098"/>
      <c r="CG124" s="1099"/>
      <c r="CH124" s="1099"/>
      <c r="CI124" s="1099"/>
      <c r="CJ124" s="1100"/>
      <c r="CK124" s="1082"/>
      <c r="CL124" s="1082"/>
      <c r="CM124" s="1082"/>
      <c r="CN124" s="1082"/>
      <c r="CO124" s="1083"/>
      <c r="CP124" s="1089" t="s">
        <v>460</v>
      </c>
      <c r="CQ124" s="1090"/>
      <c r="CR124" s="1090"/>
      <c r="CS124" s="1090"/>
      <c r="CT124" s="1090"/>
      <c r="CU124" s="1090"/>
      <c r="CV124" s="1090"/>
      <c r="CW124" s="1090"/>
      <c r="CX124" s="1090"/>
      <c r="CY124" s="1090"/>
      <c r="CZ124" s="1090"/>
      <c r="DA124" s="1090"/>
      <c r="DB124" s="1090"/>
      <c r="DC124" s="1090"/>
      <c r="DD124" s="1090"/>
      <c r="DE124" s="1090"/>
      <c r="DF124" s="1091"/>
      <c r="DG124" s="1074" t="s">
        <v>167</v>
      </c>
      <c r="DH124" s="1053"/>
      <c r="DI124" s="1053"/>
      <c r="DJ124" s="1053"/>
      <c r="DK124" s="1054"/>
      <c r="DL124" s="1052" t="s">
        <v>167</v>
      </c>
      <c r="DM124" s="1053"/>
      <c r="DN124" s="1053"/>
      <c r="DO124" s="1053"/>
      <c r="DP124" s="1054"/>
      <c r="DQ124" s="1052" t="s">
        <v>167</v>
      </c>
      <c r="DR124" s="1053"/>
      <c r="DS124" s="1053"/>
      <c r="DT124" s="1053"/>
      <c r="DU124" s="1054"/>
      <c r="DV124" s="1055" t="s">
        <v>167</v>
      </c>
      <c r="DW124" s="1056"/>
      <c r="DX124" s="1056"/>
      <c r="DY124" s="1056"/>
      <c r="DZ124" s="1057"/>
    </row>
    <row r="125" spans="1:130" s="226" customFormat="1" ht="26.25" customHeight="1" x14ac:dyDescent="0.15">
      <c r="A125" s="1128"/>
      <c r="B125" s="1015"/>
      <c r="C125" s="985" t="s">
        <v>448</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167</v>
      </c>
      <c r="AB125" s="1028"/>
      <c r="AC125" s="1028"/>
      <c r="AD125" s="1028"/>
      <c r="AE125" s="1029"/>
      <c r="AF125" s="1030" t="s">
        <v>167</v>
      </c>
      <c r="AG125" s="1028"/>
      <c r="AH125" s="1028"/>
      <c r="AI125" s="1028"/>
      <c r="AJ125" s="1029"/>
      <c r="AK125" s="1030" t="s">
        <v>167</v>
      </c>
      <c r="AL125" s="1028"/>
      <c r="AM125" s="1028"/>
      <c r="AN125" s="1028"/>
      <c r="AO125" s="1029"/>
      <c r="AP125" s="1031" t="s">
        <v>167</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461</v>
      </c>
      <c r="CL125" s="1077"/>
      <c r="CM125" s="1077"/>
      <c r="CN125" s="1077"/>
      <c r="CO125" s="1078"/>
      <c r="CP125" s="1009" t="s">
        <v>462</v>
      </c>
      <c r="CQ125" s="958"/>
      <c r="CR125" s="958"/>
      <c r="CS125" s="958"/>
      <c r="CT125" s="958"/>
      <c r="CU125" s="958"/>
      <c r="CV125" s="958"/>
      <c r="CW125" s="958"/>
      <c r="CX125" s="958"/>
      <c r="CY125" s="958"/>
      <c r="CZ125" s="958"/>
      <c r="DA125" s="958"/>
      <c r="DB125" s="958"/>
      <c r="DC125" s="958"/>
      <c r="DD125" s="958"/>
      <c r="DE125" s="958"/>
      <c r="DF125" s="959"/>
      <c r="DG125" s="995" t="s">
        <v>167</v>
      </c>
      <c r="DH125" s="996"/>
      <c r="DI125" s="996"/>
      <c r="DJ125" s="996"/>
      <c r="DK125" s="996"/>
      <c r="DL125" s="996" t="s">
        <v>167</v>
      </c>
      <c r="DM125" s="996"/>
      <c r="DN125" s="996"/>
      <c r="DO125" s="996"/>
      <c r="DP125" s="996"/>
      <c r="DQ125" s="996" t="s">
        <v>167</v>
      </c>
      <c r="DR125" s="996"/>
      <c r="DS125" s="996"/>
      <c r="DT125" s="996"/>
      <c r="DU125" s="996"/>
      <c r="DV125" s="997" t="s">
        <v>167</v>
      </c>
      <c r="DW125" s="997"/>
      <c r="DX125" s="997"/>
      <c r="DY125" s="997"/>
      <c r="DZ125" s="998"/>
    </row>
    <row r="126" spans="1:130" s="226" customFormat="1" ht="26.25" customHeight="1" thickBot="1" x14ac:dyDescent="0.2">
      <c r="A126" s="1128"/>
      <c r="B126" s="1015"/>
      <c r="C126" s="985" t="s">
        <v>450</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167</v>
      </c>
      <c r="AB126" s="1028"/>
      <c r="AC126" s="1028"/>
      <c r="AD126" s="1028"/>
      <c r="AE126" s="1029"/>
      <c r="AF126" s="1030" t="s">
        <v>167</v>
      </c>
      <c r="AG126" s="1028"/>
      <c r="AH126" s="1028"/>
      <c r="AI126" s="1028"/>
      <c r="AJ126" s="1029"/>
      <c r="AK126" s="1030" t="s">
        <v>167</v>
      </c>
      <c r="AL126" s="1028"/>
      <c r="AM126" s="1028"/>
      <c r="AN126" s="1028"/>
      <c r="AO126" s="1029"/>
      <c r="AP126" s="1031" t="s">
        <v>167</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463</v>
      </c>
      <c r="CQ126" s="1019"/>
      <c r="CR126" s="1019"/>
      <c r="CS126" s="1019"/>
      <c r="CT126" s="1019"/>
      <c r="CU126" s="1019"/>
      <c r="CV126" s="1019"/>
      <c r="CW126" s="1019"/>
      <c r="CX126" s="1019"/>
      <c r="CY126" s="1019"/>
      <c r="CZ126" s="1019"/>
      <c r="DA126" s="1019"/>
      <c r="DB126" s="1019"/>
      <c r="DC126" s="1019"/>
      <c r="DD126" s="1019"/>
      <c r="DE126" s="1019"/>
      <c r="DF126" s="1020"/>
      <c r="DG126" s="988" t="s">
        <v>167</v>
      </c>
      <c r="DH126" s="989"/>
      <c r="DI126" s="989"/>
      <c r="DJ126" s="989"/>
      <c r="DK126" s="989"/>
      <c r="DL126" s="989" t="s">
        <v>167</v>
      </c>
      <c r="DM126" s="989"/>
      <c r="DN126" s="989"/>
      <c r="DO126" s="989"/>
      <c r="DP126" s="989"/>
      <c r="DQ126" s="989" t="s">
        <v>167</v>
      </c>
      <c r="DR126" s="989"/>
      <c r="DS126" s="989"/>
      <c r="DT126" s="989"/>
      <c r="DU126" s="989"/>
      <c r="DV126" s="990" t="s">
        <v>167</v>
      </c>
      <c r="DW126" s="990"/>
      <c r="DX126" s="990"/>
      <c r="DY126" s="990"/>
      <c r="DZ126" s="991"/>
    </row>
    <row r="127" spans="1:130" s="226" customFormat="1" ht="26.25" customHeight="1" x14ac:dyDescent="0.15">
      <c r="A127" s="1129"/>
      <c r="B127" s="1017"/>
      <c r="C127" s="1071" t="s">
        <v>464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10662</v>
      </c>
      <c r="AB127" s="1028"/>
      <c r="AC127" s="1028"/>
      <c r="AD127" s="1028"/>
      <c r="AE127" s="1029"/>
      <c r="AF127" s="1030">
        <v>10588</v>
      </c>
      <c r="AG127" s="1028"/>
      <c r="AH127" s="1028"/>
      <c r="AI127" s="1028"/>
      <c r="AJ127" s="1029"/>
      <c r="AK127" s="1030">
        <v>10515</v>
      </c>
      <c r="AL127" s="1028"/>
      <c r="AM127" s="1028"/>
      <c r="AN127" s="1028"/>
      <c r="AO127" s="1029"/>
      <c r="AP127" s="1031">
        <v>0.7</v>
      </c>
      <c r="AQ127" s="1032"/>
      <c r="AR127" s="1032"/>
      <c r="AS127" s="1032"/>
      <c r="AT127" s="1033"/>
      <c r="AU127" s="262"/>
      <c r="AV127" s="262"/>
      <c r="AW127" s="262"/>
      <c r="AX127" s="1101" t="s">
        <v>465</v>
      </c>
      <c r="AY127" s="1102"/>
      <c r="AZ127" s="1102"/>
      <c r="BA127" s="1102"/>
      <c r="BB127" s="1102"/>
      <c r="BC127" s="1102"/>
      <c r="BD127" s="1102"/>
      <c r="BE127" s="1103"/>
      <c r="BF127" s="1104" t="s">
        <v>466</v>
      </c>
      <c r="BG127" s="1102"/>
      <c r="BH127" s="1102"/>
      <c r="BI127" s="1102"/>
      <c r="BJ127" s="1102"/>
      <c r="BK127" s="1102"/>
      <c r="BL127" s="1103"/>
      <c r="BM127" s="1104" t="s">
        <v>467</v>
      </c>
      <c r="BN127" s="1102"/>
      <c r="BO127" s="1102"/>
      <c r="BP127" s="1102"/>
      <c r="BQ127" s="1102"/>
      <c r="BR127" s="1102"/>
      <c r="BS127" s="1103"/>
      <c r="BT127" s="1104" t="s">
        <v>468</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469</v>
      </c>
      <c r="CQ127" s="1019"/>
      <c r="CR127" s="1019"/>
      <c r="CS127" s="1019"/>
      <c r="CT127" s="1019"/>
      <c r="CU127" s="1019"/>
      <c r="CV127" s="1019"/>
      <c r="CW127" s="1019"/>
      <c r="CX127" s="1019"/>
      <c r="CY127" s="1019"/>
      <c r="CZ127" s="1019"/>
      <c r="DA127" s="1019"/>
      <c r="DB127" s="1019"/>
      <c r="DC127" s="1019"/>
      <c r="DD127" s="1019"/>
      <c r="DE127" s="1019"/>
      <c r="DF127" s="1020"/>
      <c r="DG127" s="988" t="s">
        <v>167</v>
      </c>
      <c r="DH127" s="989"/>
      <c r="DI127" s="989"/>
      <c r="DJ127" s="989"/>
      <c r="DK127" s="989"/>
      <c r="DL127" s="989" t="s">
        <v>167</v>
      </c>
      <c r="DM127" s="989"/>
      <c r="DN127" s="989"/>
      <c r="DO127" s="989"/>
      <c r="DP127" s="989"/>
      <c r="DQ127" s="989" t="s">
        <v>167</v>
      </c>
      <c r="DR127" s="989"/>
      <c r="DS127" s="989"/>
      <c r="DT127" s="989"/>
      <c r="DU127" s="989"/>
      <c r="DV127" s="990" t="s">
        <v>167</v>
      </c>
      <c r="DW127" s="990"/>
      <c r="DX127" s="990"/>
      <c r="DY127" s="990"/>
      <c r="DZ127" s="991"/>
    </row>
    <row r="128" spans="1:130" s="226" customFormat="1" ht="26.25" customHeight="1" thickBot="1" x14ac:dyDescent="0.2">
      <c r="A128" s="1112" t="s">
        <v>470</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471</v>
      </c>
      <c r="X128" s="1114"/>
      <c r="Y128" s="1114"/>
      <c r="Z128" s="1115"/>
      <c r="AA128" s="1116">
        <v>858</v>
      </c>
      <c r="AB128" s="1117"/>
      <c r="AC128" s="1117"/>
      <c r="AD128" s="1117"/>
      <c r="AE128" s="1118"/>
      <c r="AF128" s="1119">
        <v>473</v>
      </c>
      <c r="AG128" s="1117"/>
      <c r="AH128" s="1117"/>
      <c r="AI128" s="1117"/>
      <c r="AJ128" s="1118"/>
      <c r="AK128" s="1119">
        <v>737</v>
      </c>
      <c r="AL128" s="1117"/>
      <c r="AM128" s="1117"/>
      <c r="AN128" s="1117"/>
      <c r="AO128" s="1118"/>
      <c r="AP128" s="1120"/>
      <c r="AQ128" s="1121"/>
      <c r="AR128" s="1121"/>
      <c r="AS128" s="1121"/>
      <c r="AT128" s="1122"/>
      <c r="AU128" s="262"/>
      <c r="AV128" s="262"/>
      <c r="AW128" s="262"/>
      <c r="AX128" s="957" t="s">
        <v>472</v>
      </c>
      <c r="AY128" s="958"/>
      <c r="AZ128" s="958"/>
      <c r="BA128" s="958"/>
      <c r="BB128" s="958"/>
      <c r="BC128" s="958"/>
      <c r="BD128" s="958"/>
      <c r="BE128" s="959"/>
      <c r="BF128" s="1123" t="s">
        <v>167</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473</v>
      </c>
      <c r="CQ128" s="1106"/>
      <c r="CR128" s="1106"/>
      <c r="CS128" s="1106"/>
      <c r="CT128" s="1106"/>
      <c r="CU128" s="1106"/>
      <c r="CV128" s="1106"/>
      <c r="CW128" s="1106"/>
      <c r="CX128" s="1106"/>
      <c r="CY128" s="1106"/>
      <c r="CZ128" s="1106"/>
      <c r="DA128" s="1106"/>
      <c r="DB128" s="1106"/>
      <c r="DC128" s="1106"/>
      <c r="DD128" s="1106"/>
      <c r="DE128" s="1106"/>
      <c r="DF128" s="1107"/>
      <c r="DG128" s="1108" t="s">
        <v>167</v>
      </c>
      <c r="DH128" s="1109"/>
      <c r="DI128" s="1109"/>
      <c r="DJ128" s="1109"/>
      <c r="DK128" s="1109"/>
      <c r="DL128" s="1109" t="s">
        <v>167</v>
      </c>
      <c r="DM128" s="1109"/>
      <c r="DN128" s="1109"/>
      <c r="DO128" s="1109"/>
      <c r="DP128" s="1109"/>
      <c r="DQ128" s="1109" t="s">
        <v>167</v>
      </c>
      <c r="DR128" s="1109"/>
      <c r="DS128" s="1109"/>
      <c r="DT128" s="1109"/>
      <c r="DU128" s="1109"/>
      <c r="DV128" s="1110" t="s">
        <v>167</v>
      </c>
      <c r="DW128" s="1110"/>
      <c r="DX128" s="1110"/>
      <c r="DY128" s="1110"/>
      <c r="DZ128" s="1111"/>
    </row>
    <row r="129" spans="1:131" s="226" customFormat="1" ht="26.25" customHeight="1" x14ac:dyDescent="0.15">
      <c r="A129" s="999" t="s">
        <v>102</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474</v>
      </c>
      <c r="X129" s="1143"/>
      <c r="Y129" s="1143"/>
      <c r="Z129" s="1144"/>
      <c r="AA129" s="1027">
        <v>1833181</v>
      </c>
      <c r="AB129" s="1028"/>
      <c r="AC129" s="1028"/>
      <c r="AD129" s="1028"/>
      <c r="AE129" s="1029"/>
      <c r="AF129" s="1030">
        <v>1749409</v>
      </c>
      <c r="AG129" s="1028"/>
      <c r="AH129" s="1028"/>
      <c r="AI129" s="1028"/>
      <c r="AJ129" s="1029"/>
      <c r="AK129" s="1030">
        <v>1660038</v>
      </c>
      <c r="AL129" s="1028"/>
      <c r="AM129" s="1028"/>
      <c r="AN129" s="1028"/>
      <c r="AO129" s="1029"/>
      <c r="AP129" s="1145"/>
      <c r="AQ129" s="1146"/>
      <c r="AR129" s="1146"/>
      <c r="AS129" s="1146"/>
      <c r="AT129" s="1147"/>
      <c r="AU129" s="264"/>
      <c r="AV129" s="264"/>
      <c r="AW129" s="264"/>
      <c r="AX129" s="1136" t="s">
        <v>475</v>
      </c>
      <c r="AY129" s="1019"/>
      <c r="AZ129" s="1019"/>
      <c r="BA129" s="1019"/>
      <c r="BB129" s="1019"/>
      <c r="BC129" s="1019"/>
      <c r="BD129" s="1019"/>
      <c r="BE129" s="1020"/>
      <c r="BF129" s="1137" t="s">
        <v>167</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476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477</v>
      </c>
      <c r="X130" s="1143"/>
      <c r="Y130" s="1143"/>
      <c r="Z130" s="1144"/>
      <c r="AA130" s="1027">
        <v>247832</v>
      </c>
      <c r="AB130" s="1028"/>
      <c r="AC130" s="1028"/>
      <c r="AD130" s="1028"/>
      <c r="AE130" s="1029"/>
      <c r="AF130" s="1030">
        <v>235101</v>
      </c>
      <c r="AG130" s="1028"/>
      <c r="AH130" s="1028"/>
      <c r="AI130" s="1028"/>
      <c r="AJ130" s="1029"/>
      <c r="AK130" s="1030">
        <v>248842</v>
      </c>
      <c r="AL130" s="1028"/>
      <c r="AM130" s="1028"/>
      <c r="AN130" s="1028"/>
      <c r="AO130" s="1029"/>
      <c r="AP130" s="1145"/>
      <c r="AQ130" s="1146"/>
      <c r="AR130" s="1146"/>
      <c r="AS130" s="1146"/>
      <c r="AT130" s="1147"/>
      <c r="AU130" s="264"/>
      <c r="AV130" s="264"/>
      <c r="AW130" s="264"/>
      <c r="AX130" s="1136" t="s">
        <v>478</v>
      </c>
      <c r="AY130" s="1019"/>
      <c r="AZ130" s="1019"/>
      <c r="BA130" s="1019"/>
      <c r="BB130" s="1019"/>
      <c r="BC130" s="1019"/>
      <c r="BD130" s="1019"/>
      <c r="BE130" s="1020"/>
      <c r="BF130" s="1173">
        <v>4.7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479</v>
      </c>
      <c r="X131" s="1181"/>
      <c r="Y131" s="1181"/>
      <c r="Z131" s="1182"/>
      <c r="AA131" s="1074">
        <v>1585349</v>
      </c>
      <c r="AB131" s="1053"/>
      <c r="AC131" s="1053"/>
      <c r="AD131" s="1053"/>
      <c r="AE131" s="1054"/>
      <c r="AF131" s="1052">
        <v>1514308</v>
      </c>
      <c r="AG131" s="1053"/>
      <c r="AH131" s="1053"/>
      <c r="AI131" s="1053"/>
      <c r="AJ131" s="1054"/>
      <c r="AK131" s="1052">
        <v>1411196</v>
      </c>
      <c r="AL131" s="1053"/>
      <c r="AM131" s="1053"/>
      <c r="AN131" s="1053"/>
      <c r="AO131" s="1054"/>
      <c r="AP131" s="1183"/>
      <c r="AQ131" s="1184"/>
      <c r="AR131" s="1184"/>
      <c r="AS131" s="1184"/>
      <c r="AT131" s="1185"/>
      <c r="AU131" s="264"/>
      <c r="AV131" s="264"/>
      <c r="AW131" s="264"/>
      <c r="AX131" s="1155" t="s">
        <v>480</v>
      </c>
      <c r="AY131" s="1106"/>
      <c r="AZ131" s="1106"/>
      <c r="BA131" s="1106"/>
      <c r="BB131" s="1106"/>
      <c r="BC131" s="1106"/>
      <c r="BD131" s="1106"/>
      <c r="BE131" s="1107"/>
      <c r="BF131" s="1156" t="s">
        <v>167</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481</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482</v>
      </c>
      <c r="W132" s="1166"/>
      <c r="X132" s="1166"/>
      <c r="Y132" s="1166"/>
      <c r="Z132" s="1167"/>
      <c r="AA132" s="1168">
        <v>4.2266403170000002</v>
      </c>
      <c r="AB132" s="1169"/>
      <c r="AC132" s="1169"/>
      <c r="AD132" s="1169"/>
      <c r="AE132" s="1170"/>
      <c r="AF132" s="1171">
        <v>4.4900376939999997</v>
      </c>
      <c r="AG132" s="1169"/>
      <c r="AH132" s="1169"/>
      <c r="AI132" s="1169"/>
      <c r="AJ132" s="1170"/>
      <c r="AK132" s="1171">
        <v>5.5667674790000001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483</v>
      </c>
      <c r="W133" s="1149"/>
      <c r="X133" s="1149"/>
      <c r="Y133" s="1149"/>
      <c r="Z133" s="1150"/>
      <c r="AA133" s="1151">
        <v>5</v>
      </c>
      <c r="AB133" s="1152"/>
      <c r="AC133" s="1152"/>
      <c r="AD133" s="1152"/>
      <c r="AE133" s="1153"/>
      <c r="AF133" s="1151">
        <v>4.3</v>
      </c>
      <c r="AG133" s="1152"/>
      <c r="AH133" s="1152"/>
      <c r="AI133" s="1152"/>
      <c r="AJ133" s="1153"/>
      <c r="AK133" s="1151">
        <v>4.7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lb/ZEDCwUNofZMyZj6ySzOvL9c8m/dcFuDqhsQB8JRr9WkeHrW0YadzApTI21iRBuSCKeU3FcOxhs9cv/xGYg==" saltValue="+739pOVQFkzv1efL5Emd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6QviyWdh0RE8gDwJVeL4BQarbweVMPhTKB4VBSNxg+opchgqQZKnlxMSVovRgg3CO8DS6/a7aD4koqA584PKQ==" saltValue="JIUBiSxPL7wDntFFq6lY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VDP0XRcVXdL7wTfO4xc3OCk7YQ/Tp954V6IQ1SklJi5P//rSdOZ6gcxV2xOdjduoo7yL9iohYiQ4Lcuo5B05g==" saltValue="cJQ18hqAyeAvKDlsCbgw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492</v>
      </c>
      <c r="AL9" s="1192"/>
      <c r="AM9" s="1192"/>
      <c r="AN9" s="1193"/>
      <c r="AO9" s="292">
        <v>485780</v>
      </c>
      <c r="AP9" s="292">
        <v>252879</v>
      </c>
      <c r="AQ9" s="293">
        <v>163768</v>
      </c>
      <c r="AR9" s="294">
        <v>54.4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493</v>
      </c>
      <c r="AL10" s="1192"/>
      <c r="AM10" s="1192"/>
      <c r="AN10" s="1193"/>
      <c r="AO10" s="295">
        <v>68952</v>
      </c>
      <c r="AP10" s="295">
        <v>35894</v>
      </c>
      <c r="AQ10" s="296">
        <v>20420</v>
      </c>
      <c r="AR10" s="297">
        <v>75.8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494</v>
      </c>
      <c r="AL11" s="1192"/>
      <c r="AM11" s="1192"/>
      <c r="AN11" s="1193"/>
      <c r="AO11" s="295">
        <v>85658</v>
      </c>
      <c r="AP11" s="295">
        <v>44590</v>
      </c>
      <c r="AQ11" s="296">
        <v>24792</v>
      </c>
      <c r="AR11" s="297">
        <v>79.900000000000006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495</v>
      </c>
      <c r="AL12" s="1192"/>
      <c r="AM12" s="1192"/>
      <c r="AN12" s="1193"/>
      <c r="AO12" s="295">
        <v>3118</v>
      </c>
      <c r="AP12" s="295">
        <v>1623</v>
      </c>
      <c r="AQ12" s="296">
        <v>1566</v>
      </c>
      <c r="AR12" s="297">
        <v>3.6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496</v>
      </c>
      <c r="AL13" s="1192"/>
      <c r="AM13" s="1192"/>
      <c r="AN13" s="1193"/>
      <c r="AO13" s="295" t="s">
        <v>497</v>
      </c>
      <c r="AP13" s="295" t="s">
        <v>497</v>
      </c>
      <c r="AQ13" s="296" t="s">
        <v>497</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498</v>
      </c>
      <c r="AL14" s="1192"/>
      <c r="AM14" s="1192"/>
      <c r="AN14" s="1193"/>
      <c r="AO14" s="295">
        <v>26638</v>
      </c>
      <c r="AP14" s="295">
        <v>13867</v>
      </c>
      <c r="AQ14" s="296">
        <v>8316</v>
      </c>
      <c r="AR14" s="297">
        <v>66.8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499</v>
      </c>
      <c r="AL15" s="1192"/>
      <c r="AM15" s="1192"/>
      <c r="AN15" s="1193"/>
      <c r="AO15" s="295">
        <v>6749</v>
      </c>
      <c r="AP15" s="295">
        <v>3513</v>
      </c>
      <c r="AQ15" s="296">
        <v>4918</v>
      </c>
      <c r="AR15" s="297">
        <v>-28.6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500</v>
      </c>
      <c r="AL16" s="1195"/>
      <c r="AM16" s="1195"/>
      <c r="AN16" s="1196"/>
      <c r="AO16" s="295">
        <v>-47808</v>
      </c>
      <c r="AP16" s="295">
        <v>-24887</v>
      </c>
      <c r="AQ16" s="296">
        <v>-16679</v>
      </c>
      <c r="AR16" s="297">
        <v>49.2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181</v>
      </c>
      <c r="AL17" s="1195"/>
      <c r="AM17" s="1195"/>
      <c r="AN17" s="1196"/>
      <c r="AO17" s="295">
        <v>629087</v>
      </c>
      <c r="AP17" s="295">
        <v>327479</v>
      </c>
      <c r="AQ17" s="296">
        <v>207100</v>
      </c>
      <c r="AR17" s="297">
        <v>58.1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505</v>
      </c>
      <c r="AL21" s="1187"/>
      <c r="AM21" s="1187"/>
      <c r="AN21" s="1188"/>
      <c r="AO21" s="307">
        <v>30.19</v>
      </c>
      <c r="AP21" s="308">
        <v>18.739999999999998</v>
      </c>
      <c r="AQ21" s="309">
        <v>11.45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506</v>
      </c>
      <c r="AL22" s="1187"/>
      <c r="AM22" s="1187"/>
      <c r="AN22" s="1188"/>
      <c r="AO22" s="312">
        <v>89.2</v>
      </c>
      <c r="AP22" s="313">
        <v>94.9</v>
      </c>
      <c r="AQ22" s="314">
        <v>-5.7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511</v>
      </c>
      <c r="AL32" s="1203"/>
      <c r="AM32" s="1203"/>
      <c r="AN32" s="1204"/>
      <c r="AO32" s="322">
        <v>270663</v>
      </c>
      <c r="AP32" s="322">
        <v>140897</v>
      </c>
      <c r="AQ32" s="323">
        <v>99822</v>
      </c>
      <c r="AR32" s="324">
        <v>41.1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512</v>
      </c>
      <c r="AL33" s="1203"/>
      <c r="AM33" s="1203"/>
      <c r="AN33" s="1204"/>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513</v>
      </c>
      <c r="AL34" s="1203"/>
      <c r="AM34" s="1203"/>
      <c r="AN34" s="1204"/>
      <c r="AO34" s="322" t="s">
        <v>497</v>
      </c>
      <c r="AP34" s="322" t="s">
        <v>497</v>
      </c>
      <c r="AQ34" s="323" t="s">
        <v>497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514</v>
      </c>
      <c r="AL35" s="1203"/>
      <c r="AM35" s="1203"/>
      <c r="AN35" s="1204"/>
      <c r="AO35" s="322">
        <v>29028</v>
      </c>
      <c r="AP35" s="322">
        <v>15111</v>
      </c>
      <c r="AQ35" s="323">
        <v>28667</v>
      </c>
      <c r="AR35" s="324">
        <v>-47.3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515</v>
      </c>
      <c r="AL36" s="1203"/>
      <c r="AM36" s="1203"/>
      <c r="AN36" s="1204"/>
      <c r="AO36" s="322">
        <v>17931</v>
      </c>
      <c r="AP36" s="322">
        <v>9334</v>
      </c>
      <c r="AQ36" s="323">
        <v>3929</v>
      </c>
      <c r="AR36" s="324">
        <v>137.6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516</v>
      </c>
      <c r="AL37" s="1203"/>
      <c r="AM37" s="1203"/>
      <c r="AN37" s="1204"/>
      <c r="AO37" s="322">
        <v>10515</v>
      </c>
      <c r="AP37" s="322">
        <v>5474</v>
      </c>
      <c r="AQ37" s="323">
        <v>922</v>
      </c>
      <c r="AR37" s="324">
        <v>493.7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517</v>
      </c>
      <c r="AL38" s="1206"/>
      <c r="AM38" s="1206"/>
      <c r="AN38" s="1207"/>
      <c r="AO38" s="325" t="s">
        <v>497</v>
      </c>
      <c r="AP38" s="325" t="s">
        <v>497</v>
      </c>
      <c r="AQ38" s="326">
        <v>32</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518</v>
      </c>
      <c r="AL39" s="1206"/>
      <c r="AM39" s="1206"/>
      <c r="AN39" s="1207"/>
      <c r="AO39" s="322">
        <v>-737</v>
      </c>
      <c r="AP39" s="322">
        <v>-384</v>
      </c>
      <c r="AQ39" s="323">
        <v>-3300</v>
      </c>
      <c r="AR39" s="324">
        <v>-88.4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519</v>
      </c>
      <c r="AL40" s="1203"/>
      <c r="AM40" s="1203"/>
      <c r="AN40" s="1204"/>
      <c r="AO40" s="322">
        <v>-248842</v>
      </c>
      <c r="AP40" s="322">
        <v>-129538</v>
      </c>
      <c r="AQ40" s="323">
        <v>-100418</v>
      </c>
      <c r="AR40" s="324">
        <v>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295</v>
      </c>
      <c r="AL41" s="1209"/>
      <c r="AM41" s="1209"/>
      <c r="AN41" s="1210"/>
      <c r="AO41" s="322">
        <v>78558</v>
      </c>
      <c r="AP41" s="322">
        <v>40894</v>
      </c>
      <c r="AQ41" s="323">
        <v>29653</v>
      </c>
      <c r="AR41" s="324">
        <v>37.9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487</v>
      </c>
      <c r="AN49" s="1199" t="s">
        <v>523</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740350</v>
      </c>
      <c r="AN51" s="344">
        <v>329630</v>
      </c>
      <c r="AO51" s="345">
        <v>-8.5</v>
      </c>
      <c r="AP51" s="346">
        <v>238802</v>
      </c>
      <c r="AQ51" s="347">
        <v>29.1</v>
      </c>
      <c r="AR51" s="348">
        <v>-37.6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504693</v>
      </c>
      <c r="AN52" s="352">
        <v>224707</v>
      </c>
      <c r="AO52" s="353">
        <v>9.4</v>
      </c>
      <c r="AP52" s="354">
        <v>128562</v>
      </c>
      <c r="AQ52" s="355">
        <v>35.200000000000003</v>
      </c>
      <c r="AR52" s="356">
        <v>-25.8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448588</v>
      </c>
      <c r="AN53" s="344">
        <v>206723</v>
      </c>
      <c r="AO53" s="345">
        <v>-37.299999999999997</v>
      </c>
      <c r="AP53" s="346">
        <v>288550</v>
      </c>
      <c r="AQ53" s="347">
        <v>20.8</v>
      </c>
      <c r="AR53" s="348">
        <v>-58.1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382550</v>
      </c>
      <c r="AN54" s="352">
        <v>176290</v>
      </c>
      <c r="AO54" s="353">
        <v>-21.5</v>
      </c>
      <c r="AP54" s="354">
        <v>141525</v>
      </c>
      <c r="AQ54" s="355">
        <v>10.1</v>
      </c>
      <c r="AR54" s="356">
        <v>-31.6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604330</v>
      </c>
      <c r="AN55" s="344">
        <v>288051</v>
      </c>
      <c r="AO55" s="345">
        <v>39.299999999999997</v>
      </c>
      <c r="AP55" s="346">
        <v>245039</v>
      </c>
      <c r="AQ55" s="347">
        <v>-15.1</v>
      </c>
      <c r="AR55" s="348">
        <v>54.4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380327</v>
      </c>
      <c r="AN56" s="352">
        <v>181281</v>
      </c>
      <c r="AO56" s="353">
        <v>2.8</v>
      </c>
      <c r="AP56" s="354">
        <v>108922</v>
      </c>
      <c r="AQ56" s="355">
        <v>-23</v>
      </c>
      <c r="AR56" s="356">
        <v>25.8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484677</v>
      </c>
      <c r="AN57" s="344">
        <v>239939</v>
      </c>
      <c r="AO57" s="345">
        <v>-16.7</v>
      </c>
      <c r="AP57" s="346">
        <v>237994</v>
      </c>
      <c r="AQ57" s="347">
        <v>-2.9</v>
      </c>
      <c r="AR57" s="348">
        <v>-13.8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421486</v>
      </c>
      <c r="AN58" s="352">
        <v>208656</v>
      </c>
      <c r="AO58" s="353">
        <v>15.1</v>
      </c>
      <c r="AP58" s="354">
        <v>110361</v>
      </c>
      <c r="AQ58" s="355">
        <v>1.3</v>
      </c>
      <c r="AR58" s="356">
        <v>13.8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1022315</v>
      </c>
      <c r="AN59" s="344">
        <v>532179</v>
      </c>
      <c r="AO59" s="345">
        <v>121.8</v>
      </c>
      <c r="AP59" s="346">
        <v>267911</v>
      </c>
      <c r="AQ59" s="347">
        <v>12.6</v>
      </c>
      <c r="AR59" s="348">
        <v>109.2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564673</v>
      </c>
      <c r="AN60" s="352">
        <v>293947</v>
      </c>
      <c r="AO60" s="353">
        <v>40.9</v>
      </c>
      <c r="AP60" s="354">
        <v>106425</v>
      </c>
      <c r="AQ60" s="355">
        <v>-3.6</v>
      </c>
      <c r="AR60" s="356">
        <v>44.5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660052</v>
      </c>
      <c r="AN61" s="359">
        <v>319304</v>
      </c>
      <c r="AO61" s="360">
        <v>19.7</v>
      </c>
      <c r="AP61" s="361">
        <v>255659</v>
      </c>
      <c r="AQ61" s="362">
        <v>8.9</v>
      </c>
      <c r="AR61" s="348">
        <v>10.8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450746</v>
      </c>
      <c r="AN62" s="352">
        <v>216976</v>
      </c>
      <c r="AO62" s="353">
        <v>9.3000000000000007</v>
      </c>
      <c r="AP62" s="354">
        <v>119159</v>
      </c>
      <c r="AQ62" s="355">
        <v>4</v>
      </c>
      <c r="AR62" s="356">
        <v>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6n8F9RtLE9mBhWlOCQvCKq6UUEtjdPG5TdptWfMgqXwyURvUksA5gpclQ0vXlHppNZ0uT574L5c8PIFsCXVww==" saltValue="Zd5ZUqLgUH+vrjWAWZjt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2XRkIZhipFw5fDaPC9JTELkDl+LuM+/J1s0B5r9xLfTnw0h05sjsmMKoglyr1bX1I+nEZCIa2ZR/uV6mMO7jQ==" saltValue="tVq+IDXyYLUvXxxXXLkR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W6jLSQG0JjEyQ7dZbRX/d2hjPCju6U+6AknR/VlhcR9NnkXIqY8J8Umgqz0Fmc0ps894rFA49hYL9uII4Mjw==" saltValue="zsS07ts0/PGp/xhQ8adJ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1" t="s">
        <v>3</v>
      </c>
      <c r="D47" s="1211"/>
      <c r="E47" s="1212"/>
      <c r="F47" s="11">
        <v>111.07</v>
      </c>
      <c r="G47" s="12">
        <v>115.62</v>
      </c>
      <c r="H47" s="12">
        <v>119.05</v>
      </c>
      <c r="I47" s="12">
        <v>127.34</v>
      </c>
      <c r="J47" s="13">
        <v>135.88</v>
      </c>
    </row>
    <row r="48" spans="2:10" ht="57.75" customHeight="1" x14ac:dyDescent="0.15">
      <c r="B48" s="14"/>
      <c r="C48" s="1213" t="s">
        <v>4</v>
      </c>
      <c r="D48" s="1213"/>
      <c r="E48" s="1214"/>
      <c r="F48" s="15">
        <v>3.56</v>
      </c>
      <c r="G48" s="16">
        <v>2.77</v>
      </c>
      <c r="H48" s="16">
        <v>4.37</v>
      </c>
      <c r="I48" s="16">
        <v>3.35</v>
      </c>
      <c r="J48" s="17">
        <v>3.44</v>
      </c>
    </row>
    <row r="49" spans="2:10" ht="57.75" customHeight="1" thickBot="1" x14ac:dyDescent="0.2">
      <c r="B49" s="18"/>
      <c r="C49" s="1215" t="s">
        <v>5</v>
      </c>
      <c r="D49" s="1215"/>
      <c r="E49" s="1216"/>
      <c r="F49" s="19">
        <v>0.74</v>
      </c>
      <c r="G49" s="20" t="s">
        <v>544</v>
      </c>
      <c r="H49" s="20">
        <v>4.82</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DezvDgwpIHMpCxSr4QWMmBZWYMb4WHoL0juyq6QrorrBQS1cO/voloFTtuPDWylIkiGCyMaTlQImTBDsleXOA==" saltValue="fwn7K8sFDSHki0gryLVJ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2019-03-15T04:31:24Z</cp:lastPrinted>
  <dcterms:created xsi:type="dcterms:W3CDTF">2019-02-14T01:58:13Z</dcterms:created>
  <dcterms:modified xsi:type="dcterms:W3CDTF">2019-10-23T00:21:32Z</dcterms:modified>
</cp:coreProperties>
</file>