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20490" windowHeight="67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CO34" i="10" l="1"/>
  <c r="CO35" i="10" s="1"/>
</calcChain>
</file>

<file path=xl/sharedStrings.xml><?xml version="1.0" encoding="utf-8"?>
<sst xmlns="http://schemas.openxmlformats.org/spreadsheetml/2006/main" count="1138" uniqueCount="597">
  <si>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</si>
  <si>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</si>
  <si>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</si>
  <si>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</si>
  <si>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</si>
  <si>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</si>
  <si>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</si>
  <si>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</si>
  <si>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</si>
  <si>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</si>
  <si>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</si>
  <si>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</si>
  <si>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</si>
  <si>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</si>
  <si>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</si>
  <si>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</si>
  <si>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</si>
  <si>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</si>
  <si>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</si>
  <si>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</si>
  <si>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</si>
  <si>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</si>
  <si>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</si>
  <si>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</si>
  <si>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</si>
  <si>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</si>
  <si>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</si>
  <si>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</si>
  <si>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</si>
  <si>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</si>
  <si>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</si>
  <si>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</si>
  <si>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</si>
  <si>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</si>
  <si>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</si>
  <si>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</si>
  <si>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</si>
  <si>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</si>
  <si>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</si>
  <si>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</si>
  <si>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</si>
  <si>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</si>
  <si>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</si>
  <si>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</si>
  <si>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</si>
  <si>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</si>
  <si>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</si>
  <si>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</si>
  <si>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</si>
  <si>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</si>
  <si>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</si>
  <si>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</si>
  <si>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</si>
  <si>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</si>
  <si>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</si>
  <si>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</si>
  <si>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</si>
  <si>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</si>
  <si>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</si>
  <si>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</si>
  <si>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</si>
  <si>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</si>
  <si>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</si>
  <si>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</si>
  <si>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</si>
  <si>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</si>
  <si>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</si>
  <si>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</si>
  <si>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</si>
  <si>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</si>
  <si>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</si>
  <si>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</si>
  <si>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</si>
  <si>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</si>
  <si>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</si>
  <si>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</si>
  <si>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</si>
  <si>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</si>
  <si>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</si>
  <si>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</si>
  <si>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</si>
  <si>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</si>
  <si>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</si>
  <si>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</si>
  <si>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</si>
  <si>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</si>
  <si>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</si>
  <si>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</si>
  <si>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</si>
  <si>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</si>
  <si>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</si>
  <si>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甘楽町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</si>
  <si>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</si>
  <si>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</si>
  <si>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</si>
  <si>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</si>
  <si>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</si>
  <si>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</si>
  <si>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</si>
  <si>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</si>
  <si>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</si>
  <si>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</si>
  <si>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</si>
  <si>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</si>
  <si>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</si>
  <si>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</si>
  <si>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</si>
  <si>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</si>
  <si>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</si>
  <si>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</si>
  <si>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</si>
  <si>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</si>
  <si>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</si>
  <si>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</si>
  <si>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</si>
  <si>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</si>
  <si>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</si>
  <si>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</si>
  <si>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</si>
  <si>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</si>
  <si>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</si>
  <si>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</si>
  <si>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</si>
  <si>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</si>
  <si>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</si>
  <si>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</si>
  <si>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</si>
  <si>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</si>
  <si>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</si>
  <si>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</si>
  <si>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</si>
  <si>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</si>
  <si>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</si>
  <si>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</si>
  <si>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</si>
  <si>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</si>
  <si>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</si>
  <si>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</si>
  <si>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</si>
  <si>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</si>
  <si>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</si>
  <si>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</si>
  <si>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</si>
  <si>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</si>
  <si>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</si>
  <si>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</si>
  <si>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</si>
  <si>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</si>
  <si>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</si>
  <si>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</si>
  <si>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</si>
  <si>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</si>
  <si>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</si>
  <si>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</si>
  <si>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</si>
  <si>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</si>
  <si>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</si>
  <si>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</si>
  <si>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</si>
  <si>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</si>
  <si>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</si>
  <si>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</si>
  <si>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</si>
  <si>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</si>
  <si>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</si>
  <si>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</si>
  <si>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</si>
  <si>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</si>
  <si>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</si>
  <si>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</si>
  <si>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</si>
  <si>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</si>
  <si>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</si>
  <si>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</si>
  <si>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</si>
  <si>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</si>
  <si>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</si>
  <si>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</si>
  <si>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</si>
  <si>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</si>
  <si>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</si>
  <si>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</si>
  <si>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</si>
  <si>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</si>
  <si>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</si>
  <si>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</si>
  <si>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</si>
  <si>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</si>
  <si>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</si>
  <si>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</si>
  <si>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</si>
  <si>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</si>
  <si>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</si>
  <si>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</si>
  <si>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</si>
  <si>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</si>
  <si>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</si>
  <si>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</si>
  <si>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</si>
  <si>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</si>
  <si>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</si>
  <si>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</si>
  <si>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</si>
  <si>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</si>
  <si>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</si>
  <si>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</si>
  <si>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</si>
  <si>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</si>
  <si>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群馬県甘楽町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</si>
  <si>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</si>
  <si>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</si>
  <si>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</si>
  <si>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</si>
  <si>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</si>
  <si>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</si>
  <si>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</si>
  <si>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</si>
  <si>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</si>
  <si>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</si>
  <si>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</si>
  <si>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</si>
  <si>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</si>
  <si>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</si>
  <si>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</si>
  <si>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</si>
  <si>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</si>
  <si>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</si>
  <si>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</si>
  <si>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</si>
  <si>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</si>
  <si>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</si>
  <si>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</si>
  <si>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</si>
  <si>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</si>
  <si>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</si>
  <si>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</si>
  <si>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</si>
  <si>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</si>
  <si>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</si>
  <si>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</si>
  <si>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</si>
  <si>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</si>
  <si>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</si>
  <si>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</si>
  <si>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</si>
  <si>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</si>
  <si>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</si>
  <si>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</si>
  <si>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</si>
  <si>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</si>
  <si>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</si>
  <si>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</si>
  <si>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</si>
  <si>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</si>
  <si>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</si>
  <si>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</si>
  <si>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</si>
  <si>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</si>
  <si>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</si>
  <si>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</si>
  <si>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</si>
  <si>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</si>
  <si>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</si>
  <si>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</si>
  <si>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</si>
  <si>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</si>
  <si>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</si>
  <si>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</si>
  <si>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</si>
  <si>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</si>
  <si>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</si>
  <si>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</si>
  <si>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</si>
  <si>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</si>
  <si>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</si>
  <si>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</si>
  <si>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</si>
  <si>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</si>
  <si>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</si>
  <si>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</si>
  <si>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</si>
  <si>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</si>
  <si>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</si>
  <si>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</si>
  <si>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</si>
  <si>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</si>
  <si>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</si>
  <si>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</si>
  <si>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</si>
  <si>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</si>
  <si>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</si>
  <si>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</si>
  <si>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</si>
  <si>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</si>
  <si>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</si>
  <si>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</si>
  <si>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</si>
  <si>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</si>
  <si>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</si>
  <si>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</si>
  <si>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</si>
  <si>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</si>
  <si>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</si>
  <si>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</si>
  <si>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</si>
  <si>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</si>
  <si>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</si>
  <si>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</si>
  <si>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</si>
  <si>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</si>
  <si>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</si>
  <si>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</si>
  <si>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</si>
  <si>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</si>
  <si>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</si>
  <si>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</si>
  <si>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</si>
  <si>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</si>
  <si>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</si>
  <si>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</si>
  <si>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</si>
  <si>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</si>
  <si>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</si>
  <si>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</si>
  <si>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</si>
  <si>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</si>
  <si>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</si>
  <si>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</si>
  <si>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</si>
  <si>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</si>
  <si>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</si>
  <si>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</si>
  <si>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</si>
  <si>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</si>
  <si>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</si>
  <si>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</si>
  <si>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</si>
  <si>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</si>
  <si>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</si>
  <si>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</si>
  <si>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</si>
  <si>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</si>
  <si>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</si>
  <si>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</si>
  <si>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</si>
  <si>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</si>
  <si>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</si>
  <si>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</si>
  <si>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</si>
  <si>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</si>
  <si>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</si>
  <si>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</si>
  <si>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</si>
  <si>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</si>
  <si>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</si>
  <si>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</si>
  <si>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</si>
  <si>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</si>
  <si>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</si>
  <si>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群馬県甘楽町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</si>
  <si>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</si>
  <si>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</si>
  <si>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</si>
  <si>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</si>
  <si>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</si>
  <si>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</si>
  <si>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</si>
  <si>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</si>
  <si>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</si>
  <si>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</si>
  <si>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</si>
  <si>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</si>
  <si>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</si>
  <si>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</si>
  <si>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</si>
  <si>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</si>
  <si>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</si>
  <si>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</si>
  <si>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</si>
  <si>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</si>
  <si>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</si>
  <si>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</si>
  <si>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</si>
  <si>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</si>
  <si>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</si>
  <si>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</si>
  <si>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</si>
  <si>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</si>
  <si>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</si>
  <si>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</si>
  <si>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</si>
  <si>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</si>
  <si>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</si>
  <si>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</si>
  <si>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</si>
  <si>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</si>
  <si>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甘楽町水道事業会計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</si>
  <si>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</si>
  <si>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</si>
  <si>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</si>
  <si>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</si>
  <si>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</si>
  <si>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</si>
  <si>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</si>
  <si>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</si>
  <si>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</si>
  <si>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</si>
  <si>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</si>
  <si>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</si>
  <si>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</si>
  <si>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</si>
  <si>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</si>
  <si>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</si>
  <si>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</si>
  <si>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</si>
  <si>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</si>
  <si>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</si>
  <si>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</si>
  <si>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</si>
  <si>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</si>
  <si>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</si>
  <si>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</si>
  <si>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</si>
  <si>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</si>
  <si>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</si>
  <si>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</si>
  <si>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</si>
  <si>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</si>
  <si>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</si>
  <si>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</si>
  <si>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</si>
  <si>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</si>
  <si>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</si>
  <si>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</si>
  <si>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</si>
  <si>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</si>
  <si>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</si>
  <si>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</si>
  <si>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</si>
  <si>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</si>
  <si>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</si>
  <si>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</si>
  <si>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</si>
  <si>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</si>
  <si>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</si>
  <si>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</si>
  <si>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</si>
  <si>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</si>
  <si>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</si>
  <si>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</si>
  <si>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</si>
  <si>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</si>
  <si>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</si>
  <si>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</si>
  <si>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</si>
  <si>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</si>
  <si>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</si>
  <si>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</si>
  <si>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</si>
  <si>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</si>
  <si>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</si>
  <si>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</si>
  <si>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</si>
  <si>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</si>
  <si>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介護保険事業特別会計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</si>
  <si>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</si>
  <si>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</si>
  <si>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</si>
  <si>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</si>
  <si>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</si>
  <si>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</si>
  <si>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</si>
  <si>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</si>
  <si>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</si>
  <si>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</si>
  <si>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</si>
  <si>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</si>
  <si>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</si>
  <si>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</si>
  <si>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</si>
  <si>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</si>
  <si>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</si>
  <si>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</si>
  <si>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</si>
  <si>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</si>
  <si>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</si>
  <si>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</si>
  <si>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</si>
  <si>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</si>
  <si>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</si>
  <si>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</si>
  <si>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</si>
  <si>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</si>
  <si>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</si>
  <si>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</si>
  <si>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</si>
  <si>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</si>
  <si>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</si>
  <si>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</si>
  <si>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</si>
  <si>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</si>
  <si>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</si>
  <si>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</si>
  <si>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</si>
  <si>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</si>
  <si>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</si>
  <si>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</si>
  <si>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</si>
  <si>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</si>
  <si>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</si>
  <si>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</si>
  <si>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</si>
  <si>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</si>
  <si>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</si>
  <si>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</si>
  <si>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</si>
  <si>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</si>
  <si>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</si>
  <si>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</si>
  <si>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</si>
  <si>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</si>
  <si>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</si>
  <si>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</si>
  <si>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</si>
  <si>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</si>
  <si>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</si>
  <si>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</si>
  <si>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</si>
  <si>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</si>
  <si>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</si>
  <si>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</si>
  <si>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</si>
  <si>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</si>
  <si>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</si>
  <si>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</si>
  <si>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</si>
  <si>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</si>
  <si>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</si>
  <si>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</si>
  <si>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</si>
  <si>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</si>
  <si>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</si>
  <si>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</si>
  <si>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</si>
  <si>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</si>
  <si>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</si>
  <si>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</si>
  <si>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</si>
  <si>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</si>
  <si>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</si>
  <si>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</si>
  <si>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</si>
  <si>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</si>
  <si>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</si>
  <si>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</si>
  <si>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</si>
  <si>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</si>
  <si>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</si>
  <si>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0.99</t>
  </si>
  <si>
    <t>▲ 0.59</t>
  </si>
  <si>
    <t>甘楽町水道事業会計</t>
  </si>
  <si>
    <t>一般会計</t>
  </si>
  <si>
    <t>国民健康保険事業特別会計</t>
  </si>
  <si>
    <t>介護保険事業特別会計</t>
  </si>
  <si>
    <t>公共下水道事業特別会計</t>
  </si>
  <si>
    <t>農業集落排水事業特別会計</t>
  </si>
  <si>
    <t>後期高齢者医療特別会計</t>
  </si>
  <si>
    <t>その他会計（赤字）</t>
  </si>
  <si>
    <t>その他会計（黒字）</t>
  </si>
  <si>
    <t>-</t>
    <phoneticPr fontId="2"/>
  </si>
  <si>
    <t>富岡地域医療事務組合（病院事業）</t>
    <rPh sb="6" eb="8">
      <t>ジム</t>
    </rPh>
    <rPh sb="8" eb="10">
      <t>クミアイ</t>
    </rPh>
    <phoneticPr fontId="2"/>
  </si>
  <si>
    <t>富岡地域医療事務組合(在宅医療支援事業）</t>
    <rPh sb="6" eb="8">
      <t>ジム</t>
    </rPh>
    <rPh sb="8" eb="10">
      <t>クミアイ</t>
    </rPh>
    <rPh sb="11" eb="13">
      <t>ザイタク</t>
    </rPh>
    <rPh sb="13" eb="15">
      <t>イリョウ</t>
    </rPh>
    <rPh sb="15" eb="17">
      <t>シエン</t>
    </rPh>
    <rPh sb="17" eb="19">
      <t>ジギョウ</t>
    </rPh>
    <phoneticPr fontId="2"/>
  </si>
  <si>
    <t>富岡甘楽広域市町村圏振興整備組合</t>
  </si>
  <si>
    <t>群馬県市町村総合事務組合</t>
  </si>
  <si>
    <t>群馬県後期高齢者医療広域連合（一般会計）</t>
  </si>
  <si>
    <t>群馬県後期高齢者医療広域連合（事業会計）</t>
  </si>
  <si>
    <t>群馬県市町村会館管理組合</t>
  </si>
  <si>
    <t>富岡甘楽衛生施設組合</t>
  </si>
  <si>
    <t>甘楽町都市農村交流協会</t>
    <rPh sb="0" eb="2">
      <t>カンラ</t>
    </rPh>
    <rPh sb="2" eb="3">
      <t>マチ</t>
    </rPh>
    <rPh sb="3" eb="5">
      <t>トシ</t>
    </rPh>
    <rPh sb="5" eb="7">
      <t>ノウソン</t>
    </rPh>
    <rPh sb="7" eb="9">
      <t>コウリュウ</t>
    </rPh>
    <rPh sb="9" eb="11">
      <t>キョウカイ</t>
    </rPh>
    <phoneticPr fontId="2"/>
  </si>
  <si>
    <t>甘楽町国際交流振興協会</t>
    <rPh sb="0" eb="2">
      <t>カンラ</t>
    </rPh>
    <rPh sb="2" eb="3">
      <t>マチ</t>
    </rPh>
    <rPh sb="3" eb="5">
      <t>コクサイ</t>
    </rPh>
    <rPh sb="5" eb="7">
      <t>コウリュウ</t>
    </rPh>
    <rPh sb="7" eb="9">
      <t>シンコウ</t>
    </rPh>
    <rPh sb="9" eb="11">
      <t>キョウカイ</t>
    </rPh>
    <phoneticPr fontId="2"/>
  </si>
  <si>
    <t>学校建築基金</t>
    <rPh sb="0" eb="2">
      <t>ガッコウ</t>
    </rPh>
    <rPh sb="2" eb="4">
      <t>ケンチク</t>
    </rPh>
    <rPh sb="4" eb="6">
      <t>キキン</t>
    </rPh>
    <phoneticPr fontId="11"/>
  </si>
  <si>
    <t>長岡今朝吉福祉基金</t>
    <rPh sb="0" eb="2">
      <t>ナガオカ</t>
    </rPh>
    <rPh sb="2" eb="5">
      <t>ケサキチ</t>
    </rPh>
    <rPh sb="5" eb="7">
      <t>フクシ</t>
    </rPh>
    <rPh sb="7" eb="9">
      <t>キキン</t>
    </rPh>
    <phoneticPr fontId="11"/>
  </si>
  <si>
    <t>地域福祉基金</t>
    <rPh sb="0" eb="2">
      <t>チイキ</t>
    </rPh>
    <rPh sb="2" eb="4">
      <t>フクシ</t>
    </rPh>
    <rPh sb="4" eb="6">
      <t>キキン</t>
    </rPh>
    <phoneticPr fontId="11"/>
  </si>
  <si>
    <t>甘楽町ふるさとづくり基金</t>
    <rPh sb="0" eb="2">
      <t>カンラ</t>
    </rPh>
    <rPh sb="2" eb="3">
      <t>マチ</t>
    </rPh>
    <rPh sb="10" eb="12">
      <t>キキン</t>
    </rPh>
    <phoneticPr fontId="11"/>
  </si>
  <si>
    <t>道の駅甘楽管理運営基金</t>
    <rPh sb="0" eb="1">
      <t>ミチ</t>
    </rPh>
    <rPh sb="2" eb="3">
      <t>エキ</t>
    </rPh>
    <rPh sb="3" eb="5">
      <t>カンラ</t>
    </rPh>
    <rPh sb="5" eb="7">
      <t>カンリ</t>
    </rPh>
    <rPh sb="7" eb="9">
      <t>ウンエイ</t>
    </rPh>
    <rPh sb="9" eb="11">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</si>
  <si>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</si>
  <si>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</si>
  <si>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</si>
  <si>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</si>
  <si>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</si>
  <si>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</si>
  <si>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</si>
  <si>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</si>
  <si>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</si>
  <si>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</si>
  <si>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２５年度まで町債借入残高は減少傾向にあったが、甘楽中学校建設事業に伴い、平成２６年度末より借入残高が上昇に転じている。平成２７年度に将来負担比率が大きく上昇したが、平成２８年度は借入の抑制を行い、平成２９年度は総合福祉センターと保健センターの集約化・複合化事業実施に伴い、多額の町債発行を行ったが、償還終了となった事業債もあったことから、結果としては将来負担比率及び実質公債費比率は減少となっている。今後は甘楽町文化会館に係る改修工事や地域防災の維持・向上に向けた工事が想定されており、町債発行額の増加が見込まれるが、効果的な事業実施や計画的な予算措置に努めることで健全な財政運営を図りたい。</t>
    <rPh sb="0" eb="2">
      <t>ヘイセイ</t>
    </rPh>
    <rPh sb="4" eb="6">
      <t>ネンド</t>
    </rPh>
    <rPh sb="8" eb="10">
      <t>チョウサイ</t>
    </rPh>
    <rPh sb="10" eb="12">
      <t>カリイレ</t>
    </rPh>
    <rPh sb="12" eb="14">
      <t>ザンダカ</t>
    </rPh>
    <rPh sb="15" eb="17">
      <t>ゲンショウ</t>
    </rPh>
    <rPh sb="17" eb="19">
      <t>ケイコウ</t>
    </rPh>
    <rPh sb="25" eb="27">
      <t>カンラ</t>
    </rPh>
    <rPh sb="27" eb="30">
      <t>チュウガッコウ</t>
    </rPh>
    <rPh sb="30" eb="32">
      <t>ケンセツ</t>
    </rPh>
    <rPh sb="32" eb="34">
      <t>ジギョウ</t>
    </rPh>
    <rPh sb="35" eb="36">
      <t>トモナ</t>
    </rPh>
    <rPh sb="38" eb="40">
      <t>ヘイセイ</t>
    </rPh>
    <rPh sb="42" eb="44">
      <t>ネンド</t>
    </rPh>
    <rPh sb="44" eb="45">
      <t>マツ</t>
    </rPh>
    <rPh sb="47" eb="49">
      <t>カリイレ</t>
    </rPh>
    <rPh sb="49" eb="51">
      <t>ザンダカ</t>
    </rPh>
    <rPh sb="52" eb="54">
      <t>ジョウショウ</t>
    </rPh>
    <rPh sb="55" eb="56">
      <t>テン</t>
    </rPh>
    <rPh sb="61" eb="63">
      <t>ヘイセイ</t>
    </rPh>
    <rPh sb="65" eb="66">
      <t>ネン</t>
    </rPh>
    <rPh sb="66" eb="67">
      <t>ド</t>
    </rPh>
    <rPh sb="68" eb="70">
      <t>ショウライ</t>
    </rPh>
    <rPh sb="70" eb="72">
      <t>フタン</t>
    </rPh>
    <rPh sb="72" eb="74">
      <t>ヒリツ</t>
    </rPh>
    <rPh sb="75" eb="76">
      <t>オオ</t>
    </rPh>
    <rPh sb="78" eb="80">
      <t>ジョウショウ</t>
    </rPh>
    <rPh sb="84" eb="86">
      <t>ヘイセイ</t>
    </rPh>
    <rPh sb="88" eb="90">
      <t>ネンド</t>
    </rPh>
    <rPh sb="91" eb="93">
      <t>カリイレ</t>
    </rPh>
    <rPh sb="94" eb="96">
      <t>ヨクセイ</t>
    </rPh>
    <rPh sb="97" eb="98">
      <t>オコナ</t>
    </rPh>
    <rPh sb="100" eb="102">
      <t>ヘイセイ</t>
    </rPh>
    <rPh sb="104" eb="106">
      <t>ネンド</t>
    </rPh>
    <rPh sb="107" eb="109">
      <t>ソウゴウ</t>
    </rPh>
    <rPh sb="109" eb="111">
      <t>フクシ</t>
    </rPh>
    <rPh sb="116" eb="118">
      <t>ホケン</t>
    </rPh>
    <rPh sb="123" eb="126">
      <t>シュウヤクカ</t>
    </rPh>
    <rPh sb="127" eb="130">
      <t>フクゴウカ</t>
    </rPh>
    <rPh sb="130" eb="132">
      <t>ジギョウ</t>
    </rPh>
    <rPh sb="132" eb="134">
      <t>ジッシ</t>
    </rPh>
    <rPh sb="135" eb="136">
      <t>トモナ</t>
    </rPh>
    <rPh sb="138" eb="140">
      <t>タガク</t>
    </rPh>
    <rPh sb="141" eb="143">
      <t>チョウサイ</t>
    </rPh>
    <rPh sb="143" eb="145">
      <t>ハッコウ</t>
    </rPh>
    <rPh sb="146" eb="147">
      <t>オコナ</t>
    </rPh>
    <rPh sb="151" eb="153">
      <t>ショウカン</t>
    </rPh>
    <rPh sb="153" eb="155">
      <t>シュウリョウ</t>
    </rPh>
    <rPh sb="159" eb="161">
      <t>ジギョウ</t>
    </rPh>
    <rPh sb="161" eb="162">
      <t>サイ</t>
    </rPh>
    <rPh sb="171" eb="173">
      <t>ケッカ</t>
    </rPh>
    <rPh sb="177" eb="179">
      <t>ショウライ</t>
    </rPh>
    <rPh sb="179" eb="181">
      <t>フタン</t>
    </rPh>
    <rPh sb="181" eb="183">
      <t>ヒリツ</t>
    </rPh>
    <rPh sb="183" eb="184">
      <t>オヨ</t>
    </rPh>
    <rPh sb="185" eb="187">
      <t>ジッシツ</t>
    </rPh>
    <rPh sb="187" eb="190">
      <t>コウサイヒ</t>
    </rPh>
    <rPh sb="190" eb="192">
      <t>ヒリツ</t>
    </rPh>
    <rPh sb="202" eb="204">
      <t>コンゴ</t>
    </rPh>
    <rPh sb="205" eb="207">
      <t>カンラ</t>
    </rPh>
    <rPh sb="207" eb="208">
      <t>マチ</t>
    </rPh>
    <rPh sb="208" eb="210">
      <t>ブンカ</t>
    </rPh>
    <rPh sb="210" eb="212">
      <t>カイカン</t>
    </rPh>
    <rPh sb="213" eb="214">
      <t>カカ</t>
    </rPh>
    <rPh sb="215" eb="217">
      <t>カイシュウ</t>
    </rPh>
    <rPh sb="217" eb="219">
      <t>コウジ</t>
    </rPh>
    <rPh sb="220" eb="222">
      <t>チイキ</t>
    </rPh>
    <rPh sb="222" eb="224">
      <t>ボウサイ</t>
    </rPh>
    <rPh sb="225" eb="227">
      <t>イジ</t>
    </rPh>
    <rPh sb="228" eb="230">
      <t>コウジョウ</t>
    </rPh>
    <rPh sb="231" eb="232">
      <t>ム</t>
    </rPh>
    <rPh sb="234" eb="236">
      <t>コウジ</t>
    </rPh>
    <rPh sb="237" eb="239">
      <t>ソウテイ</t>
    </rPh>
    <rPh sb="245" eb="247">
      <t>チョウサイ</t>
    </rPh>
    <rPh sb="247" eb="249">
      <t>ハッコウ</t>
    </rPh>
    <rPh sb="249" eb="250">
      <t>ガク</t>
    </rPh>
    <rPh sb="251" eb="253">
      <t>ゾウカ</t>
    </rPh>
    <rPh sb="254" eb="256">
      <t>ミコ</t>
    </rPh>
    <rPh sb="261" eb="264">
      <t>コウカテキ</t>
    </rPh>
    <rPh sb="265" eb="267">
      <t>ジギョウ</t>
    </rPh>
    <rPh sb="267" eb="269">
      <t>ジッシ</t>
    </rPh>
    <rPh sb="270" eb="273">
      <t>ケイカクテキ</t>
    </rPh>
    <rPh sb="274" eb="276">
      <t>ヨサン</t>
    </rPh>
    <rPh sb="276" eb="278">
      <t>ソチ</t>
    </rPh>
    <rPh sb="279" eb="280">
      <t>ツト</t>
    </rPh>
    <rPh sb="285" eb="287">
      <t>ケンゼン</t>
    </rPh>
    <rPh sb="288" eb="290">
      <t>ザイセイ</t>
    </rPh>
    <rPh sb="290" eb="292">
      <t>ウンエイ</t>
    </rPh>
    <rPh sb="293" eb="294">
      <t>ハカ</t>
    </rPh>
    <phoneticPr fontId="2"/>
  </si>
  <si>
    <t>平成２７年度は甘楽中学校建設事業に係る学校教育施設整備事業債の借入に伴い、将来負担比率が大幅に上昇している。平成２８年度は町債抑制に努め、平成２９年度は総合福祉センター改修事業に係る公共事業等適正管理推進事業債の借入を行ったが、結果としては、地方債の償還が終了した事業もあったため、将来負担比率が減少した。今後の町債の発行については慎重な判断を行っていく必要がある。有形固定資産減価償却率については、施設の老朽化に伴い、増加傾向にあるが、公共施設等総合管理計画及び今後策定を行う町有施設個別施設計画により、施設の適正な維持管理、長寿命化対策に取り組んでいく。</t>
    <rPh sb="7" eb="9">
      <t>カンラ</t>
    </rPh>
    <rPh sb="9" eb="12">
      <t>チュウガッコウ</t>
    </rPh>
    <rPh sb="12" eb="14">
      <t>ケンセツ</t>
    </rPh>
    <rPh sb="14" eb="16">
      <t>ジギョウ</t>
    </rPh>
    <rPh sb="31" eb="33">
      <t>カリイレ</t>
    </rPh>
    <rPh sb="34" eb="35">
      <t>トモナ</t>
    </rPh>
    <rPh sb="37" eb="39">
      <t>ショウライ</t>
    </rPh>
    <rPh sb="39" eb="41">
      <t>フタン</t>
    </rPh>
    <rPh sb="41" eb="43">
      <t>ヒリツ</t>
    </rPh>
    <rPh sb="44" eb="46">
      <t>オオハバ</t>
    </rPh>
    <rPh sb="47" eb="49">
      <t>ジョウショウ</t>
    </rPh>
    <rPh sb="54" eb="56">
      <t>ヘイセイ</t>
    </rPh>
    <rPh sb="58" eb="60">
      <t>ネンド</t>
    </rPh>
    <rPh sb="61" eb="63">
      <t>チョウサイ</t>
    </rPh>
    <rPh sb="63" eb="65">
      <t>ヨクセイ</t>
    </rPh>
    <rPh sb="66" eb="67">
      <t>ツト</t>
    </rPh>
    <rPh sb="109" eb="110">
      <t>オコナ</t>
    </rPh>
    <rPh sb="114" eb="116">
      <t>ケッカ</t>
    </rPh>
    <rPh sb="121" eb="124">
      <t>チホウサイ</t>
    </rPh>
    <rPh sb="125" eb="127">
      <t>ショウカン</t>
    </rPh>
    <rPh sb="128" eb="130">
      <t>シュウリョウ</t>
    </rPh>
    <rPh sb="132" eb="134">
      <t>ジギョウ</t>
    </rPh>
    <rPh sb="141" eb="143">
      <t>ショウライ</t>
    </rPh>
    <rPh sb="143" eb="145">
      <t>フタン</t>
    </rPh>
    <rPh sb="145" eb="147">
      <t>ヒリツ</t>
    </rPh>
    <rPh sb="148" eb="150">
      <t>ゲンショウ</t>
    </rPh>
    <rPh sb="153" eb="155">
      <t>コンゴ</t>
    </rPh>
    <rPh sb="156" eb="158">
      <t>チョウサイ</t>
    </rPh>
    <rPh sb="159" eb="161">
      <t>ハッコウ</t>
    </rPh>
    <rPh sb="166" eb="168">
      <t>シンチョウ</t>
    </rPh>
    <rPh sb="169" eb="171">
      <t>ハンダン</t>
    </rPh>
    <rPh sb="172" eb="173">
      <t>オコナ</t>
    </rPh>
    <rPh sb="177" eb="179">
      <t>ヒツヨウ</t>
    </rPh>
    <rPh sb="183" eb="185">
      <t>ユウケイ</t>
    </rPh>
    <rPh sb="185" eb="187">
      <t>コテイ</t>
    </rPh>
    <rPh sb="187" eb="189">
      <t>シサン</t>
    </rPh>
    <rPh sb="189" eb="194">
      <t>ゲンカショウキャクリツ</t>
    </rPh>
    <rPh sb="200" eb="202">
      <t>シセツ</t>
    </rPh>
    <rPh sb="203" eb="206">
      <t>ロウキュウカ</t>
    </rPh>
    <rPh sb="207" eb="208">
      <t>トモナ</t>
    </rPh>
    <rPh sb="210" eb="212">
      <t>ゾウカ</t>
    </rPh>
    <rPh sb="212" eb="214">
      <t>ケイコウ</t>
    </rPh>
    <rPh sb="219" eb="221">
      <t>コウキョウ</t>
    </rPh>
    <rPh sb="221" eb="223">
      <t>シセツ</t>
    </rPh>
    <rPh sb="223" eb="224">
      <t>トウ</t>
    </rPh>
    <rPh sb="224" eb="226">
      <t>ソウゴウ</t>
    </rPh>
    <rPh sb="226" eb="228">
      <t>カンリ</t>
    </rPh>
    <rPh sb="228" eb="230">
      <t>ケイカク</t>
    </rPh>
    <rPh sb="230" eb="231">
      <t>オヨ</t>
    </rPh>
    <rPh sb="232" eb="234">
      <t>コンゴ</t>
    </rPh>
    <rPh sb="234" eb="236">
      <t>サクテイ</t>
    </rPh>
    <rPh sb="237" eb="238">
      <t>オコナ</t>
    </rPh>
    <rPh sb="239" eb="241">
      <t>チョウユウ</t>
    </rPh>
    <rPh sb="241" eb="243">
      <t>シセツ</t>
    </rPh>
    <rPh sb="243" eb="245">
      <t>コベツ</t>
    </rPh>
    <rPh sb="245" eb="247">
      <t>シセツ</t>
    </rPh>
    <rPh sb="247" eb="249">
      <t>ケイカク</t>
    </rPh>
    <rPh sb="253" eb="255">
      <t>シセツ</t>
    </rPh>
    <rPh sb="256" eb="258">
      <t>テキセイ</t>
    </rPh>
    <rPh sb="259" eb="261">
      <t>イジ</t>
    </rPh>
    <rPh sb="261" eb="263">
      <t>カンリ</t>
    </rPh>
    <rPh sb="264" eb="268">
      <t>チョウジュミョウカ</t>
    </rPh>
    <rPh sb="268" eb="270">
      <t>タイサク</t>
    </rPh>
    <rPh sb="271" eb="272">
      <t>ト</t>
    </rPh>
    <rPh sb="273" eb="274">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</si>
</sst>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E8B9-438D-B926-79DCB7B5B4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148044</c:v>
                </c:pt>
                <c:pt idx="1">
                  <c:v>109128</c:v>
                </c:pt>
                <c:pt idx="2">
                  <c:v>260983</c:v>
                </c:pt>
                <c:pt idx="3">
                  <c:v>60006</c:v>
                </c:pt>
                <c:pt idx="4">
                  <c:v>62882</c:v>
                </c:pt>
              </c:numCache>
            </c:numRef>
          </c:val>
          <c:smooth val="0"/>
          <c:extLst>
            <c:ext xmlns:c16="http://schemas.microsoft.com/office/drawing/2014/chart" uri="{C3380CC4-5D6E-409C-BE32-E72D297353CC}">
              <c16:uniqueId val="{00000001-E8B9-438D-B926-79DCB7B5B4B6}"/>
            </c:ext>
          </c:extLst>
        </c:ser>
        <c:dLbls>
          <c:showLegendKey val="0"/>
          <c:showVal val="0"/>
          <c:showCatName val="0"/>
          <c:showSerName val="0"/>
          <c:showPercent val="0"/>
          <c:showBubbleSize val="0"/>
        </c:dLbls>
        <c:marker val="1"/>
        <c:smooth val="0"/>
        <c:axId val="393740544"/>
        <c:axId val="394472632"/>
      </c:lineChart>
      <c:catAx>
        <c:axId val="39374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472632"/>
        <c:crosses val="autoZero"/>
        <c:auto val="1"/>
        <c:lblAlgn val="ctr"/>
        <c:lblOffset val="100"/>
        <c:tickLblSkip val="1"/>
        <c:tickMarkSkip val="1"/>
        <c:noMultiLvlLbl val="0"/>
      </c:catAx>
      <c:valAx>
        <c:axId val="3944726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74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5.2</c:v>
                </c:pt>
                <c:pt idx="1">
                  <c:v>5.67</c:v>
                </c:pt>
                <c:pt idx="2">
                  <c:v>5.72</c:v>
                </c:pt>
                <c:pt idx="3">
                  <c:v>5.5</c:v>
                </c:pt>
                <c:pt idx="4">
                  <c:v>5.82</c:v>
                </c:pt>
              </c:numCache>
            </c:numRef>
          </c:val>
          <c:extLst>
            <c:ext xmlns:c16="http://schemas.microsoft.com/office/drawing/2014/chart" uri="{C3380CC4-5D6E-409C-BE32-E72D297353CC}">
              <c16:uniqueId val="{00000000-A852-4CA2-8094-F2706958DE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40.369999999999997</c:v>
                </c:pt>
                <c:pt idx="1">
                  <c:v>39.630000000000003</c:v>
                </c:pt>
                <c:pt idx="2">
                  <c:v>40.4</c:v>
                </c:pt>
                <c:pt idx="3">
                  <c:v>40.32</c:v>
                </c:pt>
                <c:pt idx="4">
                  <c:v>40.549999999999997</c:v>
                </c:pt>
              </c:numCache>
            </c:numRef>
          </c:val>
          <c:extLst>
            <c:ext xmlns:c16="http://schemas.microsoft.com/office/drawing/2014/chart" uri="{C3380CC4-5D6E-409C-BE32-E72D297353CC}">
              <c16:uniqueId val="{00000001-A852-4CA2-8094-F2706958DE94}"/>
            </c:ext>
          </c:extLst>
        </c:ser>
        <c:dLbls>
          <c:showLegendKey val="0"/>
          <c:showVal val="0"/>
          <c:showCatName val="0"/>
          <c:showSerName val="0"/>
          <c:showPercent val="0"/>
          <c:showBubbleSize val="0"/>
        </c:dLbls>
        <c:gapWidth val="250"/>
        <c:overlap val="100"/>
        <c:axId val="111910872"/>
        <c:axId val="177458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7.74</c:v>
                </c:pt>
                <c:pt idx="1">
                  <c:v>-0.99</c:v>
                </c:pt>
                <c:pt idx="2">
                  <c:v>1.8</c:v>
                </c:pt>
                <c:pt idx="3">
                  <c:v>-0.59</c:v>
                </c:pt>
                <c:pt idx="4">
                  <c:v>0.41</c:v>
                </c:pt>
              </c:numCache>
            </c:numRef>
          </c:val>
          <c:smooth val="0"/>
          <c:extLst>
            <c:ext xmlns:c16="http://schemas.microsoft.com/office/drawing/2014/chart" uri="{C3380CC4-5D6E-409C-BE32-E72D297353CC}">
              <c16:uniqueId val="{00000002-A852-4CA2-8094-F2706958DE94}"/>
            </c:ext>
          </c:extLst>
        </c:ser>
        <c:dLbls>
          <c:showLegendKey val="0"/>
          <c:showVal val="0"/>
          <c:showCatName val="0"/>
          <c:showSerName val="0"/>
          <c:showPercent val="0"/>
          <c:showBubbleSize val="0"/>
        </c:dLbls>
        <c:marker val="1"/>
        <c:smooth val="0"/>
        <c:axId val="111910872"/>
        <c:axId val="177458896"/>
      </c:lineChart>
      <c:catAx>
        <c:axId val="111910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458896"/>
        <c:crosses val="autoZero"/>
        <c:auto val="1"/>
        <c:lblAlgn val="ctr"/>
        <c:lblOffset val="100"/>
        <c:tickLblSkip val="1"/>
        <c:tickMarkSkip val="1"/>
        <c:noMultiLvlLbl val="0"/>
      </c:catAx>
      <c:valAx>
        <c:axId val="177458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10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7D-41EE-89CF-17A951DAF3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7D-41EE-89CF-17A951DAF3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7D-41EE-89CF-17A951DAF35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8C7D-41EE-89CF-17A951DAF35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8C7D-41EE-89CF-17A951DAF35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8C7D-41EE-89CF-17A951DAF356}"/>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c:v>
                </c:pt>
                <c:pt idx="2">
                  <c:v>#N/A</c:v>
                </c:pt>
                <c:pt idx="3">
                  <c:v>0.22</c:v>
                </c:pt>
                <c:pt idx="4">
                  <c:v>#N/A</c:v>
                </c:pt>
                <c:pt idx="5">
                  <c:v>0.34</c:v>
                </c:pt>
                <c:pt idx="6">
                  <c:v>#N/A</c:v>
                </c:pt>
                <c:pt idx="7">
                  <c:v>0.8</c:v>
                </c:pt>
                <c:pt idx="8">
                  <c:v>#N/A</c:v>
                </c:pt>
                <c:pt idx="9">
                  <c:v>0.5</c:v>
                </c:pt>
              </c:numCache>
            </c:numRef>
          </c:val>
          <c:extLst>
            <c:ext xmlns:c16="http://schemas.microsoft.com/office/drawing/2014/chart" uri="{C3380CC4-5D6E-409C-BE32-E72D297353CC}">
              <c16:uniqueId val="{00000006-8C7D-41EE-89CF-17A951DAF35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1.85</c:v>
                </c:pt>
                <c:pt idx="2">
                  <c:v>#N/A</c:v>
                </c:pt>
                <c:pt idx="3">
                  <c:v>3.42</c:v>
                </c:pt>
                <c:pt idx="4">
                  <c:v>#N/A</c:v>
                </c:pt>
                <c:pt idx="5">
                  <c:v>1.97</c:v>
                </c:pt>
                <c:pt idx="6">
                  <c:v>#N/A</c:v>
                </c:pt>
                <c:pt idx="7">
                  <c:v>1.81</c:v>
                </c:pt>
                <c:pt idx="8">
                  <c:v>#N/A</c:v>
                </c:pt>
                <c:pt idx="9">
                  <c:v>2.09</c:v>
                </c:pt>
              </c:numCache>
            </c:numRef>
          </c:val>
          <c:extLst>
            <c:ext xmlns:c16="http://schemas.microsoft.com/office/drawing/2014/chart" uri="{C3380CC4-5D6E-409C-BE32-E72D297353CC}">
              <c16:uniqueId val="{00000007-8C7D-41EE-89CF-17A951DAF3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c:v>
                </c:pt>
                <c:pt idx="2">
                  <c:v>#N/A</c:v>
                </c:pt>
                <c:pt idx="3">
                  <c:v>5.67</c:v>
                </c:pt>
                <c:pt idx="4">
                  <c:v>#N/A</c:v>
                </c:pt>
                <c:pt idx="5">
                  <c:v>5.72</c:v>
                </c:pt>
                <c:pt idx="6">
                  <c:v>#N/A</c:v>
                </c:pt>
                <c:pt idx="7">
                  <c:v>5.49</c:v>
                </c:pt>
                <c:pt idx="8">
                  <c:v>#N/A</c:v>
                </c:pt>
                <c:pt idx="9">
                  <c:v>5.82</c:v>
                </c:pt>
              </c:numCache>
            </c:numRef>
          </c:val>
          <c:extLst>
            <c:ext xmlns:c16="http://schemas.microsoft.com/office/drawing/2014/chart" uri="{C3380CC4-5D6E-409C-BE32-E72D297353CC}">
              <c16:uniqueId val="{00000008-8C7D-41EE-89CF-17A951DAF356}"/>
            </c:ext>
          </c:extLst>
        </c:ser>
        <c:ser>
          <c:idx val="9"/>
          <c:order val="9"/>
          <c:tx>
            <c:strRef>
              <c:f>データシート!$A$36</c:f>
              <c:strCache>
                <c:ptCount val="1"/>
                <c:pt idx="0">
                  <c:v>甘楽町水道事業会計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16.8</c:v>
                </c:pt>
                <c:pt idx="2">
                  <c:v>#N/A</c:v>
                </c:pt>
                <c:pt idx="3">
                  <c:v>13.29</c:v>
                </c:pt>
                <c:pt idx="4">
                  <c:v>#N/A</c:v>
                </c:pt>
                <c:pt idx="5">
                  <c:v>12.09</c:v>
                </c:pt>
                <c:pt idx="6">
                  <c:v>#N/A</c:v>
                </c:pt>
                <c:pt idx="7">
                  <c:v>12.68</c:v>
                </c:pt>
                <c:pt idx="8">
                  <c:v>#N/A</c:v>
                </c:pt>
                <c:pt idx="9">
                  <c:v>12.79</c:v>
                </c:pt>
              </c:numCache>
            </c:numRef>
          </c:val>
          <c:extLst>
            <c:ext xmlns:c16="http://schemas.microsoft.com/office/drawing/2014/chart" uri="{C3380CC4-5D6E-409C-BE32-E72D297353CC}">
              <c16:uniqueId val="{00000009-8C7D-41EE-89CF-17A951DAF356}"/>
            </c:ext>
          </c:extLst>
        </c:ser>
        <c:dLbls>
          <c:showLegendKey val="0"/>
          <c:showVal val="0"/>
          <c:showCatName val="0"/>
          <c:showSerName val="0"/>
          <c:showPercent val="0"/>
          <c:showBubbleSize val="0"/>
        </c:dLbls>
        <c:gapWidth val="150"/>
        <c:overlap val="100"/>
        <c:axId val="408002000"/>
        <c:axId val="402106840"/>
      </c:barChart>
      <c:catAx>
        <c:axId val="40800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106840"/>
        <c:crosses val="autoZero"/>
        <c:auto val="1"/>
        <c:lblAlgn val="ctr"/>
        <c:lblOffset val="100"/>
        <c:tickLblSkip val="1"/>
        <c:tickMarkSkip val="1"/>
        <c:noMultiLvlLbl val="0"/>
      </c:catAx>
      <c:valAx>
        <c:axId val="402106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020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498</c:v>
                </c:pt>
                <c:pt idx="5">
                  <c:v>480</c:v>
                </c:pt>
                <c:pt idx="8">
                  <c:v>482</c:v>
                </c:pt>
                <c:pt idx="11">
                  <c:v>485</c:v>
                </c:pt>
                <c:pt idx="14">
                  <c:v>462</c:v>
                </c:pt>
              </c:numCache>
            </c:numRef>
          </c:val>
          <c:extLst>
            <c:ext xmlns:c16="http://schemas.microsoft.com/office/drawing/2014/chart" uri="{C3380CC4-5D6E-409C-BE32-E72D297353CC}">
              <c16:uniqueId val="{00000000-1310-4FAB-AA40-932A4C8DAB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10-4FAB-AA40-932A4C8DAB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310-4FAB-AA40-932A4C8DAB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35</c:v>
                </c:pt>
                <c:pt idx="3">
                  <c:v>39</c:v>
                </c:pt>
                <c:pt idx="6">
                  <c:v>46</c:v>
                </c:pt>
                <c:pt idx="9">
                  <c:v>45</c:v>
                </c:pt>
                <c:pt idx="12">
                  <c:v>49</c:v>
                </c:pt>
              </c:numCache>
            </c:numRef>
          </c:val>
          <c:extLst>
            <c:ext xmlns:c16="http://schemas.microsoft.com/office/drawing/2014/chart" uri="{C3380CC4-5D6E-409C-BE32-E72D297353CC}">
              <c16:uniqueId val="{00000003-1310-4FAB-AA40-932A4C8DAB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254</c:v>
                </c:pt>
                <c:pt idx="3">
                  <c:v>266</c:v>
                </c:pt>
                <c:pt idx="6">
                  <c:v>260</c:v>
                </c:pt>
                <c:pt idx="9">
                  <c:v>250</c:v>
                </c:pt>
                <c:pt idx="12">
                  <c:v>249</c:v>
                </c:pt>
              </c:numCache>
            </c:numRef>
          </c:val>
          <c:extLst>
            <c:ext xmlns:c16="http://schemas.microsoft.com/office/drawing/2014/chart" uri="{C3380CC4-5D6E-409C-BE32-E72D297353CC}">
              <c16:uniqueId val="{00000004-1310-4FAB-AA40-932A4C8DAB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10-4FAB-AA40-932A4C8DAB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10-4FAB-AA40-932A4C8DAB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507</c:v>
                </c:pt>
                <c:pt idx="3">
                  <c:v>425</c:v>
                </c:pt>
                <c:pt idx="6">
                  <c:v>420</c:v>
                </c:pt>
                <c:pt idx="9">
                  <c:v>417</c:v>
                </c:pt>
                <c:pt idx="12">
                  <c:v>346</c:v>
                </c:pt>
              </c:numCache>
            </c:numRef>
          </c:val>
          <c:extLst>
            <c:ext xmlns:c16="http://schemas.microsoft.com/office/drawing/2014/chart" uri="{C3380CC4-5D6E-409C-BE32-E72D297353CC}">
              <c16:uniqueId val="{00000007-1310-4FAB-AA40-932A4C8DAB90}"/>
            </c:ext>
          </c:extLst>
        </c:ser>
        <c:dLbls>
          <c:showLegendKey val="0"/>
          <c:showVal val="0"/>
          <c:showCatName val="0"/>
          <c:showSerName val="0"/>
          <c:showPercent val="0"/>
          <c:showBubbleSize val="0"/>
        </c:dLbls>
        <c:gapWidth val="100"/>
        <c:overlap val="100"/>
        <c:axId val="395427680"/>
        <c:axId val="39871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298</c:v>
                </c:pt>
                <c:pt idx="2">
                  <c:v>#N/A</c:v>
                </c:pt>
                <c:pt idx="3">
                  <c:v>#N/A</c:v>
                </c:pt>
                <c:pt idx="4">
                  <c:v>250</c:v>
                </c:pt>
                <c:pt idx="5">
                  <c:v>#N/A</c:v>
                </c:pt>
                <c:pt idx="6">
                  <c:v>#N/A</c:v>
                </c:pt>
                <c:pt idx="7">
                  <c:v>244</c:v>
                </c:pt>
                <c:pt idx="8">
                  <c:v>#N/A</c:v>
                </c:pt>
                <c:pt idx="9">
                  <c:v>#N/A</c:v>
                </c:pt>
                <c:pt idx="10">
                  <c:v>227</c:v>
                </c:pt>
                <c:pt idx="11">
                  <c:v>#N/A</c:v>
                </c:pt>
                <c:pt idx="12">
                  <c:v>#N/A</c:v>
                </c:pt>
                <c:pt idx="13">
                  <c:v>182</c:v>
                </c:pt>
                <c:pt idx="14">
                  <c:v>#N/A</c:v>
                </c:pt>
              </c:numCache>
            </c:numRef>
          </c:val>
          <c:smooth val="0"/>
          <c:extLst>
            <c:ext xmlns:c16="http://schemas.microsoft.com/office/drawing/2014/chart" uri="{C3380CC4-5D6E-409C-BE32-E72D297353CC}">
              <c16:uniqueId val="{00000008-1310-4FAB-AA40-932A4C8DAB90}"/>
            </c:ext>
          </c:extLst>
        </c:ser>
        <c:dLbls>
          <c:showLegendKey val="0"/>
          <c:showVal val="0"/>
          <c:showCatName val="0"/>
          <c:showSerName val="0"/>
          <c:showPercent val="0"/>
          <c:showBubbleSize val="0"/>
        </c:dLbls>
        <c:marker val="1"/>
        <c:smooth val="0"/>
        <c:axId val="395427680"/>
        <c:axId val="398718736"/>
      </c:lineChart>
      <c:catAx>
        <c:axId val="39542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8718736"/>
        <c:crosses val="autoZero"/>
        <c:auto val="1"/>
        <c:lblAlgn val="ctr"/>
        <c:lblOffset val="100"/>
        <c:tickLblSkip val="1"/>
        <c:tickMarkSkip val="1"/>
        <c:noMultiLvlLbl val="0"/>
      </c:catAx>
      <c:valAx>
        <c:axId val="39871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42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5259</c:v>
                </c:pt>
                <c:pt idx="5">
                  <c:v>5344</c:v>
                </c:pt>
                <c:pt idx="8">
                  <c:v>5563</c:v>
                </c:pt>
                <c:pt idx="11">
                  <c:v>5416</c:v>
                </c:pt>
                <c:pt idx="14">
                  <c:v>5373</c:v>
                </c:pt>
              </c:numCache>
            </c:numRef>
          </c:val>
          <c:extLst>
            <c:ext xmlns:c16="http://schemas.microsoft.com/office/drawing/2014/chart" uri="{C3380CC4-5D6E-409C-BE32-E72D297353CC}">
              <c16:uniqueId val="{00000000-27BB-4D96-A385-1CCD3B7DD5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c:v>
                </c:pt>
                <c:pt idx="5">
                  <c:v>2</c:v>
                </c:pt>
                <c:pt idx="8">
                  <c:v>1</c:v>
                </c:pt>
                <c:pt idx="11">
                  <c:v>0</c:v>
                </c:pt>
                <c:pt idx="14">
                  <c:v>0</c:v>
                </c:pt>
              </c:numCache>
            </c:numRef>
          </c:val>
          <c:extLst>
            <c:ext xmlns:c16="http://schemas.microsoft.com/office/drawing/2014/chart" uri="{C3380CC4-5D6E-409C-BE32-E72D297353CC}">
              <c16:uniqueId val="{00000001-27BB-4D96-A385-1CCD3B7DD5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2523</c:v>
                </c:pt>
                <c:pt idx="5">
                  <c:v>2583</c:v>
                </c:pt>
                <c:pt idx="8">
                  <c:v>2424</c:v>
                </c:pt>
                <c:pt idx="11">
                  <c:v>2481</c:v>
                </c:pt>
                <c:pt idx="14">
                  <c:v>2615</c:v>
                </c:pt>
              </c:numCache>
            </c:numRef>
          </c:val>
          <c:extLst>
            <c:ext xmlns:c16="http://schemas.microsoft.com/office/drawing/2014/chart" uri="{C3380CC4-5D6E-409C-BE32-E72D297353CC}">
              <c16:uniqueId val="{00000002-27BB-4D96-A385-1CCD3B7DD5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BB-4D96-A385-1CCD3B7DD5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BB-4D96-A385-1CCD3B7DD5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16</c:v>
                </c:pt>
                <c:pt idx="3">
                  <c:v>7</c:v>
                </c:pt>
                <c:pt idx="6">
                  <c:v>0</c:v>
                </c:pt>
                <c:pt idx="9">
                  <c:v>3</c:v>
                </c:pt>
                <c:pt idx="12">
                  <c:v>0</c:v>
                </c:pt>
              </c:numCache>
            </c:numRef>
          </c:val>
          <c:extLst>
            <c:ext xmlns:c16="http://schemas.microsoft.com/office/drawing/2014/chart" uri="{C3380CC4-5D6E-409C-BE32-E72D297353CC}">
              <c16:uniqueId val="{00000005-27BB-4D96-A385-1CCD3B7DD5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1205</c:v>
                </c:pt>
                <c:pt idx="3">
                  <c:v>1140</c:v>
                </c:pt>
                <c:pt idx="6">
                  <c:v>1076</c:v>
                </c:pt>
                <c:pt idx="9">
                  <c:v>1031</c:v>
                </c:pt>
                <c:pt idx="12">
                  <c:v>1016</c:v>
                </c:pt>
              </c:numCache>
            </c:numRef>
          </c:val>
          <c:extLst>
            <c:ext xmlns:c16="http://schemas.microsoft.com/office/drawing/2014/chart" uri="{C3380CC4-5D6E-409C-BE32-E72D297353CC}">
              <c16:uniqueId val="{00000006-27BB-4D96-A385-1CCD3B7DD5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366</c:v>
                </c:pt>
                <c:pt idx="3">
                  <c:v>375</c:v>
                </c:pt>
                <c:pt idx="6">
                  <c:v>355</c:v>
                </c:pt>
                <c:pt idx="9">
                  <c:v>329</c:v>
                </c:pt>
                <c:pt idx="12">
                  <c:v>303</c:v>
                </c:pt>
              </c:numCache>
            </c:numRef>
          </c:val>
          <c:extLst>
            <c:ext xmlns:c16="http://schemas.microsoft.com/office/drawing/2014/chart" uri="{C3380CC4-5D6E-409C-BE32-E72D297353CC}">
              <c16:uniqueId val="{00000007-27BB-4D96-A385-1CCD3B7DD5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3166</c:v>
                </c:pt>
                <c:pt idx="3">
                  <c:v>3072</c:v>
                </c:pt>
                <c:pt idx="6">
                  <c:v>3003</c:v>
                </c:pt>
                <c:pt idx="9">
                  <c:v>2857</c:v>
                </c:pt>
                <c:pt idx="12">
                  <c:v>2658</c:v>
                </c:pt>
              </c:numCache>
            </c:numRef>
          </c:val>
          <c:extLst>
            <c:ext xmlns:c16="http://schemas.microsoft.com/office/drawing/2014/chart" uri="{C3380CC4-5D6E-409C-BE32-E72D297353CC}">
              <c16:uniqueId val="{00000008-27BB-4D96-A385-1CCD3B7DD5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7BB-4D96-A385-1CCD3B7DD5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3862</c:v>
                </c:pt>
                <c:pt idx="3">
                  <c:v>4127</c:v>
                </c:pt>
                <c:pt idx="6">
                  <c:v>5428</c:v>
                </c:pt>
                <c:pt idx="9">
                  <c:v>5258</c:v>
                </c:pt>
                <c:pt idx="12">
                  <c:v>5355</c:v>
                </c:pt>
              </c:numCache>
            </c:numRef>
          </c:val>
          <c:extLst>
            <c:ext xmlns:c16="http://schemas.microsoft.com/office/drawing/2014/chart" uri="{C3380CC4-5D6E-409C-BE32-E72D297353CC}">
              <c16:uniqueId val="{0000000A-27BB-4D96-A385-1CCD3B7DD51A}"/>
            </c:ext>
          </c:extLst>
        </c:ser>
        <c:dLbls>
          <c:showLegendKey val="0"/>
          <c:showVal val="0"/>
          <c:showCatName val="0"/>
          <c:showSerName val="0"/>
          <c:showPercent val="0"/>
          <c:showBubbleSize val="0"/>
        </c:dLbls>
        <c:gapWidth val="100"/>
        <c:overlap val="100"/>
        <c:axId val="403833520"/>
        <c:axId val="403833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830</c:v>
                </c:pt>
                <c:pt idx="2">
                  <c:v>#N/A</c:v>
                </c:pt>
                <c:pt idx="3">
                  <c:v>#N/A</c:v>
                </c:pt>
                <c:pt idx="4">
                  <c:v>794</c:v>
                </c:pt>
                <c:pt idx="5">
                  <c:v>#N/A</c:v>
                </c:pt>
                <c:pt idx="6">
                  <c:v>#N/A</c:v>
                </c:pt>
                <c:pt idx="7">
                  <c:v>1874</c:v>
                </c:pt>
                <c:pt idx="8">
                  <c:v>#N/A</c:v>
                </c:pt>
                <c:pt idx="9">
                  <c:v>#N/A</c:v>
                </c:pt>
                <c:pt idx="10">
                  <c:v>1582</c:v>
                </c:pt>
                <c:pt idx="11">
                  <c:v>#N/A</c:v>
                </c:pt>
                <c:pt idx="12">
                  <c:v>#N/A</c:v>
                </c:pt>
                <c:pt idx="13">
                  <c:v>1343</c:v>
                </c:pt>
                <c:pt idx="14">
                  <c:v>#N/A</c:v>
                </c:pt>
              </c:numCache>
            </c:numRef>
          </c:val>
          <c:smooth val="0"/>
          <c:extLst>
            <c:ext xmlns:c16="http://schemas.microsoft.com/office/drawing/2014/chart" uri="{C3380CC4-5D6E-409C-BE32-E72D297353CC}">
              <c16:uniqueId val="{0000000B-27BB-4D96-A385-1CCD3B7DD51A}"/>
            </c:ext>
          </c:extLst>
        </c:ser>
        <c:dLbls>
          <c:showLegendKey val="0"/>
          <c:showVal val="0"/>
          <c:showCatName val="0"/>
          <c:showSerName val="0"/>
          <c:showPercent val="0"/>
          <c:showBubbleSize val="0"/>
        </c:dLbls>
        <c:marker val="1"/>
        <c:smooth val="0"/>
        <c:axId val="403833520"/>
        <c:axId val="403833912"/>
      </c:lineChart>
      <c:catAx>
        <c:axId val="40383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833912"/>
        <c:crosses val="autoZero"/>
        <c:auto val="1"/>
        <c:lblAlgn val="ctr"/>
        <c:lblOffset val="100"/>
        <c:tickLblSkip val="1"/>
        <c:tickMarkSkip val="1"/>
        <c:noMultiLvlLbl val="0"/>
      </c:catAx>
      <c:valAx>
        <c:axId val="403833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83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1442</c:v>
                </c:pt>
                <c:pt idx="1">
                  <c:v>1430</c:v>
                </c:pt>
                <c:pt idx="2">
                  <c:v>1434</c:v>
                </c:pt>
              </c:numCache>
            </c:numRef>
          </c:val>
          <c:extLst>
            <c:ext xmlns:c16="http://schemas.microsoft.com/office/drawing/2014/chart" uri="{C3380CC4-5D6E-409C-BE32-E72D297353CC}">
              <c16:uniqueId val="{00000000-DD38-47BC-82F3-9FFEC09AB1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87</c:v>
                </c:pt>
                <c:pt idx="1">
                  <c:v>87</c:v>
                </c:pt>
                <c:pt idx="2">
                  <c:v>87</c:v>
                </c:pt>
              </c:numCache>
            </c:numRef>
          </c:val>
          <c:extLst>
            <c:ext xmlns:c16="http://schemas.microsoft.com/office/drawing/2014/chart" uri="{C3380CC4-5D6E-409C-BE32-E72D297353CC}">
              <c16:uniqueId val="{00000001-DD38-47BC-82F3-9FFEC09AB1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460</c:v>
                </c:pt>
                <c:pt idx="1">
                  <c:v>544</c:v>
                </c:pt>
                <c:pt idx="2">
                  <c:v>676</c:v>
                </c:pt>
              </c:numCache>
            </c:numRef>
          </c:val>
          <c:extLst>
            <c:ext xmlns:c16="http://schemas.microsoft.com/office/drawing/2014/chart" uri="{C3380CC4-5D6E-409C-BE32-E72D297353CC}">
              <c16:uniqueId val="{00000002-DD38-47BC-82F3-9FFEC09AB1D9}"/>
            </c:ext>
          </c:extLst>
        </c:ser>
        <c:dLbls>
          <c:showLegendKey val="0"/>
          <c:showVal val="0"/>
          <c:showCatName val="0"/>
          <c:showSerName val="0"/>
          <c:showPercent val="0"/>
          <c:showBubbleSize val="0"/>
        </c:dLbls>
        <c:gapWidth val="120"/>
        <c:overlap val="100"/>
        <c:axId val="403832736"/>
        <c:axId val="403834304"/>
      </c:barChart>
      <c:catAx>
        <c:axId val="40383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3834304"/>
        <c:crosses val="autoZero"/>
        <c:auto val="1"/>
        <c:lblAlgn val="ctr"/>
        <c:lblOffset val="100"/>
        <c:tickLblSkip val="1"/>
        <c:tickMarkSkip val="1"/>
        <c:noMultiLvlLbl val="0"/>
      </c:catAx>
      <c:valAx>
        <c:axId val="40383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383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{7CD3D21C-D4F7-4CF2-883D-48389E8FFDDF}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95C-4104-8C09-126B892972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{7082BF20-A217-4F63-BA9A-A18E62D4A71D}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5C-4104-8C09-126B892972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{C2761618-63DC-4886-9728-97E0733846AE}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5C-4104-8C09-126B892972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{6F04FFE6-B866-4ECB-8FD1-500B870E15F8}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5C-4104-8C09-126B892972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{42B3D0C5-9E90-4CDE-8226-40859F3015EE}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5C-4104-8C09-126B8929721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{75B8B8BD-7CDC-4690-BEE2-2E90C8AFF0D5}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95C-4104-8C09-126B8929721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{8C20F9EC-AD91-4841-B389-D1A1EA4DA7D9}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95C-4104-8C09-126B8929721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{EE74F396-F7F5-4C77-B51D-6EE2574FA4D8}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95C-4104-8C09-126B8929721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{FD22D6AD-B5A5-4433-B736-2BCD7AF3FED2}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95C-4104-8C09-126B892972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c:v>
                </c:pt>
                <c:pt idx="24">
                  <c:v>54.5</c:v>
                </c:pt>
                <c:pt idx="32">
                  <c:v>56.3</c:v>
                </c:pt>
              </c:numCache>
            </c:numRef>
          </c:xVal>
          <c:yVal>
            <c:numRef>
              <c:f>公会計指標分析・財政指標組合せ分析表!$BP$51:$DC$51</c:f>
              <c:numCache>
                <c:formatCode>#,##0.0;"▲ "#,##0.0</c:formatCode>
                <c:ptCount val="40"/>
                <c:pt idx="16">
                  <c:v>60.6</c:v>
                </c:pt>
                <c:pt idx="24">
                  <c:v>51.6</c:v>
                </c:pt>
                <c:pt idx="32">
                  <c:v>43.7</c:v>
                </c:pt>
              </c:numCache>
            </c:numRef>
          </c:yVal>
          <c:smooth val="0"/>
          <c:extLst>
            <c:ext xmlns:c16="http://schemas.microsoft.com/office/drawing/2014/chart" uri="{C3380CC4-5D6E-409C-BE32-E72D297353CC}">
              <c16:uniqueId val="{00000009-D95C-4104-8C09-126B8929721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{35E84A8F-FF45-4F2B-AFD0-DC59D91FEAE6}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95C-4104-8C09-126B8929721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{48A29BE0-78C0-4FBE-9787-593863735937}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5C-4104-8C09-126B892972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{E2435564-78CD-456F-8A8D-B27B8D8F1BE4}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5C-4104-8C09-126B892972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{D6B81EA0-8D96-4719-A234-DD19F2F9CDBA}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5C-4104-8C09-126B892972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{4DFC1CC3-6078-4AF6-A8F8-10ABA3CEBFD0}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5C-4104-8C09-126B89297215}"/>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{4968371E-0548-4202-8CC9-9C134FEF4036}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95C-4104-8C09-126B89297215}"/>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{C2D505BF-56C3-40CE-BC5A-7F72AAEF8037}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95C-4104-8C09-126B89297215}"/>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{7D28314A-28D9-46F8-A82D-705030DD56FF}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95C-4104-8C09-126B89297215}"/>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{4917FE64-CE7E-419B-8C15-D81E0C80A782}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95C-4104-8C09-126B892972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D95C-4104-8C09-126B89297215}"/>
            </c:ext>
          </c:extLst>
        </c:ser>
        <c:dLbls>
          <c:showLegendKey val="0"/>
          <c:showVal val="1"/>
          <c:showCatName val="0"/>
          <c:showSerName val="0"/>
          <c:showPercent val="0"/>
          <c:showBubbleSize val="0"/>
        </c:dLbls>
        <c:axId val="46179840"/>
        <c:axId val="46181760"/>
      </c:scatterChart>
      <c:valAx>
        <c:axId val="46179840"/>
        <c:scaling>
          <c:orientation val="minMax"/>
          <c:max val="60.1"/>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{3C5596EE-2A70-407E-B692-D99791D80202}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F33-4C62-BA46-857A7D45BA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{219EF714-6844-4AAD-ADFD-36DD2C819018}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33-4C62-BA46-857A7D45BA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{25B6086F-23A5-4A1A-89E8-02F8FB526803}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33-4C62-BA46-857A7D45BA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{3052F297-C489-43F3-A34F-5CBBE7B75832}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33-4C62-BA46-857A7D45BA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{895F2531-FF86-4B2A-892A-3B96DCEFF4E1}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33-4C62-BA46-857A7D45BA1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{A85C4477-3DEF-4EC4-9CCA-4090C684D414}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F33-4C62-BA46-857A7D45BA1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{AB302871-D203-4DF6-91A3-C14827AF8DFA}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F33-4C62-BA46-857A7D45BA1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{AD1F8C67-02AD-4AB3-803B-DE77AD935EB0}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F33-4C62-BA46-857A7D45BA1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{BE9BE4B5-5D01-4134-82AA-664388907C32}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F33-4C62-BA46-857A7D45BA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9.3000000000000007</c:v>
                </c:pt>
                <c:pt idx="16">
                  <c:v>8.6</c:v>
                </c:pt>
                <c:pt idx="24">
                  <c:v>7.8</c:v>
                </c:pt>
                <c:pt idx="32">
                  <c:v>7</c:v>
                </c:pt>
              </c:numCache>
            </c:numRef>
          </c:xVal>
          <c:yVal>
            <c:numRef>
              <c:f>公会計指標分析・財政指標組合せ分析表!$BP$73:$DC$73</c:f>
              <c:numCache>
                <c:formatCode>#,##0.0;"▲ "#,##0.0</c:formatCode>
                <c:ptCount val="40"/>
                <c:pt idx="0">
                  <c:v>27</c:v>
                </c:pt>
                <c:pt idx="8">
                  <c:v>26.3</c:v>
                </c:pt>
                <c:pt idx="16">
                  <c:v>60.6</c:v>
                </c:pt>
                <c:pt idx="24">
                  <c:v>51.6</c:v>
                </c:pt>
                <c:pt idx="32">
                  <c:v>43.7</c:v>
                </c:pt>
              </c:numCache>
            </c:numRef>
          </c:yVal>
          <c:smooth val="0"/>
          <c:extLst>
            <c:ext xmlns:c16="http://schemas.microsoft.com/office/drawing/2014/chart" uri="{C3380CC4-5D6E-409C-BE32-E72D297353CC}">
              <c16:uniqueId val="{00000009-3F33-4C62-BA46-857A7D45BA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{9C1719C9-20E9-49F7-9DEE-171117511F2F}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F33-4C62-BA46-857A7D45BA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{534B62B0-9115-4E22-A587-14626B54B2DE}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33-4C62-BA46-857A7D45BA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{746012EA-7889-4523-AA98-5B15B310B9A7}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33-4C62-BA46-857A7D45BA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{3A86A05F-FE25-463A-B595-0D5D04339307}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33-4C62-BA46-857A7D45BA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{27772250-61F6-41F1-92C7-FD35F06F554F}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33-4C62-BA46-857A7D45BA1E}"/>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{EC923B39-FEBC-46FF-BD90-392C93698B13}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F33-4C62-BA46-857A7D45BA1E}"/>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{29BDCFD0-A206-458A-B1A4-93EF4AA18841}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F33-4C62-BA46-857A7D45BA1E}"/>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{3316F586-A61E-4850-9070-F0C6CB20A028}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F33-4C62-BA46-857A7D45BA1E}"/>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{964AA49E-67A4-4C40-A89E-9982C206596A}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F33-4C62-BA46-857A7D45BA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3F33-4C62-BA46-857A7D45BA1E}"/>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1"/>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元利償還金は平成２１年度をピークに減少してきているが、平成２６・２７年度の甘楽中学校建設事業、平成２９年度の総合福祉センター（集約化・複合化）改修事業に伴う元金償還が、平成３０年度より本格的に始まることから、今後は増額に転じる見込み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町債借入に際しては、適債事業の判断を慎重に行い、将来への負担軽減を見据えた財政運営を図る。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平成１７年度以降町債発行を抑制してきたため、地方債の現在高は減少傾向にあったが、甘楽中学校建設事業に伴い、平成２６年度末より上昇に転じている。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２８年度は町債発行を抑制したことにより減少したが、平成２９年度は総合福祉センター（集約化・複合化）改修事業に伴う公共施設等適正管理推進事業債の借入が大きく影響し、９７百万円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充当可能基金も限られていることから、今後は適債事業を慎重に判断し、借入金残高の上昇を抑制し、健全な財政運営に努める。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群馬県甘楽町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現在、地方税の増収により施設の更新や改修に備えて学校建築基金への積み立てが行えていることにより、基金全体では残高が増加傾向にある。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今後は甘楽</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PA</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スマート</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IC</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整備事業や統合幼稚園建設などに対する取崩しが予想されるため、今後は減少に転じる見込みである。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その他特定目的基金については、基金により繰入れを行う事業が限定されるが、「甘楽町ふるさとづくり基金」については、寄附者の希望する事業に充当し、有効に活用している。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統合幼稚園の建設が予定されていることから、地方税の増収による分を「学校建築基金」へ積み立てを行っていることやふるさと納税が過熱したことにより「甘楽町ふるさとづくり基金」への繰入額が一時的に増加したことが要因。</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長岡今朝吉基金をはじめ、今後の積み立てが見込めない基金もあるため、事業運営に有効な活用を心掛け、将来を見据えて取崩しは慎重に行っていく必要がある。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は、社会資本整備総合交付金事業に対して取崩しを行ったため減額となったが、平成２９年度は、社会資本整備総合交付金事業等の事業縮小により、取崩しをする必要がなくなったため増額となった。</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近年は、当初予算編成の上で財源不足分を財政調整基金を取崩して編成しなければならない状況が続いている。今後も財源不足を補うため取崩しを行うが、基金の繰入れについては慎重に判断し、過度な取崩しはせず、健全な財政運営に努め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平成２７年度～２９年度に掛けては取崩しを行っていない。</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今後は、公債費の増加が見込まれるため、財源不足等により予算編成が難しい時には、減債基金を取崩すことも考慮し、減少が見込まれる。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8DB73BF-BA50-4AB3-8F4E-06AEB7C0C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E1017E8-DDA5-49F0-8DE3-5FC4D6EEE6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3183A44-35AA-48CD-8366-2A334B3BE3B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FADD0CD-8C44-425F-909C-B035C2F6F5B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E819AE3-7461-4164-A583-B2E25E5BBC3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6F938FA-14F3-41A2-9AFF-2083E02CF04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FCA8A7D-5599-4373-BF0C-8CF6957125F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B913851-F508-4F62-AD31-BA3B2775C48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6AA3866-8A95-4D08-BEA4-7E6491B2C2D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4E8720A-39C9-4EEC-9903-EBE9702987A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1C60B19-3F27-4C77-BD9A-5C6996F2CB1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520F709-B9BE-4E47-8AC8-DBC6CBD8626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13,255
13,153
58.61
5,309,467
5,064,747
205,931
3,535,870
5,354,920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564983B-01C6-4358-A9A0-0D65DC9C1A4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73F1E0C-F8ED-4FF9-B46E-08025DCC229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CEF33EF-E9AF-4E66-8F6A-3AD48974404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0D24B24-6DB1-48F7-9E3F-34BB8971795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92D71B1-301A-4593-BD36-EF7A956A721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48555E7-AEC5-4768-B94D-B57CBE279E9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2E2107B-7B32-4239-9575-11AC6E17588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F67F674-5309-4DCD-80D6-D32E0128F1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F966B6F-33DA-4EE2-975E-2B165CDA093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AB292E1-6278-4DBC-AF5A-384B61C24E7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C3BD49E-A28A-4745-9BA9-567D930F6D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5B8DF69-B7E7-4CB4-9AE2-404E6E35400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7ADEB2ED-8F62-4EA4-B20C-52A104B8DC2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D79FB55-3298-4A48-BC2E-C7006332B4E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1F82C8C-54A9-488C-9CE1-716E9F9BB9B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FC9CC1B-A386-493C-A43D-0E085B4EA1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C1DB62D-B951-46E9-92B0-87BB537C8A6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92A53A1A-2008-4799-A1B3-32A969732C99}"/>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1C8E4069-07BB-47E8-9920-ADCA8C64DE0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43F479B4-ABE7-4713-87AF-697E7507263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157220B0-A4FF-4F4B-8E93-EE31CA630AC7}"/>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38980F07-6DB6-409C-BD0C-B212E1643B7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C24165C2-D74A-47E2-B2AE-AC90D44960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9B6664B-9FEF-4F2E-AAD1-216D59779E3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10D8B13A-500C-4FB9-8F8E-15ABFDE4736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E61E3378-5481-4EA3-A2AF-214B974CA41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26C13117-C96B-4361-B27E-EDDBE07F17A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660F587-9FDE-4466-8F3D-7F258B0C8E7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BFC9428-8CAF-47C7-994A-05DE19E1BF5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5D76D90-C087-40E8-84F7-6C160B471D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01BE086-BDAD-4F15-91C0-F54540E19F4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0903B0C-43A3-41B5-9C3B-1DB99D73BC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956C253-ED85-400B-86E4-8318387EEB0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192FA890-ED0C-4E5D-BA56-E2EFD961B1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近年、甘楽中学校建設事業や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総合福祉センター・保健センターの集約化・複合化事業</a:t>
          </a:r>
          <a:r>
            <a:rPr kumimoji="1" lang="ja-JP" altLang="en-US" sz="1100">
              <a:latin typeface="ＭＳ Ｐゴシック" panose="020B0600070205080204" pitchFamily="50" charset="-128"/>
              <a:ea typeface="ＭＳ Ｐゴシック" panose="020B0600070205080204" pitchFamily="50" charset="-128"/>
            </a:rPr>
            <a:t>により施設の老朽化対策を行ったことで、類似団体平均値より改善されてはいるものの、減価償却率は増加している。今後は学校施設及びその他公共施設の個別施設計画を策定し、計画的な施設の統合や老朽化施設の廃止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5374DF-8918-4DE4-BEC2-E64A641064D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7589CD80-E241-4D34-83B0-E0D886CC6BA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92269A1-418E-46A0-B3FC-59FB701876F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9FEEB7A2-23FE-4EF7-9234-773E6188153F}"/>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A7ED020F-6136-485A-97CA-6FC55481E22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99CF241A-0A78-4FD9-84A8-038E2BC42D26}"/>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CB43D1E7-29F1-47BD-90D1-D112D9CEE04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B313AEB-2B92-4268-B659-35B4111AD24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3D1D205A-6ABC-46E3-83F4-455F7742974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A021098E-EE4F-4577-BABF-6A548B354CA2}"/>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57972385-BC8B-4829-A61F-0AFBAC9482D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BE91C814-6079-4DF5-9815-D847C1678322}"/>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914645CE-F332-4103-8601-6EC9205A839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82137CB-E843-4FF9-824D-A474F6F9BA7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4AEFB842-F578-455A-BAAA-9051F5A8013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89A6047-0C20-4965-8198-4C6A86DE762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id="{DCBB6CC3-CA3B-43A4-B007-A86063963A4B}"/>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id="{688784A4-DEF9-49FC-B3F6-6BC2EA6E9BB8}"/>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id="{D51FE8D1-2D70-4102-95D7-B30B51CDBF7B}"/>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a:extLst>
            <a:ext uri="{FF2B5EF4-FFF2-40B4-BE49-F238E27FC236}">
              <a16:creationId xmlns:a16="http://schemas.microsoft.com/office/drawing/2014/main" id="{6BB245BA-CBB2-42EA-BEEF-5E7692AADC43}"/>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a:extLst>
            <a:ext uri="{FF2B5EF4-FFF2-40B4-BE49-F238E27FC236}">
              <a16:creationId xmlns:a16="http://schemas.microsoft.com/office/drawing/2014/main" id="{56CD565C-BDBB-485A-B327-DD50D53DF57D}"/>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a:extLst>
            <a:ext uri="{FF2B5EF4-FFF2-40B4-BE49-F238E27FC236}">
              <a16:creationId xmlns:a16="http://schemas.microsoft.com/office/drawing/2014/main" id="{13375550-8B5D-425C-B16F-37687AFCED13}"/>
            </a:ext>
          </a:extLst>
        </xdr:cNvPr>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a:extLst>
            <a:ext uri="{FF2B5EF4-FFF2-40B4-BE49-F238E27FC236}">
              <a16:creationId xmlns:a16="http://schemas.microsoft.com/office/drawing/2014/main" id="{312CBB8B-8131-4A7D-BBED-8C815E4B6118}"/>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a:extLst>
            <a:ext uri="{FF2B5EF4-FFF2-40B4-BE49-F238E27FC236}">
              <a16:creationId xmlns:a16="http://schemas.microsoft.com/office/drawing/2014/main" id="{27F7FDEF-BA65-4DE1-8278-65AF94CC8FE5}"/>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a:extLst>
            <a:ext uri="{FF2B5EF4-FFF2-40B4-BE49-F238E27FC236}">
              <a16:creationId xmlns:a16="http://schemas.microsoft.com/office/drawing/2014/main" id="{69A6B0D4-0DB0-4DF8-A408-2D2A70FE799D}"/>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46385536-DD64-4B81-B4DB-7C573105851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A208097-B16C-4582-A815-D30E3361297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4ECB81A-DFAE-4CB6-8CE2-771ABABD926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BF494AF-FD3C-4BB8-8A16-2E3D63FD4F8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86E10E3-6F2F-4232-AADD-CCDDBD398A4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78" name="楕円 77">
          <a:extLst>
            <a:ext uri="{FF2B5EF4-FFF2-40B4-BE49-F238E27FC236}">
              <a16:creationId xmlns:a16="http://schemas.microsoft.com/office/drawing/2014/main" id="{879A343F-75D9-4125-B102-F552D420F99F}"/>
            </a:ext>
          </a:extLst>
        </xdr:cNvPr>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79" name="有形固定資産減価償却率該当値テキスト">
          <a:extLst>
            <a:ext uri="{FF2B5EF4-FFF2-40B4-BE49-F238E27FC236}">
              <a16:creationId xmlns:a16="http://schemas.microsoft.com/office/drawing/2014/main" id="{E43D49F2-55F5-41EB-8AFD-B130B2AC4F2F}"/>
            </a:ext>
          </a:extLst>
        </xdr:cNvPr>
        <xdr:cNvSpPr txBox="1"/>
      </xdr:nvSpPr>
      <xdr:spPr>
        <a:xfrm>
          <a:off x="48133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93133</xdr:rowOff>
    </xdr:from>
    <xdr:to>
      <xdr:col>19</xdr:col>
      <xdr:colOff>187325</xdr:colOff>
      <xdr:row>32</xdr:row>
      <xdr:rowOff>23283</xdr:rowOff>
    </xdr:to>
    <xdr:sp macro="" textlink="">
      <xdr:nvSpPr>
        <xdr:cNvPr id="80" name="楕円 79">
          <a:extLst>
            <a:ext uri="{FF2B5EF4-FFF2-40B4-BE49-F238E27FC236}">
              <a16:creationId xmlns:a16="http://schemas.microsoft.com/office/drawing/2014/main" id="{A748F5D1-92BC-42C6-BDF9-680E10D20D85}"/>
            </a:ext>
          </a:extLst>
        </xdr:cNvPr>
        <xdr:cNvSpPr/>
      </xdr:nvSpPr>
      <xdr:spPr>
        <a:xfrm>
          <a:off x="4000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79163</xdr:rowOff>
    </xdr:from>
    <xdr:to>
      <xdr:col>23</xdr:col>
      <xdr:colOff>85725</xdr:colOff>
      <xdr:row>31</xdr:row>
      <xdr:rowOff>143933</xdr:rowOff>
    </xdr:to>
    <xdr:cxnSp macro="">
      <xdr:nvCxnSpPr>
        <xdr:cNvPr id="81" name="直線コネクタ 80">
          <a:extLst>
            <a:ext uri="{FF2B5EF4-FFF2-40B4-BE49-F238E27FC236}">
              <a16:creationId xmlns:a16="http://schemas.microsoft.com/office/drawing/2014/main" id="{05202A9D-A560-4FE2-8DB0-9BCACB31EBC1}"/>
            </a:ext>
          </a:extLst>
        </xdr:cNvPr>
        <xdr:cNvCxnSpPr/>
      </xdr:nvCxnSpPr>
      <xdr:spPr>
        <a:xfrm flipV="1">
          <a:off x="4051300" y="616563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83608</xdr:rowOff>
    </xdr:from>
    <xdr:to>
      <xdr:col>15</xdr:col>
      <xdr:colOff>187325</xdr:colOff>
      <xdr:row>33</xdr:row>
      <xdr:rowOff>13758</xdr:rowOff>
    </xdr:to>
    <xdr:sp macro="" textlink="">
      <xdr:nvSpPr>
        <xdr:cNvPr id="82" name="楕円 81">
          <a:extLst>
            <a:ext uri="{FF2B5EF4-FFF2-40B4-BE49-F238E27FC236}">
              <a16:creationId xmlns:a16="http://schemas.microsoft.com/office/drawing/2014/main" id="{2B9ED74A-96E8-44AF-9CD2-F91441C61E45}"/>
            </a:ext>
          </a:extLst>
        </xdr:cNvPr>
        <xdr:cNvSpPr/>
      </xdr:nvSpPr>
      <xdr:spPr>
        <a:xfrm>
          <a:off x="3238500" y="63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143933</xdr:rowOff>
    </xdr:from>
    <xdr:to>
      <xdr:col>19</xdr:col>
      <xdr:colOff>136525</xdr:colOff>
      <xdr:row>32</xdr:row>
      <xdr:rowOff>134408</xdr:rowOff>
    </xdr:to>
    <xdr:cxnSp macro="">
      <xdr:nvCxnSpPr>
        <xdr:cNvPr id="83" name="直線コネクタ 82">
          <a:extLst>
            <a:ext uri="{FF2B5EF4-FFF2-40B4-BE49-F238E27FC236}">
              <a16:creationId xmlns:a16="http://schemas.microsoft.com/office/drawing/2014/main" id="{9D9BAAA9-3990-41A3-A4C4-051BFF8E667C}"/>
            </a:ext>
          </a:extLst>
        </xdr:cNvPr>
        <xdr:cNvCxnSpPr/>
      </xdr:nvCxnSpPr>
      <xdr:spPr>
        <a:xfrm flipV="1">
          <a:off x="3289300" y="6230408"/>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4" name="n_1aveValue有形固定資産減価償却率">
          <a:extLst>
            <a:ext uri="{FF2B5EF4-FFF2-40B4-BE49-F238E27FC236}">
              <a16:creationId xmlns:a16="http://schemas.microsoft.com/office/drawing/2014/main" id="{5720C679-5474-4C8A-B701-913D50CCFDD6}"/>
            </a:ext>
          </a:extLst>
        </xdr:cNvPr>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5" name="n_2aveValue有形固定資産減価償却率">
          <a:extLst>
            <a:ext uri="{FF2B5EF4-FFF2-40B4-BE49-F238E27FC236}">
              <a16:creationId xmlns:a16="http://schemas.microsoft.com/office/drawing/2014/main" id="{7143D0CA-ADBF-40F0-BC94-F0BFB98C05AA}"/>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14410</xdr:rowOff>
    </xdr:from>
    <xdr:ext cx="405111" cy="259045"/>
    <xdr:sp macro="" textlink="">
      <xdr:nvSpPr>
        <xdr:cNvPr id="86" name="n_1mainValue有形固定資産減価償却率">
          <a:extLst>
            <a:ext uri="{FF2B5EF4-FFF2-40B4-BE49-F238E27FC236}">
              <a16:creationId xmlns:a16="http://schemas.microsoft.com/office/drawing/2014/main" id="{41DD675F-0423-44F7-A670-04FE3F4F3A69}"/>
            </a:ext>
          </a:extLst>
        </xdr:cNvPr>
        <xdr:cNvSpPr txBox="1"/>
      </xdr:nvSpPr>
      <xdr:spPr>
        <a:xfrm>
          <a:off x="38360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4885</xdr:rowOff>
    </xdr:from>
    <xdr:ext cx="405111" cy="259045"/>
    <xdr:sp macro="" textlink="">
      <xdr:nvSpPr>
        <xdr:cNvPr id="87" name="n_2mainValue有形固定資産減価償却率">
          <a:extLst>
            <a:ext uri="{FF2B5EF4-FFF2-40B4-BE49-F238E27FC236}">
              <a16:creationId xmlns:a16="http://schemas.microsoft.com/office/drawing/2014/main" id="{B42BC625-AD7D-46EC-8ACE-61B4916EC4F0}"/>
            </a:ext>
          </a:extLst>
        </xdr:cNvPr>
        <xdr:cNvSpPr txBox="1"/>
      </xdr:nvSpPr>
      <xdr:spPr>
        <a:xfrm>
          <a:off x="3086744" y="6434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E83DE486-524B-4D09-ACF6-DF3149D4306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a:extLst>
            <a:ext uri="{FF2B5EF4-FFF2-40B4-BE49-F238E27FC236}">
              <a16:creationId xmlns:a16="http://schemas.microsoft.com/office/drawing/2014/main" id="{C716861F-BCDD-424A-AED6-FE260F54CC7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a:extLst>
            <a:ext uri="{FF2B5EF4-FFF2-40B4-BE49-F238E27FC236}">
              <a16:creationId xmlns:a16="http://schemas.microsoft.com/office/drawing/2014/main" id="{4C260066-B976-4937-9D63-7D3D23B03CAA}"/>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897ECF70-981F-4189-9282-5AF8FAE466D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259AB1A1-2127-4924-BF08-4B54E54BCEB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ED980074-0C42-4E3C-8CCB-94628F3B143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DA58BBE-ACE9-4636-9635-A04632B02CD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76A65949-EFFE-46CF-886B-97A4490AB45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724DC071-3F2A-4B07-ABED-A940A45C8D2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FBC445C7-9F36-4AB6-ADA4-6829C34BB26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7B37877A-4E66-4524-9F9F-DA14A53950B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B86F0014-95A6-4421-B9DC-1EAE822E492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A5796024-4758-40DF-8E03-A264DAA1D5B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６・２７年度に甘楽中学校建設事業、平成２９年度に総合福祉センター・保健センターの集約化・複合化事業に係る多額の町債借入を行ったことにより、類似団体と比較すると償還に期間を要す結果となっている。今後も施設の建設、改修を見込んでいるため、借入金の減少は見込めない。借入に際しては、事業効果を見極めながら、適債事業を判断し、進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89F519F6-296F-41F5-9AED-4EBB292357E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1A577423-E8FD-4D0C-B9D6-0A8824139E9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a:extLst>
            <a:ext uri="{FF2B5EF4-FFF2-40B4-BE49-F238E27FC236}">
              <a16:creationId xmlns:a16="http://schemas.microsoft.com/office/drawing/2014/main" id="{909FD546-9517-49FC-9664-E44DD27A00F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a:extLst>
            <a:ext uri="{FF2B5EF4-FFF2-40B4-BE49-F238E27FC236}">
              <a16:creationId xmlns:a16="http://schemas.microsoft.com/office/drawing/2014/main" id="{D56545C7-C2C2-4810-9913-C9B4062AF957}"/>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a:extLst>
            <a:ext uri="{FF2B5EF4-FFF2-40B4-BE49-F238E27FC236}">
              <a16:creationId xmlns:a16="http://schemas.microsoft.com/office/drawing/2014/main" id="{ACFABFBA-44BC-4CAC-A5E6-21110D9D4F9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a:extLst>
            <a:ext uri="{FF2B5EF4-FFF2-40B4-BE49-F238E27FC236}">
              <a16:creationId xmlns:a16="http://schemas.microsoft.com/office/drawing/2014/main" id="{39FB8DC0-CBCD-4F1C-9421-46E3B093ADB5}"/>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D151A0CA-DEB9-41D4-BA2A-6DA668BD412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a:extLst>
            <a:ext uri="{FF2B5EF4-FFF2-40B4-BE49-F238E27FC236}">
              <a16:creationId xmlns:a16="http://schemas.microsoft.com/office/drawing/2014/main" id="{E41C0038-F2D5-48EA-8D82-AA9C7A3E787A}"/>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a:extLst>
            <a:ext uri="{FF2B5EF4-FFF2-40B4-BE49-F238E27FC236}">
              <a16:creationId xmlns:a16="http://schemas.microsoft.com/office/drawing/2014/main" id="{CC60F2E0-2054-4C6E-A3F4-C53BB0213A3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a:extLst>
            <a:ext uri="{FF2B5EF4-FFF2-40B4-BE49-F238E27FC236}">
              <a16:creationId xmlns:a16="http://schemas.microsoft.com/office/drawing/2014/main" id="{55B7253B-B4AB-47BB-A0A9-C871AF7BA854}"/>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a:extLst>
            <a:ext uri="{FF2B5EF4-FFF2-40B4-BE49-F238E27FC236}">
              <a16:creationId xmlns:a16="http://schemas.microsoft.com/office/drawing/2014/main" id="{ADA941A6-7860-4D13-A1A0-F088E9F3DDD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a:extLst>
            <a:ext uri="{FF2B5EF4-FFF2-40B4-BE49-F238E27FC236}">
              <a16:creationId xmlns:a16="http://schemas.microsoft.com/office/drawing/2014/main" id="{31F2EFDE-87D7-4106-AD3F-5F36CFE23E67}"/>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E21285A9-81C8-4B5E-8058-A2757E5EFCA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id="{8A65B9A7-D605-486C-8A2C-4AA6F759B842}"/>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A7D08F4E-5193-4740-B41D-5B937F32762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a:extLst>
            <a:ext uri="{FF2B5EF4-FFF2-40B4-BE49-F238E27FC236}">
              <a16:creationId xmlns:a16="http://schemas.microsoft.com/office/drawing/2014/main" id="{241C4DCD-B02D-49FC-A15C-D104CEC95082}"/>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a:extLst>
            <a:ext uri="{FF2B5EF4-FFF2-40B4-BE49-F238E27FC236}">
              <a16:creationId xmlns:a16="http://schemas.microsoft.com/office/drawing/2014/main" id="{FFC50EEB-43EC-42B1-AC69-985614336879}"/>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a:extLst>
            <a:ext uri="{FF2B5EF4-FFF2-40B4-BE49-F238E27FC236}">
              <a16:creationId xmlns:a16="http://schemas.microsoft.com/office/drawing/2014/main" id="{BD4142D2-4DC7-4518-96BA-715B466315F2}"/>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a:extLst>
            <a:ext uri="{FF2B5EF4-FFF2-40B4-BE49-F238E27FC236}">
              <a16:creationId xmlns:a16="http://schemas.microsoft.com/office/drawing/2014/main" id="{DC40C5E7-E037-4757-96DC-A19591469A83}"/>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a:extLst>
            <a:ext uri="{FF2B5EF4-FFF2-40B4-BE49-F238E27FC236}">
              <a16:creationId xmlns:a16="http://schemas.microsoft.com/office/drawing/2014/main" id="{6969C570-A51F-409E-9F88-586E411E82C8}"/>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a:extLst>
            <a:ext uri="{FF2B5EF4-FFF2-40B4-BE49-F238E27FC236}">
              <a16:creationId xmlns:a16="http://schemas.microsoft.com/office/drawing/2014/main" id="{DFFB4224-104E-440C-AFBF-B93309A13D2C}"/>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a:extLst>
            <a:ext uri="{FF2B5EF4-FFF2-40B4-BE49-F238E27FC236}">
              <a16:creationId xmlns:a16="http://schemas.microsoft.com/office/drawing/2014/main" id="{7AFA5D45-69A5-425F-AC02-EB1CEA9DF9E2}"/>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C0AED11D-2BD2-4C2B-A71D-D3B8E876E10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2BFAE1E7-6340-4C37-9B76-C3C967641C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59C0C7FB-4C6C-40CD-9981-662B3FA5AD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2492BAA5-7287-42FE-8779-7FB68B7ED78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B22FA574-C2FA-4A28-B634-E9EF5EFA1B9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28" name="楕円 127">
          <a:extLst>
            <a:ext uri="{FF2B5EF4-FFF2-40B4-BE49-F238E27FC236}">
              <a16:creationId xmlns:a16="http://schemas.microsoft.com/office/drawing/2014/main" id="{75E40847-D488-4141-8F1E-50246B4A5816}"/>
            </a:ext>
          </a:extLst>
        </xdr:cNvPr>
        <xdr:cNvSpPr/>
      </xdr:nvSpPr>
      <xdr:spPr>
        <a:xfrm>
          <a:off x="147447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89552</xdr:rowOff>
    </xdr:from>
    <xdr:ext cx="340478" cy="259045"/>
    <xdr:sp macro="" textlink="">
      <xdr:nvSpPr>
        <xdr:cNvPr id="129" name="債務償還可能年数該当値テキスト">
          <a:extLst>
            <a:ext uri="{FF2B5EF4-FFF2-40B4-BE49-F238E27FC236}">
              <a16:creationId xmlns:a16="http://schemas.microsoft.com/office/drawing/2014/main" id="{AA23A27B-77BE-45CC-9C81-2F71DECE42AA}"/>
            </a:ext>
          </a:extLst>
        </xdr:cNvPr>
        <xdr:cNvSpPr txBox="1"/>
      </xdr:nvSpPr>
      <xdr:spPr>
        <a:xfrm>
          <a:off x="14846300" y="583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3EFD3AE7-35C0-461D-8F7F-85145E685B7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id="{4B294193-A623-44B4-8BBA-4A0EA3C9D03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id="{086818CE-014F-48F5-8801-1445A000E69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id="{2A6C1180-D8B2-4E32-96E4-BDAFC2B45FD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id="{CD9B610D-3DCC-4758-B6A6-23B36CCFA88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id="{6FA8183A-E6BE-4A5E-926B-026F83602F4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94F8AC-F61D-49F5-B053-E34210BE745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53F7BD-DF4A-44D6-80C7-CFB8E1B50F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7B3D238-7E96-4C55-BEC2-2C6D2AF69C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C4F3A6-7FCE-4C4E-BD98-B0516A91754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79EA39B-A66E-4545-B9CC-3176B6C5CD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86C2979-2C2E-43EC-A26B-9171F43F95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3F8CEDB-C90D-431B-A0D7-D980482F0C4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BF50F8-C568-461B-8402-D6A7CC2D96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211D6A4-4AF5-44D6-9116-A636FDB780B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DAF07C9-2B3A-4835-AAFF-2F8C7250E0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13,255
13,153
58.61
5,309,467
5,064,747
205,931
3,535,870
5,354,920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A5667F6-A20E-47E4-A705-8C57A7000BA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F7C29BF-E929-4CA4-85E2-4CA6C3A078E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B37208-D038-4F15-9186-2FFACDB73B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B1188A-7A93-4CC5-B354-36B34D25E3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2D03CCF-F323-4C49-ADB9-7C556531FD7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CE7D0F8-430E-445D-AC64-AB9E7DC65BC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02A084-1355-4063-83BC-944505874AF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49C662-ED5F-4747-A13F-5B40426B09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1A324A1-A571-40C8-9131-305BEB4F834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256BC4-DFB3-4168-B403-8B677915697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05BFA3A-DD7C-45AA-91B1-70B1252B68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733EA9-44EC-442F-B63D-E88C5B515A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DF2ED1E-3075-4009-8138-EAF2869BF44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783530-4919-4586-B271-9A2915086C5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C776C7-05E4-4C5F-8359-4F1C2F2974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F6F6FD-D75C-4CF2-AE3B-6F5D54BACE9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C2F1B83-D9A9-4FA9-BE11-46FEF447A9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26C434-0D34-4B02-8409-883D96F2C7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DA5A830-EF1E-4B82-8FBD-CC9F8F0476EE}"/>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CE8FFED-33A9-49AC-9182-492FC68B0BB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F3800CC-7FEB-43EC-A78A-44634DFC462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0BE0D1F-2A3B-4AA6-9B0D-EDB745DA9A4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2A52AB-51CF-4CA0-9926-E24DFA310A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365B83A-A91C-4B9F-8167-7DEA33DB5EA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13A04F5-3366-4258-ADE5-ED2F3AAD0C3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00733C2-F561-4381-9E7D-1204CC112B0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2401115-4FF6-41F5-A423-C926362002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53B9356-7514-4004-98BA-B4FE10ACC46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34305E23-7250-4485-BDA3-3DAC750B00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3CAC68A-6DCD-4F1B-9D86-F263D1B8E42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E706C394-D6F0-4F52-8F7B-C06FD7CBAE3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E0FB0501-A944-47F0-A2AE-A0B31E0CF02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029E6A5-FC11-41FF-849A-B574E440633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13B08876-DAF7-43E1-857A-19FE290E0FB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292771A-12E0-46B1-8264-29ACE4D6372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8D1C6E8-EF2B-4419-86A0-F0F50EE0825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56BA8C40-4C14-4048-81E0-FE7A7A9CCCF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ECFF0EF-8040-4203-BDCB-0B9C6DF362D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50249AF-ECAD-4225-9538-1D6A09DC87B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53E09C29-B339-4110-BD87-933E8FA55EB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488FC10-C311-49F2-99D2-DA8FCD47CA8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BD507BFE-051F-4E76-9657-988962EA414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7BA92EA5-615B-4201-837A-375BE10D54B2}"/>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1FBA95E-D610-4832-BD13-B4FD19B1A4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id="{9CA664A8-1048-4145-B938-59F2A7282FC7}"/>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F3ABC987-AA3E-468C-8E4D-ABCFB863EF59}"/>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id="{14273753-970E-403C-914D-C0A9A2F02F0D}"/>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id="{79C28242-C6C5-4EEC-830C-34E937C1BAB4}"/>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id="{C5C988EB-0240-41E4-8353-04653ADD929F}"/>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a:extLst>
            <a:ext uri="{FF2B5EF4-FFF2-40B4-BE49-F238E27FC236}">
              <a16:creationId xmlns:a16="http://schemas.microsoft.com/office/drawing/2014/main" id="{8AD06883-FC6F-4961-AE57-42D151C0A9B2}"/>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id="{71E895DC-16B8-41C1-A0AA-62DE93B31FDB}"/>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id="{941E7CD7-CC55-4252-A602-C5D32D1604D4}"/>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id="{5A1D2AAB-B6A6-43B0-A471-DACFDBAE8BA5}"/>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15068B72-0A84-4DDF-A43F-C6CDCB031D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96156E9-7D2D-430E-BD73-599AF61C252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1DCF9D6-BA9A-4243-9B71-53EAC88344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E10465-0B6C-4448-9122-FF2C947FB93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FC913CE-BDAC-44FC-AE17-4B25BF3109E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4445</xdr:rowOff>
    </xdr:from>
    <xdr:to>
      <xdr:col>24</xdr:col>
      <xdr:colOff>114300</xdr:colOff>
      <xdr:row>38</xdr:row>
      <xdr:rowOff>106045</xdr:rowOff>
    </xdr:to>
    <xdr:sp macro="" textlink="">
      <xdr:nvSpPr>
        <xdr:cNvPr id="70" name="楕円 69">
          <a:extLst>
            <a:ext uri="{FF2B5EF4-FFF2-40B4-BE49-F238E27FC236}">
              <a16:creationId xmlns:a16="http://schemas.microsoft.com/office/drawing/2014/main" id="{06EB380C-9C70-4BAF-B6E0-E08E56069DF2}"/>
            </a:ext>
          </a:extLst>
        </xdr:cNvPr>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27322</xdr:rowOff>
    </xdr:from>
    <xdr:ext cx="405111" cy="259045"/>
    <xdr:sp macro="" textlink="">
      <xdr:nvSpPr>
        <xdr:cNvPr id="71" name="【道路】&#10;有形固定資産減価償却率該当値テキスト">
          <a:extLst>
            <a:ext uri="{FF2B5EF4-FFF2-40B4-BE49-F238E27FC236}">
              <a16:creationId xmlns:a16="http://schemas.microsoft.com/office/drawing/2014/main" id="{410888EF-00B2-45DC-BB37-6549CA3F591B}"/>
            </a:ext>
          </a:extLst>
        </xdr:cNvPr>
        <xdr:cNvSpPr txBox="1"/>
      </xdr:nvSpPr>
      <xdr:spPr>
        <a:xfrm>
          <a:off x="4673600"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2" name="楕円 71">
          <a:extLst>
            <a:ext uri="{FF2B5EF4-FFF2-40B4-BE49-F238E27FC236}">
              <a16:creationId xmlns:a16="http://schemas.microsoft.com/office/drawing/2014/main" id="{A9C97028-42A4-44F0-9A55-6EF2A143C773}"/>
            </a:ext>
          </a:extLst>
        </xdr:cNvPr>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83820</xdr:rowOff>
    </xdr:to>
    <xdr:cxnSp macro="">
      <xdr:nvCxnSpPr>
        <xdr:cNvPr id="73" name="直線コネクタ 72">
          <a:extLst>
            <a:ext uri="{FF2B5EF4-FFF2-40B4-BE49-F238E27FC236}">
              <a16:creationId xmlns:a16="http://schemas.microsoft.com/office/drawing/2014/main" id="{58B6B996-61F4-4479-A499-61554F890E43}"/>
            </a:ext>
          </a:extLst>
        </xdr:cNvPr>
        <xdr:cNvCxnSpPr/>
      </xdr:nvCxnSpPr>
      <xdr:spPr>
        <a:xfrm flipV="1">
          <a:off x="3797300" y="65703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107315</xdr:rowOff>
    </xdr:from>
    <xdr:to>
      <xdr:col>15</xdr:col>
      <xdr:colOff>101600</xdr:colOff>
      <xdr:row>37</xdr:row>
      <xdr:rowOff>37465</xdr:rowOff>
    </xdr:to>
    <xdr:sp macro="" textlink="">
      <xdr:nvSpPr>
        <xdr:cNvPr id="74" name="楕円 73">
          <a:extLst>
            <a:ext uri="{FF2B5EF4-FFF2-40B4-BE49-F238E27FC236}">
              <a16:creationId xmlns:a16="http://schemas.microsoft.com/office/drawing/2014/main" id="{B2C49FE3-44B4-4083-821C-06867DFFB560}"/>
            </a:ext>
          </a:extLst>
        </xdr:cNvPr>
        <xdr:cNvSpPr/>
      </xdr:nvSpPr>
      <xdr:spPr>
        <a:xfrm>
          <a:off x="2857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158115</xdr:rowOff>
    </xdr:from>
    <xdr:to>
      <xdr:col>19</xdr:col>
      <xdr:colOff>177800</xdr:colOff>
      <xdr:row>38</xdr:row>
      <xdr:rowOff>83820</xdr:rowOff>
    </xdr:to>
    <xdr:cxnSp macro="">
      <xdr:nvCxnSpPr>
        <xdr:cNvPr id="75" name="直線コネクタ 74">
          <a:extLst>
            <a:ext uri="{FF2B5EF4-FFF2-40B4-BE49-F238E27FC236}">
              <a16:creationId xmlns:a16="http://schemas.microsoft.com/office/drawing/2014/main" id="{C08873F1-8053-40DC-A028-360C4E34CC8C}"/>
            </a:ext>
          </a:extLst>
        </xdr:cNvPr>
        <xdr:cNvCxnSpPr/>
      </xdr:nvCxnSpPr>
      <xdr:spPr>
        <a:xfrm>
          <a:off x="2908300" y="633031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a:extLst>
            <a:ext uri="{FF2B5EF4-FFF2-40B4-BE49-F238E27FC236}">
              <a16:creationId xmlns:a16="http://schemas.microsoft.com/office/drawing/2014/main" id="{9659F67A-649C-44F2-A888-FA396E4F9213}"/>
            </a:ext>
          </a:extLst>
        </xdr:cNvPr>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7" name="n_2aveValue【道路】&#10;有形固定資産減価償却率">
          <a:extLst>
            <a:ext uri="{FF2B5EF4-FFF2-40B4-BE49-F238E27FC236}">
              <a16:creationId xmlns:a16="http://schemas.microsoft.com/office/drawing/2014/main" id="{DAB3244D-46BC-4DC2-96B2-4BDF972FD6A3}"/>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78" name="n_1mainValue【道路】&#10;有形固定資産減価償却率">
          <a:extLst>
            <a:ext uri="{FF2B5EF4-FFF2-40B4-BE49-F238E27FC236}">
              <a16:creationId xmlns:a16="http://schemas.microsoft.com/office/drawing/2014/main" id="{3D29821C-5530-41D7-B6C9-362401CA8586}"/>
            </a:ext>
          </a:extLst>
        </xdr:cNvPr>
        <xdr:cNvSpPr txBox="1"/>
      </xdr:nvSpPr>
      <xdr:spPr>
        <a:xfrm>
          <a:off x="3582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53992</xdr:rowOff>
    </xdr:from>
    <xdr:ext cx="405111" cy="259045"/>
    <xdr:sp macro="" textlink="">
      <xdr:nvSpPr>
        <xdr:cNvPr id="79" name="n_2mainValue【道路】&#10;有形固定資産減価償却率">
          <a:extLst>
            <a:ext uri="{FF2B5EF4-FFF2-40B4-BE49-F238E27FC236}">
              <a16:creationId xmlns:a16="http://schemas.microsoft.com/office/drawing/2014/main" id="{64A30F1D-C4D4-404B-8007-FFEE1D02558B}"/>
            </a:ext>
          </a:extLst>
        </xdr:cNvPr>
        <xdr:cNvSpPr txBox="1"/>
      </xdr:nvSpPr>
      <xdr:spPr>
        <a:xfrm>
          <a:off x="2705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AF47334E-01FA-4B96-8C83-94E8E639A3E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20B7810F-4649-427F-A389-1FAFE86BAE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624640F4-E96A-4A1A-92EC-74E085A010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EFAFF1EA-C6E4-4E3D-9E7A-A44E004FFBA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EE4D1851-253A-4E41-814A-425F31A4E9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C047315C-F3D4-4EFA-964F-67B351263C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FE5227A2-BA86-4640-BA31-30D2E6F1A3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60CBF546-9A67-4956-A8A7-09697548115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1D5D492F-0B9D-4360-8575-1A9561BC2CC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12702FDF-04B6-4C70-AB46-F41A9DBEFFC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F47993B7-AA75-486E-B695-F87CC826BD6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a:extLst>
            <a:ext uri="{FF2B5EF4-FFF2-40B4-BE49-F238E27FC236}">
              <a16:creationId xmlns:a16="http://schemas.microsoft.com/office/drawing/2014/main" id="{8A21B508-4C4F-487B-A70A-B5467AEF84B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34881325-0631-4D89-8C8D-CA2E8CC75E6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a:extLst>
            <a:ext uri="{FF2B5EF4-FFF2-40B4-BE49-F238E27FC236}">
              <a16:creationId xmlns:a16="http://schemas.microsoft.com/office/drawing/2014/main" id="{BE5116B6-519B-43D9-A5C1-A79E2889707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0A889084-8CF2-4353-B4B5-521F0DC6B6F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a:extLst>
            <a:ext uri="{FF2B5EF4-FFF2-40B4-BE49-F238E27FC236}">
              <a16:creationId xmlns:a16="http://schemas.microsoft.com/office/drawing/2014/main" id="{9365C743-414B-43DF-9702-9BABF56D071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66777103-852F-4267-B287-B3FB9EFF2B0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a:extLst>
            <a:ext uri="{FF2B5EF4-FFF2-40B4-BE49-F238E27FC236}">
              <a16:creationId xmlns:a16="http://schemas.microsoft.com/office/drawing/2014/main" id="{4F4CCF69-B278-4663-B886-54A25621DB72}"/>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6602E0EC-810D-4BA6-A829-4E0504ABF3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a:extLst>
            <a:ext uri="{FF2B5EF4-FFF2-40B4-BE49-F238E27FC236}">
              <a16:creationId xmlns:a16="http://schemas.microsoft.com/office/drawing/2014/main" id="{CA060B34-CBEB-4417-80D8-1E707907E8B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93D4EC9E-BD91-4996-83E3-93A2F5DF7C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a:extLst>
            <a:ext uri="{FF2B5EF4-FFF2-40B4-BE49-F238E27FC236}">
              <a16:creationId xmlns:a16="http://schemas.microsoft.com/office/drawing/2014/main" id="{C6E17BDB-C817-4ACC-9A0C-6D66170F513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36EABE02-ED1C-4A2B-86F2-D02EFB024E3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a:extLst>
            <a:ext uri="{FF2B5EF4-FFF2-40B4-BE49-F238E27FC236}">
              <a16:creationId xmlns:a16="http://schemas.microsoft.com/office/drawing/2014/main" id="{4826EDEF-D7DC-4EC5-8093-F917B608EEB0}"/>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a:extLst>
            <a:ext uri="{FF2B5EF4-FFF2-40B4-BE49-F238E27FC236}">
              <a16:creationId xmlns:a16="http://schemas.microsoft.com/office/drawing/2014/main" id="{E666A334-A392-4774-8046-D41660725365}"/>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a:extLst>
            <a:ext uri="{FF2B5EF4-FFF2-40B4-BE49-F238E27FC236}">
              <a16:creationId xmlns:a16="http://schemas.microsoft.com/office/drawing/2014/main" id="{9F5822F1-1B8F-4D98-BB4C-BE2855B1B26B}"/>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a:extLst>
            <a:ext uri="{FF2B5EF4-FFF2-40B4-BE49-F238E27FC236}">
              <a16:creationId xmlns:a16="http://schemas.microsoft.com/office/drawing/2014/main" id="{16746FFC-C2AA-4016-B925-FB0406E7DE01}"/>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a:extLst>
            <a:ext uri="{FF2B5EF4-FFF2-40B4-BE49-F238E27FC236}">
              <a16:creationId xmlns:a16="http://schemas.microsoft.com/office/drawing/2014/main" id="{961E935B-19A1-41E6-A85A-2E939E287F76}"/>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a:extLst>
            <a:ext uri="{FF2B5EF4-FFF2-40B4-BE49-F238E27FC236}">
              <a16:creationId xmlns:a16="http://schemas.microsoft.com/office/drawing/2014/main" id="{DD23DC40-1E8A-471E-ACE6-5AC02E211CD1}"/>
            </a:ext>
          </a:extLst>
        </xdr:cNvPr>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a:extLst>
            <a:ext uri="{FF2B5EF4-FFF2-40B4-BE49-F238E27FC236}">
              <a16:creationId xmlns:a16="http://schemas.microsoft.com/office/drawing/2014/main" id="{59475877-C5E0-4C5C-91F9-D9EB4792B5FA}"/>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a:extLst>
            <a:ext uri="{FF2B5EF4-FFF2-40B4-BE49-F238E27FC236}">
              <a16:creationId xmlns:a16="http://schemas.microsoft.com/office/drawing/2014/main" id="{31ED582E-69C4-4D75-9B35-983E59CF5C3E}"/>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a:extLst>
            <a:ext uri="{FF2B5EF4-FFF2-40B4-BE49-F238E27FC236}">
              <a16:creationId xmlns:a16="http://schemas.microsoft.com/office/drawing/2014/main" id="{62128A5B-0FE4-4EFD-BDA7-36AC788CB70B}"/>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689D18FC-CBEB-4411-BC89-056864246BA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455DE467-C9BA-45F8-9020-3255B3B27B3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180771E3-5E38-4CEE-AA7C-FC3D078D95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44E9644-A06E-48FC-B404-7707F112B4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20BB4DE-A09D-4FE2-83ED-AED8769FBB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163475</xdr:rowOff>
    </xdr:from>
    <xdr:to>
      <xdr:col>55</xdr:col>
      <xdr:colOff>50800</xdr:colOff>
      <xdr:row>39</xdr:row>
      <xdr:rowOff>93625</xdr:rowOff>
    </xdr:to>
    <xdr:sp macro="" textlink="">
      <xdr:nvSpPr>
        <xdr:cNvPr id="117" name="楕円 116">
          <a:extLst>
            <a:ext uri="{FF2B5EF4-FFF2-40B4-BE49-F238E27FC236}">
              <a16:creationId xmlns:a16="http://schemas.microsoft.com/office/drawing/2014/main" id="{E5DA061B-B7BB-4681-8E1E-C0A0EE5D3444}"/>
            </a:ext>
          </a:extLst>
        </xdr:cNvPr>
        <xdr:cNvSpPr/>
      </xdr:nvSpPr>
      <xdr:spPr>
        <a:xfrm>
          <a:off x="104267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141902</xdr:rowOff>
    </xdr:from>
    <xdr:ext cx="534377" cy="259045"/>
    <xdr:sp macro="" textlink="">
      <xdr:nvSpPr>
        <xdr:cNvPr id="118" name="【道路】&#10;一人当たり延長該当値テキスト">
          <a:extLst>
            <a:ext uri="{FF2B5EF4-FFF2-40B4-BE49-F238E27FC236}">
              <a16:creationId xmlns:a16="http://schemas.microsoft.com/office/drawing/2014/main" id="{918118AA-A71D-4D15-A68B-B6B469F33520}"/>
            </a:ext>
          </a:extLst>
        </xdr:cNvPr>
        <xdr:cNvSpPr txBox="1"/>
      </xdr:nvSpPr>
      <xdr:spPr>
        <a:xfrm>
          <a:off x="10515600" y="66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169590</xdr:rowOff>
    </xdr:from>
    <xdr:to>
      <xdr:col>50</xdr:col>
      <xdr:colOff>165100</xdr:colOff>
      <xdr:row>39</xdr:row>
      <xdr:rowOff>99740</xdr:rowOff>
    </xdr:to>
    <xdr:sp macro="" textlink="">
      <xdr:nvSpPr>
        <xdr:cNvPr id="119" name="楕円 118">
          <a:extLst>
            <a:ext uri="{FF2B5EF4-FFF2-40B4-BE49-F238E27FC236}">
              <a16:creationId xmlns:a16="http://schemas.microsoft.com/office/drawing/2014/main" id="{F539FAAC-CFAE-48CD-B5C2-353FA1B99B17}"/>
            </a:ext>
          </a:extLst>
        </xdr:cNvPr>
        <xdr:cNvSpPr/>
      </xdr:nvSpPr>
      <xdr:spPr>
        <a:xfrm>
          <a:off x="9588500" y="66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42825</xdr:rowOff>
    </xdr:from>
    <xdr:to>
      <xdr:col>55</xdr:col>
      <xdr:colOff>0</xdr:colOff>
      <xdr:row>39</xdr:row>
      <xdr:rowOff>48940</xdr:rowOff>
    </xdr:to>
    <xdr:cxnSp macro="">
      <xdr:nvCxnSpPr>
        <xdr:cNvPr id="120" name="直線コネクタ 119">
          <a:extLst>
            <a:ext uri="{FF2B5EF4-FFF2-40B4-BE49-F238E27FC236}">
              <a16:creationId xmlns:a16="http://schemas.microsoft.com/office/drawing/2014/main" id="{C2C2406E-6190-466A-A8E9-8A0EF70A238F}"/>
            </a:ext>
          </a:extLst>
        </xdr:cNvPr>
        <xdr:cNvCxnSpPr/>
      </xdr:nvCxnSpPr>
      <xdr:spPr>
        <a:xfrm flipV="1">
          <a:off x="9639300" y="6729375"/>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140062</xdr:rowOff>
    </xdr:from>
    <xdr:to>
      <xdr:col>46</xdr:col>
      <xdr:colOff>38100</xdr:colOff>
      <xdr:row>39</xdr:row>
      <xdr:rowOff>70212</xdr:rowOff>
    </xdr:to>
    <xdr:sp macro="" textlink="">
      <xdr:nvSpPr>
        <xdr:cNvPr id="121" name="楕円 120">
          <a:extLst>
            <a:ext uri="{FF2B5EF4-FFF2-40B4-BE49-F238E27FC236}">
              <a16:creationId xmlns:a16="http://schemas.microsoft.com/office/drawing/2014/main" id="{2A336D37-94E9-49E4-9DF2-D340F14E9A41}"/>
            </a:ext>
          </a:extLst>
        </xdr:cNvPr>
        <xdr:cNvSpPr/>
      </xdr:nvSpPr>
      <xdr:spPr>
        <a:xfrm>
          <a:off x="8699500" y="665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19412</xdr:rowOff>
    </xdr:from>
    <xdr:to>
      <xdr:col>50</xdr:col>
      <xdr:colOff>114300</xdr:colOff>
      <xdr:row>39</xdr:row>
      <xdr:rowOff>48940</xdr:rowOff>
    </xdr:to>
    <xdr:cxnSp macro="">
      <xdr:nvCxnSpPr>
        <xdr:cNvPr id="122" name="直線コネクタ 121">
          <a:extLst>
            <a:ext uri="{FF2B5EF4-FFF2-40B4-BE49-F238E27FC236}">
              <a16:creationId xmlns:a16="http://schemas.microsoft.com/office/drawing/2014/main" id="{5792CBEB-D0A5-4B28-AD22-EEC57817BF91}"/>
            </a:ext>
          </a:extLst>
        </xdr:cNvPr>
        <xdr:cNvCxnSpPr/>
      </xdr:nvCxnSpPr>
      <xdr:spPr>
        <a:xfrm>
          <a:off x="8750300" y="6705962"/>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a:extLst>
            <a:ext uri="{FF2B5EF4-FFF2-40B4-BE49-F238E27FC236}">
              <a16:creationId xmlns:a16="http://schemas.microsoft.com/office/drawing/2014/main" id="{794F8EA8-4EF8-47DD-B4E9-4CB72359117C}"/>
            </a:ext>
          </a:extLst>
        </xdr:cNvPr>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a:extLst>
            <a:ext uri="{FF2B5EF4-FFF2-40B4-BE49-F238E27FC236}">
              <a16:creationId xmlns:a16="http://schemas.microsoft.com/office/drawing/2014/main" id="{CE944B78-A53C-4A41-97C3-76941F906744}"/>
            </a:ext>
          </a:extLst>
        </xdr:cNvPr>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90867</xdr:rowOff>
    </xdr:from>
    <xdr:ext cx="534377" cy="259045"/>
    <xdr:sp macro="" textlink="">
      <xdr:nvSpPr>
        <xdr:cNvPr id="125" name="n_1mainValue【道路】&#10;一人当たり延長">
          <a:extLst>
            <a:ext uri="{FF2B5EF4-FFF2-40B4-BE49-F238E27FC236}">
              <a16:creationId xmlns:a16="http://schemas.microsoft.com/office/drawing/2014/main" id="{6811B710-3555-40A1-A6D1-9FEE99A2DD0F}"/>
            </a:ext>
          </a:extLst>
        </xdr:cNvPr>
        <xdr:cNvSpPr txBox="1"/>
      </xdr:nvSpPr>
      <xdr:spPr>
        <a:xfrm>
          <a:off x="9359411" y="677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86739</xdr:rowOff>
    </xdr:from>
    <xdr:ext cx="534377" cy="259045"/>
    <xdr:sp macro="" textlink="">
      <xdr:nvSpPr>
        <xdr:cNvPr id="126" name="n_2mainValue【道路】&#10;一人当たり延長">
          <a:extLst>
            <a:ext uri="{FF2B5EF4-FFF2-40B4-BE49-F238E27FC236}">
              <a16:creationId xmlns:a16="http://schemas.microsoft.com/office/drawing/2014/main" id="{C22631FB-751E-49C5-984F-33C3E8BEFD40}"/>
            </a:ext>
          </a:extLst>
        </xdr:cNvPr>
        <xdr:cNvSpPr txBox="1"/>
      </xdr:nvSpPr>
      <xdr:spPr>
        <a:xfrm>
          <a:off x="8483111" y="643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6B0ECE20-6C3A-4375-BE7F-E7B844374D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E9E3D777-4173-40FA-8B3F-5846748CF3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A502A49A-4251-4C14-9411-26C1EFCE0F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8EFD5DD-DC5F-4328-992A-923F55BD25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D185FED5-C0C6-4F0E-AB16-BB52FDC15B7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A62D1B1E-E181-449B-9DF8-45BA3473C6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6A14D0A6-9D7A-4AA7-B5D9-079378E08B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603A4E33-7980-499F-9F2F-C615BC9BCD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a:extLst>
            <a:ext uri="{FF2B5EF4-FFF2-40B4-BE49-F238E27FC236}">
              <a16:creationId xmlns:a16="http://schemas.microsoft.com/office/drawing/2014/main" id="{0F07FD2F-C9E9-4477-94F7-3065DCEBAC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45A5917E-24CD-4401-A830-97E2FDDDBD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a:extLst>
            <a:ext uri="{FF2B5EF4-FFF2-40B4-BE49-F238E27FC236}">
              <a16:creationId xmlns:a16="http://schemas.microsoft.com/office/drawing/2014/main" id="{79DA6A90-80DF-443D-8CAE-18E82346D4E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a:extLst>
            <a:ext uri="{FF2B5EF4-FFF2-40B4-BE49-F238E27FC236}">
              <a16:creationId xmlns:a16="http://schemas.microsoft.com/office/drawing/2014/main" id="{27399409-5DDF-4F33-8741-156D757A49A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a:extLst>
            <a:ext uri="{FF2B5EF4-FFF2-40B4-BE49-F238E27FC236}">
              <a16:creationId xmlns:a16="http://schemas.microsoft.com/office/drawing/2014/main" id="{50F3A7B8-2DE6-4373-8EB6-B4B4ABDD40F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a:extLst>
            <a:ext uri="{FF2B5EF4-FFF2-40B4-BE49-F238E27FC236}">
              <a16:creationId xmlns:a16="http://schemas.microsoft.com/office/drawing/2014/main" id="{A72A4A39-7206-4E53-A76A-65DF00C7E7F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a:extLst>
            <a:ext uri="{FF2B5EF4-FFF2-40B4-BE49-F238E27FC236}">
              <a16:creationId xmlns:a16="http://schemas.microsoft.com/office/drawing/2014/main" id="{49783A2A-437B-4A17-B864-31216E70CA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a:extLst>
            <a:ext uri="{FF2B5EF4-FFF2-40B4-BE49-F238E27FC236}">
              <a16:creationId xmlns:a16="http://schemas.microsoft.com/office/drawing/2014/main" id="{C50B384B-6737-427B-A254-3D7239A2B25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a:extLst>
            <a:ext uri="{FF2B5EF4-FFF2-40B4-BE49-F238E27FC236}">
              <a16:creationId xmlns:a16="http://schemas.microsoft.com/office/drawing/2014/main" id="{2132ECEA-B638-4FA4-B1A5-0654CDF1AEA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a:extLst>
            <a:ext uri="{FF2B5EF4-FFF2-40B4-BE49-F238E27FC236}">
              <a16:creationId xmlns:a16="http://schemas.microsoft.com/office/drawing/2014/main" id="{950BE203-9451-4B91-9CB7-B17BE925991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a:extLst>
            <a:ext uri="{FF2B5EF4-FFF2-40B4-BE49-F238E27FC236}">
              <a16:creationId xmlns:a16="http://schemas.microsoft.com/office/drawing/2014/main" id="{252B70C4-C6E0-4789-91D9-417F27DF574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a:extLst>
            <a:ext uri="{FF2B5EF4-FFF2-40B4-BE49-F238E27FC236}">
              <a16:creationId xmlns:a16="http://schemas.microsoft.com/office/drawing/2014/main" id="{5B5E3E99-EA99-49CA-B6DE-0AC31F1DEAC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a:extLst>
            <a:ext uri="{FF2B5EF4-FFF2-40B4-BE49-F238E27FC236}">
              <a16:creationId xmlns:a16="http://schemas.microsoft.com/office/drawing/2014/main" id="{97326F13-5A27-4731-BC6C-75872D610A8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a:extLst>
            <a:ext uri="{FF2B5EF4-FFF2-40B4-BE49-F238E27FC236}">
              <a16:creationId xmlns:a16="http://schemas.microsoft.com/office/drawing/2014/main" id="{1723A68C-3B13-431B-AB70-429BDFC81D0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F476891E-07A5-473B-A24B-12968B319C5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a:extLst>
            <a:ext uri="{FF2B5EF4-FFF2-40B4-BE49-F238E27FC236}">
              <a16:creationId xmlns:a16="http://schemas.microsoft.com/office/drawing/2014/main" id="{0D85E5E6-D970-4D17-A7C2-AA7FAA2677B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a:extLst>
            <a:ext uri="{FF2B5EF4-FFF2-40B4-BE49-F238E27FC236}">
              <a16:creationId xmlns:a16="http://schemas.microsoft.com/office/drawing/2014/main" id="{F674D3C7-7532-4C20-A001-75678D0A038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a:extLst>
            <a:ext uri="{FF2B5EF4-FFF2-40B4-BE49-F238E27FC236}">
              <a16:creationId xmlns:a16="http://schemas.microsoft.com/office/drawing/2014/main" id="{AB7FFBD3-C266-4EB1-B3AB-C965212E3EA0}"/>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a:extLst>
            <a:ext uri="{FF2B5EF4-FFF2-40B4-BE49-F238E27FC236}">
              <a16:creationId xmlns:a16="http://schemas.microsoft.com/office/drawing/2014/main" id="{03D3D67D-AEF7-4C74-AAAC-1EFDD11BB69C}"/>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a:extLst>
            <a:ext uri="{FF2B5EF4-FFF2-40B4-BE49-F238E27FC236}">
              <a16:creationId xmlns:a16="http://schemas.microsoft.com/office/drawing/2014/main" id="{F0ACDD87-3A38-4070-9BC0-E56BD19CF037}"/>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a:extLst>
            <a:ext uri="{FF2B5EF4-FFF2-40B4-BE49-F238E27FC236}">
              <a16:creationId xmlns:a16="http://schemas.microsoft.com/office/drawing/2014/main" id="{682DE89B-3D18-4F12-B4F8-BCB7C3CA2604}"/>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a:extLst>
            <a:ext uri="{FF2B5EF4-FFF2-40B4-BE49-F238E27FC236}">
              <a16:creationId xmlns:a16="http://schemas.microsoft.com/office/drawing/2014/main" id="{6AF4F414-09A9-433E-80C9-65EA6060D819}"/>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a:extLst>
            <a:ext uri="{FF2B5EF4-FFF2-40B4-BE49-F238E27FC236}">
              <a16:creationId xmlns:a16="http://schemas.microsoft.com/office/drawing/2014/main" id="{19DBAA8F-A868-4411-9C69-0B8C8636BD6C}"/>
            </a:ext>
          </a:extLst>
        </xdr:cNvPr>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a:extLst>
            <a:ext uri="{FF2B5EF4-FFF2-40B4-BE49-F238E27FC236}">
              <a16:creationId xmlns:a16="http://schemas.microsoft.com/office/drawing/2014/main" id="{0952B287-2BB6-4A8B-9CD6-AFED19BC5241}"/>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a:extLst>
            <a:ext uri="{FF2B5EF4-FFF2-40B4-BE49-F238E27FC236}">
              <a16:creationId xmlns:a16="http://schemas.microsoft.com/office/drawing/2014/main" id="{989322C4-8325-4E35-AFEB-12F42178AE8D}"/>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a:extLst>
            <a:ext uri="{FF2B5EF4-FFF2-40B4-BE49-F238E27FC236}">
              <a16:creationId xmlns:a16="http://schemas.microsoft.com/office/drawing/2014/main" id="{BD7E7683-A6D2-4D4A-81CD-AF68AED0A873}"/>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97C68AB-67D7-48DB-BD75-747078B70F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45A9146-4E7A-4E83-8471-2F2A2BD48CD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DF826520-1AAA-45E4-AC06-0C6CBF47C3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B6ED070D-37C5-4149-BA06-5263721553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AABAF5E9-256D-4CD9-BEFB-4116E238F02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21046</xdr:rowOff>
    </xdr:from>
    <xdr:to>
      <xdr:col>24</xdr:col>
      <xdr:colOff>114300</xdr:colOff>
      <xdr:row>64</xdr:row>
      <xdr:rowOff>122646</xdr:rowOff>
    </xdr:to>
    <xdr:sp macro="" textlink="">
      <xdr:nvSpPr>
        <xdr:cNvPr id="166" name="楕円 165">
          <a:extLst>
            <a:ext uri="{FF2B5EF4-FFF2-40B4-BE49-F238E27FC236}">
              <a16:creationId xmlns:a16="http://schemas.microsoft.com/office/drawing/2014/main" id="{523469F5-41C1-4765-A251-A891E964BA7E}"/>
            </a:ext>
          </a:extLst>
        </xdr:cNvPr>
        <xdr:cNvSpPr/>
      </xdr:nvSpPr>
      <xdr:spPr>
        <a:xfrm>
          <a:off x="4584700" y="109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107423</xdr:rowOff>
    </xdr:from>
    <xdr:ext cx="340478" cy="259045"/>
    <xdr:sp macro="" textlink="">
      <xdr:nvSpPr>
        <xdr:cNvPr id="167" name="【橋りょう・トンネル】&#10;有形固定資産減価償却率該当値テキスト">
          <a:extLst>
            <a:ext uri="{FF2B5EF4-FFF2-40B4-BE49-F238E27FC236}">
              <a16:creationId xmlns:a16="http://schemas.microsoft.com/office/drawing/2014/main" id="{CAF167F0-29BE-43DB-8E18-6A5AD57384AB}"/>
            </a:ext>
          </a:extLst>
        </xdr:cNvPr>
        <xdr:cNvSpPr txBox="1"/>
      </xdr:nvSpPr>
      <xdr:spPr>
        <a:xfrm>
          <a:off x="4673600" y="109087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48804</xdr:rowOff>
    </xdr:from>
    <xdr:to>
      <xdr:col>20</xdr:col>
      <xdr:colOff>38100</xdr:colOff>
      <xdr:row>64</xdr:row>
      <xdr:rowOff>150404</xdr:rowOff>
    </xdr:to>
    <xdr:sp macro="" textlink="">
      <xdr:nvSpPr>
        <xdr:cNvPr id="168" name="楕円 167">
          <a:extLst>
            <a:ext uri="{FF2B5EF4-FFF2-40B4-BE49-F238E27FC236}">
              <a16:creationId xmlns:a16="http://schemas.microsoft.com/office/drawing/2014/main" id="{9650FDDC-4F70-45E4-89D7-7AA1C4F4C533}"/>
            </a:ext>
          </a:extLst>
        </xdr:cNvPr>
        <xdr:cNvSpPr/>
      </xdr:nvSpPr>
      <xdr:spPr>
        <a:xfrm>
          <a:off x="3746500" y="110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71846</xdr:rowOff>
    </xdr:from>
    <xdr:to>
      <xdr:col>24</xdr:col>
      <xdr:colOff>63500</xdr:colOff>
      <xdr:row>64</xdr:row>
      <xdr:rowOff>99604</xdr:rowOff>
    </xdr:to>
    <xdr:cxnSp macro="">
      <xdr:nvCxnSpPr>
        <xdr:cNvPr id="169" name="直線コネクタ 168">
          <a:extLst>
            <a:ext uri="{FF2B5EF4-FFF2-40B4-BE49-F238E27FC236}">
              <a16:creationId xmlns:a16="http://schemas.microsoft.com/office/drawing/2014/main" id="{B7DA0B0C-4880-47C7-B522-3E8A3F09F88F}"/>
            </a:ext>
          </a:extLst>
        </xdr:cNvPr>
        <xdr:cNvCxnSpPr/>
      </xdr:nvCxnSpPr>
      <xdr:spPr>
        <a:xfrm flipV="1">
          <a:off x="3797300" y="110446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61867</xdr:rowOff>
    </xdr:from>
    <xdr:to>
      <xdr:col>15</xdr:col>
      <xdr:colOff>101600</xdr:colOff>
      <xdr:row>59</xdr:row>
      <xdr:rowOff>163467</xdr:rowOff>
    </xdr:to>
    <xdr:sp macro="" textlink="">
      <xdr:nvSpPr>
        <xdr:cNvPr id="170" name="楕円 169">
          <a:extLst>
            <a:ext uri="{FF2B5EF4-FFF2-40B4-BE49-F238E27FC236}">
              <a16:creationId xmlns:a16="http://schemas.microsoft.com/office/drawing/2014/main" id="{2548F48C-A543-40C0-8694-20CF4AC7A734}"/>
            </a:ext>
          </a:extLst>
        </xdr:cNvPr>
        <xdr:cNvSpPr/>
      </xdr:nvSpPr>
      <xdr:spPr>
        <a:xfrm>
          <a:off x="2857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64</xdr:row>
      <xdr:rowOff>99604</xdr:rowOff>
    </xdr:to>
    <xdr:cxnSp macro="">
      <xdr:nvCxnSpPr>
        <xdr:cNvPr id="171" name="直線コネクタ 170">
          <a:extLst>
            <a:ext uri="{FF2B5EF4-FFF2-40B4-BE49-F238E27FC236}">
              <a16:creationId xmlns:a16="http://schemas.microsoft.com/office/drawing/2014/main" id="{4A9CCADF-6E8A-4B7A-9E2A-34E6C53250F9}"/>
            </a:ext>
          </a:extLst>
        </xdr:cNvPr>
        <xdr:cNvCxnSpPr/>
      </xdr:nvCxnSpPr>
      <xdr:spPr>
        <a:xfrm>
          <a:off x="2908300" y="10228217"/>
          <a:ext cx="889000" cy="84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a:extLst>
            <a:ext uri="{FF2B5EF4-FFF2-40B4-BE49-F238E27FC236}">
              <a16:creationId xmlns:a16="http://schemas.microsoft.com/office/drawing/2014/main" id="{BFCF1D31-8274-4065-A763-9190061620E6}"/>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a:extLst>
            <a:ext uri="{FF2B5EF4-FFF2-40B4-BE49-F238E27FC236}">
              <a16:creationId xmlns:a16="http://schemas.microsoft.com/office/drawing/2014/main" id="{656AA188-95CB-41CA-A7D5-FC26E4DEA894}"/>
            </a:ext>
          </a:extLst>
        </xdr:cNvPr>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64</xdr:row>
      <xdr:rowOff>141531</xdr:rowOff>
    </xdr:from>
    <xdr:ext cx="340478" cy="259045"/>
    <xdr:sp macro="" textlink="">
      <xdr:nvSpPr>
        <xdr:cNvPr id="174" name="n_1mainValue【橋りょう・トンネル】&#10;有形固定資産減価償却率">
          <a:extLst>
            <a:ext uri="{FF2B5EF4-FFF2-40B4-BE49-F238E27FC236}">
              <a16:creationId xmlns:a16="http://schemas.microsoft.com/office/drawing/2014/main" id="{6A37D946-202A-4EB7-BA80-AFE24F19C76E}"/>
            </a:ext>
          </a:extLst>
        </xdr:cNvPr>
        <xdr:cNvSpPr txBox="1"/>
      </xdr:nvSpPr>
      <xdr:spPr>
        <a:xfrm>
          <a:off x="3614361" y="111143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154594</xdr:rowOff>
    </xdr:from>
    <xdr:ext cx="405111" cy="259045"/>
    <xdr:sp macro="" textlink="">
      <xdr:nvSpPr>
        <xdr:cNvPr id="175" name="n_2mainValue【橋りょう・トンネル】&#10;有形固定資産減価償却率">
          <a:extLst>
            <a:ext uri="{FF2B5EF4-FFF2-40B4-BE49-F238E27FC236}">
              <a16:creationId xmlns:a16="http://schemas.microsoft.com/office/drawing/2014/main" id="{85F9A22A-3CAA-482D-8660-55EB58FB29DA}"/>
            </a:ext>
          </a:extLst>
        </xdr:cNvPr>
        <xdr:cNvSpPr txBox="1"/>
      </xdr:nvSpPr>
      <xdr:spPr>
        <a:xfrm>
          <a:off x="2705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BBE16E78-522C-455B-AFA0-2C90E56739A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F5F8C809-0321-41BD-9EBE-F3933CEC1F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AF33C357-5F30-4D1E-B434-67ED771A561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432376C7-1651-42CD-B9C7-6E3494828FF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82D55A67-2CDC-47ED-A8A7-FD47C4927C2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27D1F25D-AA1C-49C8-A90E-72C0124901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D989B297-BF10-4839-8D48-8FE272E6C32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2BD7F038-B894-49C7-A097-17C3D02D45A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6F474069-79A8-424B-AF3E-8B3E540707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3FF4CA83-47ED-4257-9281-2F3DBD259A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EC0ECBA1-8136-4EB7-A629-D5F4ABD68BE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a:extLst>
            <a:ext uri="{FF2B5EF4-FFF2-40B4-BE49-F238E27FC236}">
              <a16:creationId xmlns:a16="http://schemas.microsoft.com/office/drawing/2014/main" id="{88E8B711-31DB-455E-A233-45ED1D55310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9066A963-7D59-4372-B5ED-6C7E1C67882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a:extLst>
            <a:ext uri="{FF2B5EF4-FFF2-40B4-BE49-F238E27FC236}">
              <a16:creationId xmlns:a16="http://schemas.microsoft.com/office/drawing/2014/main" id="{8F0ECF98-C7E9-4B29-94C1-3F46654DF433}"/>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58045353-2849-4306-A545-F5D8BE310A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a:extLst>
            <a:ext uri="{FF2B5EF4-FFF2-40B4-BE49-F238E27FC236}">
              <a16:creationId xmlns:a16="http://schemas.microsoft.com/office/drawing/2014/main" id="{50AB8401-DEEC-4C41-8E30-9FE1C4D51A1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24BBBBA4-BE0D-4170-8701-D6E83A2A2DA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a:extLst>
            <a:ext uri="{FF2B5EF4-FFF2-40B4-BE49-F238E27FC236}">
              <a16:creationId xmlns:a16="http://schemas.microsoft.com/office/drawing/2014/main" id="{083AB550-5A6C-490E-84E1-52A2D96CCFC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F8CFF1DD-6613-43CD-9190-01316F3D404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a:extLst>
            <a:ext uri="{FF2B5EF4-FFF2-40B4-BE49-F238E27FC236}">
              <a16:creationId xmlns:a16="http://schemas.microsoft.com/office/drawing/2014/main" id="{9A3655F4-8307-4E8D-84DA-ABB7258A7A7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40CA415A-0A32-438D-A144-0104569C8A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a:extLst>
            <a:ext uri="{FF2B5EF4-FFF2-40B4-BE49-F238E27FC236}">
              <a16:creationId xmlns:a16="http://schemas.microsoft.com/office/drawing/2014/main" id="{838FE07D-D83B-4C0B-BB0C-8F276F2C99F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a:extLst>
            <a:ext uri="{FF2B5EF4-FFF2-40B4-BE49-F238E27FC236}">
              <a16:creationId xmlns:a16="http://schemas.microsoft.com/office/drawing/2014/main" id="{F21C71AC-A7EB-49E9-94EB-A626F675DE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a:extLst>
            <a:ext uri="{FF2B5EF4-FFF2-40B4-BE49-F238E27FC236}">
              <a16:creationId xmlns:a16="http://schemas.microsoft.com/office/drawing/2014/main" id="{DCB11E53-3738-4BB4-B0A3-38276D937956}"/>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a:extLst>
            <a:ext uri="{FF2B5EF4-FFF2-40B4-BE49-F238E27FC236}">
              <a16:creationId xmlns:a16="http://schemas.microsoft.com/office/drawing/2014/main" id="{4150C89F-CDE1-4E95-8072-073F3B842115}"/>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a:extLst>
            <a:ext uri="{FF2B5EF4-FFF2-40B4-BE49-F238E27FC236}">
              <a16:creationId xmlns:a16="http://schemas.microsoft.com/office/drawing/2014/main" id="{9F040A48-8F80-46FF-8921-BC1A3EE3ED6D}"/>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a:extLst>
            <a:ext uri="{FF2B5EF4-FFF2-40B4-BE49-F238E27FC236}">
              <a16:creationId xmlns:a16="http://schemas.microsoft.com/office/drawing/2014/main" id="{00F7E0EE-7F29-4A5B-B277-6631DC119E84}"/>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a:extLst>
            <a:ext uri="{FF2B5EF4-FFF2-40B4-BE49-F238E27FC236}">
              <a16:creationId xmlns:a16="http://schemas.microsoft.com/office/drawing/2014/main" id="{185A6916-3A6E-4B60-B829-D66F901DD31F}"/>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a:extLst>
            <a:ext uri="{FF2B5EF4-FFF2-40B4-BE49-F238E27FC236}">
              <a16:creationId xmlns:a16="http://schemas.microsoft.com/office/drawing/2014/main" id="{E2D70D90-B2C8-49BB-92DB-E2B0F14A0C78}"/>
            </a:ext>
          </a:extLst>
        </xdr:cNvPr>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a:extLst>
            <a:ext uri="{FF2B5EF4-FFF2-40B4-BE49-F238E27FC236}">
              <a16:creationId xmlns:a16="http://schemas.microsoft.com/office/drawing/2014/main" id="{A9953508-ABE5-4ED4-8F92-E16D340C836A}"/>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a:extLst>
            <a:ext uri="{FF2B5EF4-FFF2-40B4-BE49-F238E27FC236}">
              <a16:creationId xmlns:a16="http://schemas.microsoft.com/office/drawing/2014/main" id="{73AF4485-1946-4336-81BD-0DB218D1CAD1}"/>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a:extLst>
            <a:ext uri="{FF2B5EF4-FFF2-40B4-BE49-F238E27FC236}">
              <a16:creationId xmlns:a16="http://schemas.microsoft.com/office/drawing/2014/main" id="{7170A8AE-379A-4F22-86B4-4EB133E0C238}"/>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B8CAFD8-8936-492D-AD28-C87A7C4EC7F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FFFE522A-B6A0-4F3B-9406-5381F9F749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A730E77C-E140-47DC-9D23-4868A96139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F10FD83D-FDFC-41BA-90DC-707AD26A3F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BBD02398-9D92-4934-B451-FF3F53949D1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22440</xdr:rowOff>
    </xdr:from>
    <xdr:to>
      <xdr:col>55</xdr:col>
      <xdr:colOff>50800</xdr:colOff>
      <xdr:row>64</xdr:row>
      <xdr:rowOff>124040</xdr:rowOff>
    </xdr:to>
    <xdr:sp macro="" textlink="">
      <xdr:nvSpPr>
        <xdr:cNvPr id="213" name="楕円 212">
          <a:extLst>
            <a:ext uri="{FF2B5EF4-FFF2-40B4-BE49-F238E27FC236}">
              <a16:creationId xmlns:a16="http://schemas.microsoft.com/office/drawing/2014/main" id="{72FC7814-DFD8-4266-AB27-59D258E298CE}"/>
            </a:ext>
          </a:extLst>
        </xdr:cNvPr>
        <xdr:cNvSpPr/>
      </xdr:nvSpPr>
      <xdr:spPr>
        <a:xfrm>
          <a:off x="10426700" y="109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108817</xdr:rowOff>
    </xdr:from>
    <xdr:ext cx="469744" cy="259045"/>
    <xdr:sp macro="" textlink="">
      <xdr:nvSpPr>
        <xdr:cNvPr id="214" name="【橋りょう・トンネル】&#10;一人当たり有形固定資産（償却資産）額該当値テキスト">
          <a:extLst>
            <a:ext uri="{FF2B5EF4-FFF2-40B4-BE49-F238E27FC236}">
              <a16:creationId xmlns:a16="http://schemas.microsoft.com/office/drawing/2014/main" id="{CBCBC916-1508-4A83-B4A1-62F8E8944DF9}"/>
            </a:ext>
          </a:extLst>
        </xdr:cNvPr>
        <xdr:cNvSpPr txBox="1"/>
      </xdr:nvSpPr>
      <xdr:spPr>
        <a:xfrm>
          <a:off x="10515600" y="1091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22475</xdr:rowOff>
    </xdr:from>
    <xdr:to>
      <xdr:col>50</xdr:col>
      <xdr:colOff>165100</xdr:colOff>
      <xdr:row>64</xdr:row>
      <xdr:rowOff>124075</xdr:rowOff>
    </xdr:to>
    <xdr:sp macro="" textlink="">
      <xdr:nvSpPr>
        <xdr:cNvPr id="215" name="楕円 214">
          <a:extLst>
            <a:ext uri="{FF2B5EF4-FFF2-40B4-BE49-F238E27FC236}">
              <a16:creationId xmlns:a16="http://schemas.microsoft.com/office/drawing/2014/main" id="{705AEA9C-3F5C-460C-B54D-E2B251622A0D}"/>
            </a:ext>
          </a:extLst>
        </xdr:cNvPr>
        <xdr:cNvSpPr/>
      </xdr:nvSpPr>
      <xdr:spPr>
        <a:xfrm>
          <a:off x="9588500" y="10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73240</xdr:rowOff>
    </xdr:from>
    <xdr:to>
      <xdr:col>55</xdr:col>
      <xdr:colOff>0</xdr:colOff>
      <xdr:row>64</xdr:row>
      <xdr:rowOff>73275</xdr:rowOff>
    </xdr:to>
    <xdr:cxnSp macro="">
      <xdr:nvCxnSpPr>
        <xdr:cNvPr id="216" name="直線コネクタ 215">
          <a:extLst>
            <a:ext uri="{FF2B5EF4-FFF2-40B4-BE49-F238E27FC236}">
              <a16:creationId xmlns:a16="http://schemas.microsoft.com/office/drawing/2014/main" id="{BBF82A53-0414-4C64-86C8-288C053DD15F}"/>
            </a:ext>
          </a:extLst>
        </xdr:cNvPr>
        <xdr:cNvCxnSpPr/>
      </xdr:nvCxnSpPr>
      <xdr:spPr>
        <a:xfrm flipV="1">
          <a:off x="9639300" y="11046040"/>
          <a:ext cx="8382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151424</xdr:rowOff>
    </xdr:from>
    <xdr:to>
      <xdr:col>46</xdr:col>
      <xdr:colOff>38100</xdr:colOff>
      <xdr:row>63</xdr:row>
      <xdr:rowOff>81574</xdr:rowOff>
    </xdr:to>
    <xdr:sp macro="" textlink="">
      <xdr:nvSpPr>
        <xdr:cNvPr id="217" name="楕円 216">
          <a:extLst>
            <a:ext uri="{FF2B5EF4-FFF2-40B4-BE49-F238E27FC236}">
              <a16:creationId xmlns:a16="http://schemas.microsoft.com/office/drawing/2014/main" id="{A14F31A9-B4E9-4582-8FD2-9AD893A6FBB0}"/>
            </a:ext>
          </a:extLst>
        </xdr:cNvPr>
        <xdr:cNvSpPr/>
      </xdr:nvSpPr>
      <xdr:spPr>
        <a:xfrm>
          <a:off x="8699500" y="107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30774</xdr:rowOff>
    </xdr:from>
    <xdr:to>
      <xdr:col>50</xdr:col>
      <xdr:colOff>114300</xdr:colOff>
      <xdr:row>64</xdr:row>
      <xdr:rowOff>73275</xdr:rowOff>
    </xdr:to>
    <xdr:cxnSp macro="">
      <xdr:nvCxnSpPr>
        <xdr:cNvPr id="218" name="直線コネクタ 217">
          <a:extLst>
            <a:ext uri="{FF2B5EF4-FFF2-40B4-BE49-F238E27FC236}">
              <a16:creationId xmlns:a16="http://schemas.microsoft.com/office/drawing/2014/main" id="{3DF1D4C9-FBCD-43A8-9C63-077E5F0E7B70}"/>
            </a:ext>
          </a:extLst>
        </xdr:cNvPr>
        <xdr:cNvCxnSpPr/>
      </xdr:nvCxnSpPr>
      <xdr:spPr>
        <a:xfrm>
          <a:off x="8750300" y="10832124"/>
          <a:ext cx="889000" cy="21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a:extLst>
            <a:ext uri="{FF2B5EF4-FFF2-40B4-BE49-F238E27FC236}">
              <a16:creationId xmlns:a16="http://schemas.microsoft.com/office/drawing/2014/main" id="{103816C4-6C6C-4D17-AC58-184476AEC0FA}"/>
            </a:ext>
          </a:extLst>
        </xdr:cNvPr>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a:extLst>
            <a:ext uri="{FF2B5EF4-FFF2-40B4-BE49-F238E27FC236}">
              <a16:creationId xmlns:a16="http://schemas.microsoft.com/office/drawing/2014/main" id="{A9A91EE9-B13C-4F9B-9CF2-98C0558035EA}"/>
            </a:ext>
          </a:extLst>
        </xdr:cNvPr>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115202</xdr:rowOff>
    </xdr:from>
    <xdr:ext cx="469744" cy="259045"/>
    <xdr:sp macro="" textlink="">
      <xdr:nvSpPr>
        <xdr:cNvPr id="221" name="n_1mainValue【橋りょう・トンネル】&#10;一人当たり有形固定資産（償却資産）額">
          <a:extLst>
            <a:ext uri="{FF2B5EF4-FFF2-40B4-BE49-F238E27FC236}">
              <a16:creationId xmlns:a16="http://schemas.microsoft.com/office/drawing/2014/main" id="{8ED0F2C5-3F56-49E7-A971-16EBAA1A7E18}"/>
            </a:ext>
          </a:extLst>
        </xdr:cNvPr>
        <xdr:cNvSpPr txBox="1"/>
      </xdr:nvSpPr>
      <xdr:spPr>
        <a:xfrm>
          <a:off x="9391728" y="1108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72701</xdr:rowOff>
    </xdr:from>
    <xdr:ext cx="599010" cy="259045"/>
    <xdr:sp macro="" textlink="">
      <xdr:nvSpPr>
        <xdr:cNvPr id="222" name="n_2mainValue【橋りょう・トンネル】&#10;一人当たり有形固定資産（償却資産）額">
          <a:extLst>
            <a:ext uri="{FF2B5EF4-FFF2-40B4-BE49-F238E27FC236}">
              <a16:creationId xmlns:a16="http://schemas.microsoft.com/office/drawing/2014/main" id="{09C22645-B887-429B-93CB-B95EBFA3F557}"/>
            </a:ext>
          </a:extLst>
        </xdr:cNvPr>
        <xdr:cNvSpPr txBox="1"/>
      </xdr:nvSpPr>
      <xdr:spPr>
        <a:xfrm>
          <a:off x="8450795" y="108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7352AAB8-E132-4E3E-82ED-E5CA5A1645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89703076-833E-480B-B38F-272FDD3633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AFB6BF01-23F3-42E4-B431-CD28F676430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BEF3EB4C-85AC-47FC-88DF-A4A7C73A792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401F662A-D84D-4A03-85FB-4EBDC220F89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59CC34BE-604C-4D64-BA99-B1A358E6DEC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CC8B745B-FFC6-4BDE-A15E-086DF01FEF1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21FF33E0-3005-4EB6-BCF7-DAF5C7B574F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2BE4F2B6-4152-485A-89DB-41232950FAD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BDDDDD81-6F10-44DC-9140-E64A5E49C9E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60191F30-2FEE-47DF-B749-A9397BF52CA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ACCFF63B-75BE-452B-8CEE-082A45B4848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EB69A238-8E8E-4363-BE06-88CFABFDDC5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6F833F77-720F-4B22-A2B6-B41A508D0DF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AC4B46E7-369C-42B5-A348-9FA2BB299CC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B12D4E1B-DC93-4DC5-A6A9-39FE0BC3918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AD8DBBAF-9A86-4B3B-A301-E41D1F8CEC2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2BD7DF8F-1A9A-4F24-8004-73DA95E0783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5114272A-3CB9-47EB-AB7B-23ECC951972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BDADEB51-3A4D-4A1B-8087-9E497B35CCD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7C1512AF-F947-47CB-ACFE-D324C325391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A3EE29E9-F32E-47B0-97DA-0A5020FBFCC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62FFE3DC-DAF8-401A-B936-78C0F79A864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a:extLst>
            <a:ext uri="{FF2B5EF4-FFF2-40B4-BE49-F238E27FC236}">
              <a16:creationId xmlns:a16="http://schemas.microsoft.com/office/drawing/2014/main" id="{6F9EE7C1-349B-490C-9F43-B8C9D2F0F2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a:extLst>
            <a:ext uri="{FF2B5EF4-FFF2-40B4-BE49-F238E27FC236}">
              <a16:creationId xmlns:a16="http://schemas.microsoft.com/office/drawing/2014/main" id="{FF735FC1-E837-4536-BDC2-8703FFF81B9F}"/>
            </a:ext>
          </a:extLst>
        </xdr:cNvPr>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a:extLst>
            <a:ext uri="{FF2B5EF4-FFF2-40B4-BE49-F238E27FC236}">
              <a16:creationId xmlns:a16="http://schemas.microsoft.com/office/drawing/2014/main" id="{B833903A-AB7A-4E79-BE60-823852FD8070}"/>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a:extLst>
            <a:ext uri="{FF2B5EF4-FFF2-40B4-BE49-F238E27FC236}">
              <a16:creationId xmlns:a16="http://schemas.microsoft.com/office/drawing/2014/main" id="{DA3A8D28-4C00-4063-ACEB-80774988A04C}"/>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a:extLst>
            <a:ext uri="{FF2B5EF4-FFF2-40B4-BE49-F238E27FC236}">
              <a16:creationId xmlns:a16="http://schemas.microsoft.com/office/drawing/2014/main" id="{AD4AFB2D-3797-46EC-815E-FD4E672AF5D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B27F18BE-4B73-46C0-8BF1-9E0955E0CD38}"/>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a:extLst>
            <a:ext uri="{FF2B5EF4-FFF2-40B4-BE49-F238E27FC236}">
              <a16:creationId xmlns:a16="http://schemas.microsoft.com/office/drawing/2014/main" id="{4286162A-8B2F-4B32-846F-19F76EE4C071}"/>
            </a:ext>
          </a:extLst>
        </xdr:cNvPr>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a:extLst>
            <a:ext uri="{FF2B5EF4-FFF2-40B4-BE49-F238E27FC236}">
              <a16:creationId xmlns:a16="http://schemas.microsoft.com/office/drawing/2014/main" id="{6A73C73B-6E47-4366-A75A-9D7907036C29}"/>
            </a:ext>
          </a:extLst>
        </xdr:cNvPr>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a:extLst>
            <a:ext uri="{FF2B5EF4-FFF2-40B4-BE49-F238E27FC236}">
              <a16:creationId xmlns:a16="http://schemas.microsoft.com/office/drawing/2014/main" id="{092A299B-673A-44FE-9548-71554DB97765}"/>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a:extLst>
            <a:ext uri="{FF2B5EF4-FFF2-40B4-BE49-F238E27FC236}">
              <a16:creationId xmlns:a16="http://schemas.microsoft.com/office/drawing/2014/main" id="{75443434-C18F-48CC-93AA-6812BF66BE98}"/>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3F9EC134-3EC2-4434-9AD1-6C797EAFE07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79157741-1C79-4DE6-A297-8FAB13BA6CA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E604660E-36C2-4B57-A41B-51C0EFD478E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291254D-85B0-486B-9D2F-D66CA3D386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9AF6CB4A-AC54-43BF-96D2-2AA111B1AD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1" name="楕円 260">
          <a:extLst>
            <a:ext uri="{FF2B5EF4-FFF2-40B4-BE49-F238E27FC236}">
              <a16:creationId xmlns:a16="http://schemas.microsoft.com/office/drawing/2014/main" id="{04247AC7-119C-4C43-8CDC-37C1988F7BDC}"/>
            </a:ext>
          </a:extLst>
        </xdr:cNvPr>
        <xdr:cNvSpPr/>
      </xdr:nvSpPr>
      <xdr:spPr>
        <a:xfrm>
          <a:off x="4584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2" name="【公営住宅】&#10;有形固定資産減価償却率該当値テキスト">
          <a:extLst>
            <a:ext uri="{FF2B5EF4-FFF2-40B4-BE49-F238E27FC236}">
              <a16:creationId xmlns:a16="http://schemas.microsoft.com/office/drawing/2014/main" id="{160A015A-F961-43C9-B4CB-838FD5AE4144}"/>
            </a:ext>
          </a:extLst>
        </xdr:cNvPr>
        <xdr:cNvSpPr txBox="1"/>
      </xdr:nvSpPr>
      <xdr:spPr>
        <a:xfrm>
          <a:off x="4673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3" name="楕円 262">
          <a:extLst>
            <a:ext uri="{FF2B5EF4-FFF2-40B4-BE49-F238E27FC236}">
              <a16:creationId xmlns:a16="http://schemas.microsoft.com/office/drawing/2014/main" id="{BC2EB09E-EA5A-4E5F-8F0B-716AB83A7F09}"/>
            </a:ext>
          </a:extLst>
        </xdr:cNvPr>
        <xdr:cNvSpPr/>
      </xdr:nvSpPr>
      <xdr:spPr>
        <a:xfrm>
          <a:off x="3746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4" name="直線コネクタ 263">
          <a:extLst>
            <a:ext uri="{FF2B5EF4-FFF2-40B4-BE49-F238E27FC236}">
              <a16:creationId xmlns:a16="http://schemas.microsoft.com/office/drawing/2014/main" id="{CAE318B5-44D4-4FE2-9AD8-0DBE391DDFE1}"/>
            </a:ext>
          </a:extLst>
        </xdr:cNvPr>
        <xdr:cNvCxnSpPr/>
      </xdr:nvCxnSpPr>
      <xdr:spPr>
        <a:xfrm>
          <a:off x="3797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65" name="楕円 264">
          <a:extLst>
            <a:ext uri="{FF2B5EF4-FFF2-40B4-BE49-F238E27FC236}">
              <a16:creationId xmlns:a16="http://schemas.microsoft.com/office/drawing/2014/main" id="{EF009E84-BC33-496F-A4F2-BD35D360E57C}"/>
            </a:ext>
          </a:extLst>
        </xdr:cNvPr>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82</xdr:row>
      <xdr:rowOff>167639</xdr:rowOff>
    </xdr:to>
    <xdr:cxnSp macro="">
      <xdr:nvCxnSpPr>
        <xdr:cNvPr id="266" name="直線コネクタ 265">
          <a:extLst>
            <a:ext uri="{FF2B5EF4-FFF2-40B4-BE49-F238E27FC236}">
              <a16:creationId xmlns:a16="http://schemas.microsoft.com/office/drawing/2014/main" id="{3F89E691-EAD4-4A9C-8EF0-22774BFF0F70}"/>
            </a:ext>
          </a:extLst>
        </xdr:cNvPr>
        <xdr:cNvCxnSpPr/>
      </xdr:nvCxnSpPr>
      <xdr:spPr>
        <a:xfrm flipV="1">
          <a:off x="2908300" y="13335000"/>
          <a:ext cx="889000" cy="89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a:extLst>
            <a:ext uri="{FF2B5EF4-FFF2-40B4-BE49-F238E27FC236}">
              <a16:creationId xmlns:a16="http://schemas.microsoft.com/office/drawing/2014/main" id="{4918472B-0A46-42DA-8F9E-1D48A11CC016}"/>
            </a:ext>
          </a:extLst>
        </xdr:cNvPr>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68" name="n_2aveValue【公営住宅】&#10;有形固定資産減価償却率">
          <a:extLst>
            <a:ext uri="{FF2B5EF4-FFF2-40B4-BE49-F238E27FC236}">
              <a16:creationId xmlns:a16="http://schemas.microsoft.com/office/drawing/2014/main" id="{048B9840-1C05-4490-B965-B8D71F7A6CF5}"/>
            </a:ext>
          </a:extLst>
        </xdr:cNvPr>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69" name="n_1mainValue【公営住宅】&#10;有形固定資産減価償却率">
          <a:extLst>
            <a:ext uri="{FF2B5EF4-FFF2-40B4-BE49-F238E27FC236}">
              <a16:creationId xmlns:a16="http://schemas.microsoft.com/office/drawing/2014/main" id="{9534F163-1807-4C8B-ADE7-29AD56E6A865}"/>
            </a:ext>
          </a:extLst>
        </xdr:cNvPr>
        <xdr:cNvSpPr txBox="1"/>
      </xdr:nvSpPr>
      <xdr:spPr>
        <a:xfrm>
          <a:off x="3549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70" name="n_2mainValue【公営住宅】&#10;有形固定資産減価償却率">
          <a:extLst>
            <a:ext uri="{FF2B5EF4-FFF2-40B4-BE49-F238E27FC236}">
              <a16:creationId xmlns:a16="http://schemas.microsoft.com/office/drawing/2014/main" id="{5A72A84E-9D93-4EE5-8611-C430C68ADB02}"/>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a:extLst>
            <a:ext uri="{FF2B5EF4-FFF2-40B4-BE49-F238E27FC236}">
              <a16:creationId xmlns:a16="http://schemas.microsoft.com/office/drawing/2014/main" id="{F008839A-C4EC-483A-81D1-BD2E0C4441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a:extLst>
            <a:ext uri="{FF2B5EF4-FFF2-40B4-BE49-F238E27FC236}">
              <a16:creationId xmlns:a16="http://schemas.microsoft.com/office/drawing/2014/main" id="{DC0F0258-0A6E-4189-A073-1946DD344BB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a:extLst>
            <a:ext uri="{FF2B5EF4-FFF2-40B4-BE49-F238E27FC236}">
              <a16:creationId xmlns:a16="http://schemas.microsoft.com/office/drawing/2014/main" id="{6A274D7F-C71B-43C0-A1B8-286025F767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a:extLst>
            <a:ext uri="{FF2B5EF4-FFF2-40B4-BE49-F238E27FC236}">
              <a16:creationId xmlns:a16="http://schemas.microsoft.com/office/drawing/2014/main" id="{8B70C09C-4894-4866-96E0-1910C877E6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a:extLst>
            <a:ext uri="{FF2B5EF4-FFF2-40B4-BE49-F238E27FC236}">
              <a16:creationId xmlns:a16="http://schemas.microsoft.com/office/drawing/2014/main" id="{4D284256-1165-48ED-9CCB-6ABDA0FF573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a:extLst>
            <a:ext uri="{FF2B5EF4-FFF2-40B4-BE49-F238E27FC236}">
              <a16:creationId xmlns:a16="http://schemas.microsoft.com/office/drawing/2014/main" id="{1B237D58-A79F-45ED-A937-2B1E76D473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a:extLst>
            <a:ext uri="{FF2B5EF4-FFF2-40B4-BE49-F238E27FC236}">
              <a16:creationId xmlns:a16="http://schemas.microsoft.com/office/drawing/2014/main" id="{8403A3A1-8732-4FDD-B304-D84861CCDC0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a:extLst>
            <a:ext uri="{FF2B5EF4-FFF2-40B4-BE49-F238E27FC236}">
              <a16:creationId xmlns:a16="http://schemas.microsoft.com/office/drawing/2014/main" id="{B379ADFB-F4E7-41A2-9B07-E848B1BF5CB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a:extLst>
            <a:ext uri="{FF2B5EF4-FFF2-40B4-BE49-F238E27FC236}">
              <a16:creationId xmlns:a16="http://schemas.microsoft.com/office/drawing/2014/main" id="{50A1B165-29B7-4FEF-8A17-3B0C867A883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a:extLst>
            <a:ext uri="{FF2B5EF4-FFF2-40B4-BE49-F238E27FC236}">
              <a16:creationId xmlns:a16="http://schemas.microsoft.com/office/drawing/2014/main" id="{10D05E81-0B36-4C14-A4EF-922B7C7F9E4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a:extLst>
            <a:ext uri="{FF2B5EF4-FFF2-40B4-BE49-F238E27FC236}">
              <a16:creationId xmlns:a16="http://schemas.microsoft.com/office/drawing/2014/main" id="{A0A520F5-4271-4AB8-8205-108A99125AB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a:extLst>
            <a:ext uri="{FF2B5EF4-FFF2-40B4-BE49-F238E27FC236}">
              <a16:creationId xmlns:a16="http://schemas.microsoft.com/office/drawing/2014/main" id="{BA4F0FAF-460D-4CC4-A06E-B1E7637E816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a:extLst>
            <a:ext uri="{FF2B5EF4-FFF2-40B4-BE49-F238E27FC236}">
              <a16:creationId xmlns:a16="http://schemas.microsoft.com/office/drawing/2014/main" id="{D9D2680D-7EEC-4205-BEDF-1A59E4BEA46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a:extLst>
            <a:ext uri="{FF2B5EF4-FFF2-40B4-BE49-F238E27FC236}">
              <a16:creationId xmlns:a16="http://schemas.microsoft.com/office/drawing/2014/main" id="{1A8AD1BD-298B-4C80-B42C-4BF66FD63A1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a:extLst>
            <a:ext uri="{FF2B5EF4-FFF2-40B4-BE49-F238E27FC236}">
              <a16:creationId xmlns:a16="http://schemas.microsoft.com/office/drawing/2014/main" id="{27CA7A59-553E-4233-8638-2649A822A6A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a:extLst>
            <a:ext uri="{FF2B5EF4-FFF2-40B4-BE49-F238E27FC236}">
              <a16:creationId xmlns:a16="http://schemas.microsoft.com/office/drawing/2014/main" id="{C8337454-86C9-4103-9016-01A6F9979F5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a:extLst>
            <a:ext uri="{FF2B5EF4-FFF2-40B4-BE49-F238E27FC236}">
              <a16:creationId xmlns:a16="http://schemas.microsoft.com/office/drawing/2014/main" id="{A9C2E6B7-D045-4582-B7C9-C0C340C936D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a:extLst>
            <a:ext uri="{FF2B5EF4-FFF2-40B4-BE49-F238E27FC236}">
              <a16:creationId xmlns:a16="http://schemas.microsoft.com/office/drawing/2014/main" id="{FA7CB411-B510-4BEB-9CFF-AE8AAF18518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a:extLst>
            <a:ext uri="{FF2B5EF4-FFF2-40B4-BE49-F238E27FC236}">
              <a16:creationId xmlns:a16="http://schemas.microsoft.com/office/drawing/2014/main" id="{6C870991-5882-4A27-ACEA-22F6C6505645}"/>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1D0CCB61-CDDD-4DD3-BB23-5C5690DEF2E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6934F046-177F-4AFA-896D-41390FED29C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BDEFA93C-C0B7-4435-BC3C-763BB6BE9F8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D6DBA34E-CB22-431E-AA3D-C7BB71B1EB4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a:extLst>
            <a:ext uri="{FF2B5EF4-FFF2-40B4-BE49-F238E27FC236}">
              <a16:creationId xmlns:a16="http://schemas.microsoft.com/office/drawing/2014/main" id="{950A4504-6D2E-438F-9556-AD5780E57CAC}"/>
            </a:ext>
          </a:extLst>
        </xdr:cNvPr>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a:extLst>
            <a:ext uri="{FF2B5EF4-FFF2-40B4-BE49-F238E27FC236}">
              <a16:creationId xmlns:a16="http://schemas.microsoft.com/office/drawing/2014/main" id="{601B9F7E-250D-4190-97B2-651D92472BEA}"/>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a:extLst>
            <a:ext uri="{FF2B5EF4-FFF2-40B4-BE49-F238E27FC236}">
              <a16:creationId xmlns:a16="http://schemas.microsoft.com/office/drawing/2014/main" id="{E449684A-A4AE-4C1D-8E32-7DD29F7E4B97}"/>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a:extLst>
            <a:ext uri="{FF2B5EF4-FFF2-40B4-BE49-F238E27FC236}">
              <a16:creationId xmlns:a16="http://schemas.microsoft.com/office/drawing/2014/main" id="{B99A236A-8A9A-4D40-B771-BE12AF38E501}"/>
            </a:ext>
          </a:extLst>
        </xdr:cNvPr>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a:extLst>
            <a:ext uri="{FF2B5EF4-FFF2-40B4-BE49-F238E27FC236}">
              <a16:creationId xmlns:a16="http://schemas.microsoft.com/office/drawing/2014/main" id="{A10471ED-16B6-482F-8711-AC8DE924B2AA}"/>
            </a:ext>
          </a:extLst>
        </xdr:cNvPr>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a:extLst>
            <a:ext uri="{FF2B5EF4-FFF2-40B4-BE49-F238E27FC236}">
              <a16:creationId xmlns:a16="http://schemas.microsoft.com/office/drawing/2014/main" id="{34D3B7A7-3511-4FD6-84FA-4F8C2D35E12B}"/>
            </a:ext>
          </a:extLst>
        </xdr:cNvPr>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a:extLst>
            <a:ext uri="{FF2B5EF4-FFF2-40B4-BE49-F238E27FC236}">
              <a16:creationId xmlns:a16="http://schemas.microsoft.com/office/drawing/2014/main" id="{EE9158F8-B4B6-4C66-947A-FB05B654B45E}"/>
            </a:ext>
          </a:extLst>
        </xdr:cNvPr>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a:extLst>
            <a:ext uri="{FF2B5EF4-FFF2-40B4-BE49-F238E27FC236}">
              <a16:creationId xmlns:a16="http://schemas.microsoft.com/office/drawing/2014/main" id="{2FED46DE-7A56-430B-B081-B3CF4F6588E5}"/>
            </a:ext>
          </a:extLst>
        </xdr:cNvPr>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a:extLst>
            <a:ext uri="{FF2B5EF4-FFF2-40B4-BE49-F238E27FC236}">
              <a16:creationId xmlns:a16="http://schemas.microsoft.com/office/drawing/2014/main" id="{3A466955-2A9F-4D7B-829A-89CA98E8174E}"/>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5501C92-7C4D-4DE0-9053-2B5AD181F8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465BFC7-B9AC-47EE-817D-9C3E27E3D3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0A880E1-7A5B-4E0E-812F-E90BDD8A76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1A7F842-3136-496B-BDB1-615962AADE6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290FED3-D607-44DF-ABB7-97A4DCB3DB7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156845</xdr:rowOff>
    </xdr:from>
    <xdr:to>
      <xdr:col>55</xdr:col>
      <xdr:colOff>50800</xdr:colOff>
      <xdr:row>86</xdr:row>
      <xdr:rowOff>86995</xdr:rowOff>
    </xdr:to>
    <xdr:sp macro="" textlink="">
      <xdr:nvSpPr>
        <xdr:cNvPr id="308" name="楕円 307">
          <a:extLst>
            <a:ext uri="{FF2B5EF4-FFF2-40B4-BE49-F238E27FC236}">
              <a16:creationId xmlns:a16="http://schemas.microsoft.com/office/drawing/2014/main" id="{08BBC6C1-6665-41B3-99DB-607F4C07A135}"/>
            </a:ext>
          </a:extLst>
        </xdr:cNvPr>
        <xdr:cNvSpPr/>
      </xdr:nvSpPr>
      <xdr:spPr>
        <a:xfrm>
          <a:off x="104267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71772</xdr:rowOff>
    </xdr:from>
    <xdr:ext cx="469744" cy="259045"/>
    <xdr:sp macro="" textlink="">
      <xdr:nvSpPr>
        <xdr:cNvPr id="309" name="【公営住宅】&#10;一人当たり面積該当値テキスト">
          <a:extLst>
            <a:ext uri="{FF2B5EF4-FFF2-40B4-BE49-F238E27FC236}">
              <a16:creationId xmlns:a16="http://schemas.microsoft.com/office/drawing/2014/main" id="{AFF990D0-9161-4D1B-8CC8-2EA9F6CCB19C}"/>
            </a:ext>
          </a:extLst>
        </xdr:cNvPr>
        <xdr:cNvSpPr txBox="1"/>
      </xdr:nvSpPr>
      <xdr:spPr>
        <a:xfrm>
          <a:off x="10515600" y="146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165227</xdr:rowOff>
    </xdr:from>
    <xdr:to>
      <xdr:col>50</xdr:col>
      <xdr:colOff>165100</xdr:colOff>
      <xdr:row>86</xdr:row>
      <xdr:rowOff>95377</xdr:rowOff>
    </xdr:to>
    <xdr:sp macro="" textlink="">
      <xdr:nvSpPr>
        <xdr:cNvPr id="310" name="楕円 309">
          <a:extLst>
            <a:ext uri="{FF2B5EF4-FFF2-40B4-BE49-F238E27FC236}">
              <a16:creationId xmlns:a16="http://schemas.microsoft.com/office/drawing/2014/main" id="{DF5C8117-95DA-49BE-8F6A-19CF5A9680E4}"/>
            </a:ext>
          </a:extLst>
        </xdr:cNvPr>
        <xdr:cNvSpPr/>
      </xdr:nvSpPr>
      <xdr:spPr>
        <a:xfrm>
          <a:off x="9588500" y="147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36195</xdr:rowOff>
    </xdr:from>
    <xdr:to>
      <xdr:col>55</xdr:col>
      <xdr:colOff>0</xdr:colOff>
      <xdr:row>86</xdr:row>
      <xdr:rowOff>44577</xdr:rowOff>
    </xdr:to>
    <xdr:cxnSp macro="">
      <xdr:nvCxnSpPr>
        <xdr:cNvPr id="311" name="直線コネクタ 310">
          <a:extLst>
            <a:ext uri="{FF2B5EF4-FFF2-40B4-BE49-F238E27FC236}">
              <a16:creationId xmlns:a16="http://schemas.microsoft.com/office/drawing/2014/main" id="{96B98644-76F3-44B9-8972-A5371939AB1D}"/>
            </a:ext>
          </a:extLst>
        </xdr:cNvPr>
        <xdr:cNvCxnSpPr/>
      </xdr:nvCxnSpPr>
      <xdr:spPr>
        <a:xfrm flipV="1">
          <a:off x="9639300" y="14780895"/>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164085</xdr:rowOff>
    </xdr:from>
    <xdr:to>
      <xdr:col>46</xdr:col>
      <xdr:colOff>38100</xdr:colOff>
      <xdr:row>86</xdr:row>
      <xdr:rowOff>94235</xdr:rowOff>
    </xdr:to>
    <xdr:sp macro="" textlink="">
      <xdr:nvSpPr>
        <xdr:cNvPr id="312" name="楕円 311">
          <a:extLst>
            <a:ext uri="{FF2B5EF4-FFF2-40B4-BE49-F238E27FC236}">
              <a16:creationId xmlns:a16="http://schemas.microsoft.com/office/drawing/2014/main" id="{6A87A2CF-01F0-4ADC-9040-9B1BA5ED9D74}"/>
            </a:ext>
          </a:extLst>
        </xdr:cNvPr>
        <xdr:cNvSpPr/>
      </xdr:nvSpPr>
      <xdr:spPr>
        <a:xfrm>
          <a:off x="8699500" y="147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43435</xdr:rowOff>
    </xdr:from>
    <xdr:to>
      <xdr:col>50</xdr:col>
      <xdr:colOff>114300</xdr:colOff>
      <xdr:row>86</xdr:row>
      <xdr:rowOff>44577</xdr:rowOff>
    </xdr:to>
    <xdr:cxnSp macro="">
      <xdr:nvCxnSpPr>
        <xdr:cNvPr id="313" name="直線コネクタ 312">
          <a:extLst>
            <a:ext uri="{FF2B5EF4-FFF2-40B4-BE49-F238E27FC236}">
              <a16:creationId xmlns:a16="http://schemas.microsoft.com/office/drawing/2014/main" id="{1D6C791B-1193-4C69-A622-982D5F3ACB88}"/>
            </a:ext>
          </a:extLst>
        </xdr:cNvPr>
        <xdr:cNvCxnSpPr/>
      </xdr:nvCxnSpPr>
      <xdr:spPr>
        <a:xfrm>
          <a:off x="8750300" y="14788135"/>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a:extLst>
            <a:ext uri="{FF2B5EF4-FFF2-40B4-BE49-F238E27FC236}">
              <a16:creationId xmlns:a16="http://schemas.microsoft.com/office/drawing/2014/main" id="{FC0AEE75-2B70-47C9-B13A-2F1DA859DB33}"/>
            </a:ext>
          </a:extLst>
        </xdr:cNvPr>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a:extLst>
            <a:ext uri="{FF2B5EF4-FFF2-40B4-BE49-F238E27FC236}">
              <a16:creationId xmlns:a16="http://schemas.microsoft.com/office/drawing/2014/main" id="{6A991664-8F25-423F-ACF0-1DD239EBAF6B}"/>
            </a:ext>
          </a:extLst>
        </xdr:cNvPr>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86504</xdr:rowOff>
    </xdr:from>
    <xdr:ext cx="469744" cy="259045"/>
    <xdr:sp macro="" textlink="">
      <xdr:nvSpPr>
        <xdr:cNvPr id="316" name="n_1mainValue【公営住宅】&#10;一人当たり面積">
          <a:extLst>
            <a:ext uri="{FF2B5EF4-FFF2-40B4-BE49-F238E27FC236}">
              <a16:creationId xmlns:a16="http://schemas.microsoft.com/office/drawing/2014/main" id="{696D96FB-6496-46CD-B4B8-5C4621641CD5}"/>
            </a:ext>
          </a:extLst>
        </xdr:cNvPr>
        <xdr:cNvSpPr txBox="1"/>
      </xdr:nvSpPr>
      <xdr:spPr>
        <a:xfrm>
          <a:off x="9391727" y="1483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85362</xdr:rowOff>
    </xdr:from>
    <xdr:ext cx="469744" cy="259045"/>
    <xdr:sp macro="" textlink="">
      <xdr:nvSpPr>
        <xdr:cNvPr id="317" name="n_2mainValue【公営住宅】&#10;一人当たり面積">
          <a:extLst>
            <a:ext uri="{FF2B5EF4-FFF2-40B4-BE49-F238E27FC236}">
              <a16:creationId xmlns:a16="http://schemas.microsoft.com/office/drawing/2014/main" id="{2367B19E-7203-46A5-B103-899F5ED139B7}"/>
            </a:ext>
          </a:extLst>
        </xdr:cNvPr>
        <xdr:cNvSpPr txBox="1"/>
      </xdr:nvSpPr>
      <xdr:spPr>
        <a:xfrm>
          <a:off x="8515427" y="1483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EA0AD72F-A270-4D81-B214-02EF5175D0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a:extLst>
            <a:ext uri="{FF2B5EF4-FFF2-40B4-BE49-F238E27FC236}">
              <a16:creationId xmlns:a16="http://schemas.microsoft.com/office/drawing/2014/main" id="{C182E188-DFB2-43C7-9390-EC1535A7E613}"/>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a:extLst>
            <a:ext uri="{FF2B5EF4-FFF2-40B4-BE49-F238E27FC236}">
              <a16:creationId xmlns:a16="http://schemas.microsoft.com/office/drawing/2014/main" id="{F7808469-9AFD-4BC4-AC36-B3EB9A04B387}"/>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a:extLst>
            <a:ext uri="{FF2B5EF4-FFF2-40B4-BE49-F238E27FC236}">
              <a16:creationId xmlns:a16="http://schemas.microsoft.com/office/drawing/2014/main" id="{409052E0-9A5A-426B-9629-43EEB4DA375A}"/>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a:extLst>
            <a:ext uri="{FF2B5EF4-FFF2-40B4-BE49-F238E27FC236}">
              <a16:creationId xmlns:a16="http://schemas.microsoft.com/office/drawing/2014/main" id="{B1661A8F-1785-4D15-AF66-6B5596885693}"/>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82833F3C-E2C3-4BB7-91EF-D63162FC34B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a:extLst>
            <a:ext uri="{FF2B5EF4-FFF2-40B4-BE49-F238E27FC236}">
              <a16:creationId xmlns:a16="http://schemas.microsoft.com/office/drawing/2014/main" id="{372E002F-F966-4DCA-A686-1C2E34A256D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a:extLst>
            <a:ext uri="{FF2B5EF4-FFF2-40B4-BE49-F238E27FC236}">
              <a16:creationId xmlns:a16="http://schemas.microsoft.com/office/drawing/2014/main" id="{5D46C780-1529-49BC-A58C-D387DAA053A4}"/>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a:extLst>
            <a:ext uri="{FF2B5EF4-FFF2-40B4-BE49-F238E27FC236}">
              <a16:creationId xmlns:a16="http://schemas.microsoft.com/office/drawing/2014/main" id="{663F2573-0EB4-4D2F-809D-DBE47DE216ED}"/>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a:extLst>
            <a:ext uri="{FF2B5EF4-FFF2-40B4-BE49-F238E27FC236}">
              <a16:creationId xmlns:a16="http://schemas.microsoft.com/office/drawing/2014/main" id="{AF9D5B35-BB98-49F0-9AED-C7E86946FEE2}"/>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a:extLst>
            <a:ext uri="{FF2B5EF4-FFF2-40B4-BE49-F238E27FC236}">
              <a16:creationId xmlns:a16="http://schemas.microsoft.com/office/drawing/2014/main" id="{2081A6C7-700B-4A36-8077-E56072CA0B7F}"/>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a:extLst>
            <a:ext uri="{FF2B5EF4-FFF2-40B4-BE49-F238E27FC236}">
              <a16:creationId xmlns:a16="http://schemas.microsoft.com/office/drawing/2014/main" id="{78F9E75C-88F7-40EE-AB83-B247ED70C72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7BB5174F-AFB5-4D00-98E6-8CF70EEFD8C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5E199EC5-67F5-4351-9B44-B2D4EA17A5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0C4A5123-5C4A-4241-BCED-34AFD4AA866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DC13FA5B-DE74-48DE-AA93-39DB24CA42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CAFD3828-4231-467B-9E29-113D68BCB6F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70B8A4AB-6CFB-434E-8F53-783F9B7F17A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B390C5AE-6FED-453A-B901-0015693A44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5502CEFE-D533-4BE5-A9F8-49FDD7FFBAC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a:extLst>
            <a:ext uri="{FF2B5EF4-FFF2-40B4-BE49-F238E27FC236}">
              <a16:creationId xmlns:a16="http://schemas.microsoft.com/office/drawing/2014/main" id="{6D84823B-4404-4F1B-8568-BD0214AB50E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a:extLst>
            <a:ext uri="{FF2B5EF4-FFF2-40B4-BE49-F238E27FC236}">
              <a16:creationId xmlns:a16="http://schemas.microsoft.com/office/drawing/2014/main" id="{0E86162B-0565-406A-8C9F-C1CB38B1AF8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a:extLst>
            <a:ext uri="{FF2B5EF4-FFF2-40B4-BE49-F238E27FC236}">
              <a16:creationId xmlns:a16="http://schemas.microsoft.com/office/drawing/2014/main" id="{476EC1AF-E91F-48A2-9E35-712B196B6BF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a:extLst>
            <a:ext uri="{FF2B5EF4-FFF2-40B4-BE49-F238E27FC236}">
              <a16:creationId xmlns:a16="http://schemas.microsoft.com/office/drawing/2014/main" id="{D5030B5F-A1F7-45BC-8193-57155E3C0D9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a:extLst>
            <a:ext uri="{FF2B5EF4-FFF2-40B4-BE49-F238E27FC236}">
              <a16:creationId xmlns:a16="http://schemas.microsoft.com/office/drawing/2014/main" id="{39531EAB-20F5-4D0E-995D-DBE3D09F1719}"/>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a:extLst>
            <a:ext uri="{FF2B5EF4-FFF2-40B4-BE49-F238E27FC236}">
              <a16:creationId xmlns:a16="http://schemas.microsoft.com/office/drawing/2014/main" id="{4EE55FCE-F6D9-4F4A-9B55-62205F17768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a:extLst>
            <a:ext uri="{FF2B5EF4-FFF2-40B4-BE49-F238E27FC236}">
              <a16:creationId xmlns:a16="http://schemas.microsoft.com/office/drawing/2014/main" id="{1EEE2FEF-4F44-41E3-89C9-BE43934FD50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a:extLst>
            <a:ext uri="{FF2B5EF4-FFF2-40B4-BE49-F238E27FC236}">
              <a16:creationId xmlns:a16="http://schemas.microsoft.com/office/drawing/2014/main" id="{ECFA45D5-AD45-4F1B-8011-D1C92EB42BE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a:extLst>
            <a:ext uri="{FF2B5EF4-FFF2-40B4-BE49-F238E27FC236}">
              <a16:creationId xmlns:a16="http://schemas.microsoft.com/office/drawing/2014/main" id="{205DFFA1-00F2-4CA3-A9C5-53F67668D65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a:extLst>
            <a:ext uri="{FF2B5EF4-FFF2-40B4-BE49-F238E27FC236}">
              <a16:creationId xmlns:a16="http://schemas.microsoft.com/office/drawing/2014/main" id="{6DE18F60-FF89-4CE3-9A86-07D56206429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a:extLst>
            <a:ext uri="{FF2B5EF4-FFF2-40B4-BE49-F238E27FC236}">
              <a16:creationId xmlns:a16="http://schemas.microsoft.com/office/drawing/2014/main" id="{E607B77D-EFF8-47E4-B826-614F89B621E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a:extLst>
            <a:ext uri="{FF2B5EF4-FFF2-40B4-BE49-F238E27FC236}">
              <a16:creationId xmlns:a16="http://schemas.microsoft.com/office/drawing/2014/main" id="{AE2B35AB-2737-4E72-9EDE-8B5E5D6BCEC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a:extLst>
            <a:ext uri="{FF2B5EF4-FFF2-40B4-BE49-F238E27FC236}">
              <a16:creationId xmlns:a16="http://schemas.microsoft.com/office/drawing/2014/main" id="{3E4AD592-8DC3-46D2-810D-279D63CCED22}"/>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a:extLst>
            <a:ext uri="{FF2B5EF4-FFF2-40B4-BE49-F238E27FC236}">
              <a16:creationId xmlns:a16="http://schemas.microsoft.com/office/drawing/2014/main" id="{F51A5041-924C-43A0-BA89-2D9B684D91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a:extLst>
            <a:ext uri="{FF2B5EF4-FFF2-40B4-BE49-F238E27FC236}">
              <a16:creationId xmlns:a16="http://schemas.microsoft.com/office/drawing/2014/main" id="{84237669-9BE3-4F1A-B2B4-B82186C48A2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a:extLst>
            <a:ext uri="{FF2B5EF4-FFF2-40B4-BE49-F238E27FC236}">
              <a16:creationId xmlns:a16="http://schemas.microsoft.com/office/drawing/2014/main" id="{185925C8-34AD-4EAF-AFB9-DED6F254391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a:extLst>
            <a:ext uri="{FF2B5EF4-FFF2-40B4-BE49-F238E27FC236}">
              <a16:creationId xmlns:a16="http://schemas.microsoft.com/office/drawing/2014/main" id="{DF8419F2-EEA5-4595-85BF-0BF915EB1E48}"/>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a:extLst>
            <a:ext uri="{FF2B5EF4-FFF2-40B4-BE49-F238E27FC236}">
              <a16:creationId xmlns:a16="http://schemas.microsoft.com/office/drawing/2014/main" id="{1286C1E1-A3C9-499E-87C9-E5FFBBB3C19A}"/>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a:extLst>
            <a:ext uri="{FF2B5EF4-FFF2-40B4-BE49-F238E27FC236}">
              <a16:creationId xmlns:a16="http://schemas.microsoft.com/office/drawing/2014/main" id="{03D6AB0D-07C8-4D40-893C-017F8ECCF3B0}"/>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a:extLst>
            <a:ext uri="{FF2B5EF4-FFF2-40B4-BE49-F238E27FC236}">
              <a16:creationId xmlns:a16="http://schemas.microsoft.com/office/drawing/2014/main" id="{C3220D11-6D47-4E60-91C8-FEB35AC8BC9A}"/>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a:extLst>
            <a:ext uri="{FF2B5EF4-FFF2-40B4-BE49-F238E27FC236}">
              <a16:creationId xmlns:a16="http://schemas.microsoft.com/office/drawing/2014/main" id="{BDE4F874-836E-44AB-A864-7F1033E4E1FC}"/>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a:extLst>
            <a:ext uri="{FF2B5EF4-FFF2-40B4-BE49-F238E27FC236}">
              <a16:creationId xmlns:a16="http://schemas.microsoft.com/office/drawing/2014/main" id="{10704DDD-E982-44ED-9E65-8FE15FC3BD75}"/>
            </a:ext>
          </a:extLst>
        </xdr:cNvPr>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a:extLst>
            <a:ext uri="{FF2B5EF4-FFF2-40B4-BE49-F238E27FC236}">
              <a16:creationId xmlns:a16="http://schemas.microsoft.com/office/drawing/2014/main" id="{538CDA51-5806-4974-9157-DC2871F2C369}"/>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a:extLst>
            <a:ext uri="{FF2B5EF4-FFF2-40B4-BE49-F238E27FC236}">
              <a16:creationId xmlns:a16="http://schemas.microsoft.com/office/drawing/2014/main" id="{D23E4EC4-F686-4C73-A6C8-EA00E0E2B074}"/>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a:extLst>
            <a:ext uri="{FF2B5EF4-FFF2-40B4-BE49-F238E27FC236}">
              <a16:creationId xmlns:a16="http://schemas.microsoft.com/office/drawing/2014/main" id="{C77541DC-2CE1-4B75-BF14-7DA39991C622}"/>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9E541B37-D8FC-46FC-ACF4-ED285A012C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4B304B86-BA6A-4205-9505-F253B3AF0BF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CD4AF302-326C-4F62-B6CD-471624B519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42D4268-21B2-43B8-85BD-DDFDE5106F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4CC2C1AC-02FE-4277-BEF5-D62C392F57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23495</xdr:rowOff>
    </xdr:from>
    <xdr:to>
      <xdr:col>85</xdr:col>
      <xdr:colOff>177800</xdr:colOff>
      <xdr:row>35</xdr:row>
      <xdr:rowOff>125095</xdr:rowOff>
    </xdr:to>
    <xdr:sp macro="" textlink="">
      <xdr:nvSpPr>
        <xdr:cNvPr id="368" name="楕円 367">
          <a:extLst>
            <a:ext uri="{FF2B5EF4-FFF2-40B4-BE49-F238E27FC236}">
              <a16:creationId xmlns:a16="http://schemas.microsoft.com/office/drawing/2014/main" id="{8A1F42F4-76A3-4E2E-9506-00D656EB117E}"/>
            </a:ext>
          </a:extLst>
        </xdr:cNvPr>
        <xdr:cNvSpPr/>
      </xdr:nvSpPr>
      <xdr:spPr>
        <a:xfrm>
          <a:off x="162687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46372</xdr:rowOff>
    </xdr:from>
    <xdr:ext cx="405111" cy="259045"/>
    <xdr:sp macro="" textlink="">
      <xdr:nvSpPr>
        <xdr:cNvPr id="369" name="【認定こども園・幼稚園・保育所】&#10;有形固定資産減価償却率該当値テキスト">
          <a:extLst>
            <a:ext uri="{FF2B5EF4-FFF2-40B4-BE49-F238E27FC236}">
              <a16:creationId xmlns:a16="http://schemas.microsoft.com/office/drawing/2014/main" id="{B70A9291-DB8C-4648-9C01-1C9816369958}"/>
            </a:ext>
          </a:extLst>
        </xdr:cNvPr>
        <xdr:cNvSpPr txBox="1"/>
      </xdr:nvSpPr>
      <xdr:spPr>
        <a:xfrm>
          <a:off x="16357600"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370" name="楕円 369">
          <a:extLst>
            <a:ext uri="{FF2B5EF4-FFF2-40B4-BE49-F238E27FC236}">
              <a16:creationId xmlns:a16="http://schemas.microsoft.com/office/drawing/2014/main" id="{07E65E18-14B2-4A5B-AC44-72CD03FB304F}"/>
            </a:ext>
          </a:extLst>
        </xdr:cNvPr>
        <xdr:cNvSpPr/>
      </xdr:nvSpPr>
      <xdr:spPr>
        <a:xfrm>
          <a:off x="15430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74295</xdr:rowOff>
    </xdr:from>
    <xdr:to>
      <xdr:col>85</xdr:col>
      <xdr:colOff>127000</xdr:colOff>
      <xdr:row>35</xdr:row>
      <xdr:rowOff>135255</xdr:rowOff>
    </xdr:to>
    <xdr:cxnSp macro="">
      <xdr:nvCxnSpPr>
        <xdr:cNvPr id="371" name="直線コネクタ 370">
          <a:extLst>
            <a:ext uri="{FF2B5EF4-FFF2-40B4-BE49-F238E27FC236}">
              <a16:creationId xmlns:a16="http://schemas.microsoft.com/office/drawing/2014/main" id="{CB2F53B7-CA85-4882-8AD8-3645157F6FF4}"/>
            </a:ext>
          </a:extLst>
        </xdr:cNvPr>
        <xdr:cNvCxnSpPr/>
      </xdr:nvCxnSpPr>
      <xdr:spPr>
        <a:xfrm flipV="1">
          <a:off x="15481300" y="607504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109220</xdr:rowOff>
    </xdr:from>
    <xdr:to>
      <xdr:col>76</xdr:col>
      <xdr:colOff>165100</xdr:colOff>
      <xdr:row>36</xdr:row>
      <xdr:rowOff>39370</xdr:rowOff>
    </xdr:to>
    <xdr:sp macro="" textlink="">
      <xdr:nvSpPr>
        <xdr:cNvPr id="372" name="楕円 371">
          <a:extLst>
            <a:ext uri="{FF2B5EF4-FFF2-40B4-BE49-F238E27FC236}">
              <a16:creationId xmlns:a16="http://schemas.microsoft.com/office/drawing/2014/main" id="{8B6675BB-2FC4-4081-ABDC-9B346FA5B541}"/>
            </a:ext>
          </a:extLst>
        </xdr:cNvPr>
        <xdr:cNvSpPr/>
      </xdr:nvSpPr>
      <xdr:spPr>
        <a:xfrm>
          <a:off x="14541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35</xdr:row>
      <xdr:rowOff>160020</xdr:rowOff>
    </xdr:to>
    <xdr:cxnSp macro="">
      <xdr:nvCxnSpPr>
        <xdr:cNvPr id="373" name="直線コネクタ 372">
          <a:extLst>
            <a:ext uri="{FF2B5EF4-FFF2-40B4-BE49-F238E27FC236}">
              <a16:creationId xmlns:a16="http://schemas.microsoft.com/office/drawing/2014/main" id="{42883CE5-E400-4A34-B306-49E5BB53CB64}"/>
            </a:ext>
          </a:extLst>
        </xdr:cNvPr>
        <xdr:cNvCxnSpPr/>
      </xdr:nvCxnSpPr>
      <xdr:spPr>
        <a:xfrm flipV="1">
          <a:off x="14592300" y="61360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a:extLst>
            <a:ext uri="{FF2B5EF4-FFF2-40B4-BE49-F238E27FC236}">
              <a16:creationId xmlns:a16="http://schemas.microsoft.com/office/drawing/2014/main" id="{9347C32B-4FBB-41A6-B82E-A76E7A198C6D}"/>
            </a:ext>
          </a:extLst>
        </xdr:cNvPr>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a:extLst>
            <a:ext uri="{FF2B5EF4-FFF2-40B4-BE49-F238E27FC236}">
              <a16:creationId xmlns:a16="http://schemas.microsoft.com/office/drawing/2014/main" id="{24E76993-FEB9-42DE-A185-ABADD08D2CE4}"/>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376" name="n_1mainValue【認定こども園・幼稚園・保育所】&#10;有形固定資産減価償却率">
          <a:extLst>
            <a:ext uri="{FF2B5EF4-FFF2-40B4-BE49-F238E27FC236}">
              <a16:creationId xmlns:a16="http://schemas.microsoft.com/office/drawing/2014/main" id="{154FC438-2426-43E7-856F-CEBC53E13F61}"/>
            </a:ext>
          </a:extLst>
        </xdr:cNvPr>
        <xdr:cNvSpPr txBox="1"/>
      </xdr:nvSpPr>
      <xdr:spPr>
        <a:xfrm>
          <a:off x="15266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55897</xdr:rowOff>
    </xdr:from>
    <xdr:ext cx="405111" cy="259045"/>
    <xdr:sp macro="" textlink="">
      <xdr:nvSpPr>
        <xdr:cNvPr id="377" name="n_2mainValue【認定こども園・幼稚園・保育所】&#10;有形固定資産減価償却率">
          <a:extLst>
            <a:ext uri="{FF2B5EF4-FFF2-40B4-BE49-F238E27FC236}">
              <a16:creationId xmlns:a16="http://schemas.microsoft.com/office/drawing/2014/main" id="{7D7EEFBC-CAE8-417F-A4F6-9E2EA2D7CD37}"/>
            </a:ext>
          </a:extLst>
        </xdr:cNvPr>
        <xdr:cNvSpPr txBox="1"/>
      </xdr:nvSpPr>
      <xdr:spPr>
        <a:xfrm>
          <a:off x="14389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a:extLst>
            <a:ext uri="{FF2B5EF4-FFF2-40B4-BE49-F238E27FC236}">
              <a16:creationId xmlns:a16="http://schemas.microsoft.com/office/drawing/2014/main" id="{61C1CC1D-AB67-4184-B36E-0FAC4E3B8F6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a:extLst>
            <a:ext uri="{FF2B5EF4-FFF2-40B4-BE49-F238E27FC236}">
              <a16:creationId xmlns:a16="http://schemas.microsoft.com/office/drawing/2014/main" id="{41DD21CD-2CFA-46D0-A19C-49328CDB73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a:extLst>
            <a:ext uri="{FF2B5EF4-FFF2-40B4-BE49-F238E27FC236}">
              <a16:creationId xmlns:a16="http://schemas.microsoft.com/office/drawing/2014/main" id="{3CA6D576-8211-44D7-8EA2-85BCB46F33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a:extLst>
            <a:ext uri="{FF2B5EF4-FFF2-40B4-BE49-F238E27FC236}">
              <a16:creationId xmlns:a16="http://schemas.microsoft.com/office/drawing/2014/main" id="{A8255840-22C6-4C92-9EB6-F82D5B52B5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a:extLst>
            <a:ext uri="{FF2B5EF4-FFF2-40B4-BE49-F238E27FC236}">
              <a16:creationId xmlns:a16="http://schemas.microsoft.com/office/drawing/2014/main" id="{DF4440AA-F5C8-4995-A669-F0B7BB4EB2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a:extLst>
            <a:ext uri="{FF2B5EF4-FFF2-40B4-BE49-F238E27FC236}">
              <a16:creationId xmlns:a16="http://schemas.microsoft.com/office/drawing/2014/main" id="{206D1799-5E9D-4FFC-A80E-D055AFF5FB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a:extLst>
            <a:ext uri="{FF2B5EF4-FFF2-40B4-BE49-F238E27FC236}">
              <a16:creationId xmlns:a16="http://schemas.microsoft.com/office/drawing/2014/main" id="{EA96BF45-7E5A-48D5-A218-12FA2D53DAB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a:extLst>
            <a:ext uri="{FF2B5EF4-FFF2-40B4-BE49-F238E27FC236}">
              <a16:creationId xmlns:a16="http://schemas.microsoft.com/office/drawing/2014/main" id="{344EC52A-34B3-4842-A44A-1147D452A84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a:extLst>
            <a:ext uri="{FF2B5EF4-FFF2-40B4-BE49-F238E27FC236}">
              <a16:creationId xmlns:a16="http://schemas.microsoft.com/office/drawing/2014/main" id="{2D2CA03E-6132-4568-A3D1-8F2B853BE8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a:extLst>
            <a:ext uri="{FF2B5EF4-FFF2-40B4-BE49-F238E27FC236}">
              <a16:creationId xmlns:a16="http://schemas.microsoft.com/office/drawing/2014/main" id="{0C699D44-A49C-4654-AFE5-0F669B04DFE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a:extLst>
            <a:ext uri="{FF2B5EF4-FFF2-40B4-BE49-F238E27FC236}">
              <a16:creationId xmlns:a16="http://schemas.microsoft.com/office/drawing/2014/main" id="{37A63C85-1C8D-498B-A46D-ED27D4C2A3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a:extLst>
            <a:ext uri="{FF2B5EF4-FFF2-40B4-BE49-F238E27FC236}">
              <a16:creationId xmlns:a16="http://schemas.microsoft.com/office/drawing/2014/main" id="{C886A9B7-C391-4141-9E7E-25E66060200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a:extLst>
            <a:ext uri="{FF2B5EF4-FFF2-40B4-BE49-F238E27FC236}">
              <a16:creationId xmlns:a16="http://schemas.microsoft.com/office/drawing/2014/main" id="{8D5658C9-197B-4F9A-B142-F48681F91C5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a:extLst>
            <a:ext uri="{FF2B5EF4-FFF2-40B4-BE49-F238E27FC236}">
              <a16:creationId xmlns:a16="http://schemas.microsoft.com/office/drawing/2014/main" id="{3FA79DFC-D556-459D-991C-A217414C4FD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a:extLst>
            <a:ext uri="{FF2B5EF4-FFF2-40B4-BE49-F238E27FC236}">
              <a16:creationId xmlns:a16="http://schemas.microsoft.com/office/drawing/2014/main" id="{704EB1F5-38FC-4D18-AF10-AB3FC43867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a:extLst>
            <a:ext uri="{FF2B5EF4-FFF2-40B4-BE49-F238E27FC236}">
              <a16:creationId xmlns:a16="http://schemas.microsoft.com/office/drawing/2014/main" id="{A18833DE-DCFC-4F34-94A3-1EE2094A1CD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a:extLst>
            <a:ext uri="{FF2B5EF4-FFF2-40B4-BE49-F238E27FC236}">
              <a16:creationId xmlns:a16="http://schemas.microsoft.com/office/drawing/2014/main" id="{2F6F6E45-6A58-4DBA-9516-D7CF9A9D358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a:extLst>
            <a:ext uri="{FF2B5EF4-FFF2-40B4-BE49-F238E27FC236}">
              <a16:creationId xmlns:a16="http://schemas.microsoft.com/office/drawing/2014/main" id="{F19D7362-179C-4F90-9CD9-A9F129C2693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a:extLst>
            <a:ext uri="{FF2B5EF4-FFF2-40B4-BE49-F238E27FC236}">
              <a16:creationId xmlns:a16="http://schemas.microsoft.com/office/drawing/2014/main" id="{65302305-9178-45C9-9932-CA1CCE303B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a:extLst>
            <a:ext uri="{FF2B5EF4-FFF2-40B4-BE49-F238E27FC236}">
              <a16:creationId xmlns:a16="http://schemas.microsoft.com/office/drawing/2014/main" id="{095F7A7B-77D9-4B48-88EA-2B0B36D5317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a:extLst>
            <a:ext uri="{FF2B5EF4-FFF2-40B4-BE49-F238E27FC236}">
              <a16:creationId xmlns:a16="http://schemas.microsoft.com/office/drawing/2014/main" id="{E366BDD9-C266-4F7A-942D-222F72EFD23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a:extLst>
            <a:ext uri="{FF2B5EF4-FFF2-40B4-BE49-F238E27FC236}">
              <a16:creationId xmlns:a16="http://schemas.microsoft.com/office/drawing/2014/main" id="{890CEFE6-B196-4EDA-ACA9-32401D3B1719}"/>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a:extLst>
            <a:ext uri="{FF2B5EF4-FFF2-40B4-BE49-F238E27FC236}">
              <a16:creationId xmlns:a16="http://schemas.microsoft.com/office/drawing/2014/main" id="{E2F87E86-ECA5-41EA-BBE6-02EF465ACE16}"/>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a:extLst>
            <a:ext uri="{FF2B5EF4-FFF2-40B4-BE49-F238E27FC236}">
              <a16:creationId xmlns:a16="http://schemas.microsoft.com/office/drawing/2014/main" id="{48483949-9F31-461C-AD32-5FB244315F48}"/>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a:extLst>
            <a:ext uri="{FF2B5EF4-FFF2-40B4-BE49-F238E27FC236}">
              <a16:creationId xmlns:a16="http://schemas.microsoft.com/office/drawing/2014/main" id="{20A65C5A-1E8C-4085-BD03-6D5309F4BD62}"/>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a:extLst>
            <a:ext uri="{FF2B5EF4-FFF2-40B4-BE49-F238E27FC236}">
              <a16:creationId xmlns:a16="http://schemas.microsoft.com/office/drawing/2014/main" id="{7AECB230-82A0-49BF-BA58-47D53D07678B}"/>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20845</xdr:rowOff>
    </xdr:from>
    <xdr:ext cx="469744" cy="259045"/>
    <xdr:sp macro="" textlink="">
      <xdr:nvSpPr>
        <xdr:cNvPr id="404" name="【認定こども園・幼稚園・保育所】&#10;一人当たり面積平均値テキスト">
          <a:extLst>
            <a:ext uri="{FF2B5EF4-FFF2-40B4-BE49-F238E27FC236}">
              <a16:creationId xmlns:a16="http://schemas.microsoft.com/office/drawing/2014/main" id="{44EB9DBC-44AD-48CC-80E1-3061BAEDCCA7}"/>
            </a:ext>
          </a:extLst>
        </xdr:cNvPr>
        <xdr:cNvSpPr txBox="1"/>
      </xdr:nvSpPr>
      <xdr:spPr>
        <a:xfrm>
          <a:off x="22199600" y="636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a:extLst>
            <a:ext uri="{FF2B5EF4-FFF2-40B4-BE49-F238E27FC236}">
              <a16:creationId xmlns:a16="http://schemas.microsoft.com/office/drawing/2014/main" id="{7DC2712B-C8BF-44F9-9532-8ADC609D4977}"/>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a:extLst>
            <a:ext uri="{FF2B5EF4-FFF2-40B4-BE49-F238E27FC236}">
              <a16:creationId xmlns:a16="http://schemas.microsoft.com/office/drawing/2014/main" id="{91A3BF5B-A40A-4BD2-90BE-3898B979BD87}"/>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a:extLst>
            <a:ext uri="{FF2B5EF4-FFF2-40B4-BE49-F238E27FC236}">
              <a16:creationId xmlns:a16="http://schemas.microsoft.com/office/drawing/2014/main" id="{5EA89271-2D37-4198-8256-86A4BB5AA990}"/>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A0B2502B-4D88-4FFA-84F4-ECCC3045728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C99A3CF0-AF40-4625-8183-A3CCB95BAC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103C67DE-810E-4AE7-9D23-060B83EF672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050228ED-6DD6-4E11-880C-3337AF0CFDD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9D27E6D-08E4-4238-BC0D-512F97C236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68834</xdr:rowOff>
    </xdr:from>
    <xdr:to>
      <xdr:col>116</xdr:col>
      <xdr:colOff>114300</xdr:colOff>
      <xdr:row>38</xdr:row>
      <xdr:rowOff>170434</xdr:rowOff>
    </xdr:to>
    <xdr:sp macro="" textlink="">
      <xdr:nvSpPr>
        <xdr:cNvPr id="413" name="楕円 412">
          <a:extLst>
            <a:ext uri="{FF2B5EF4-FFF2-40B4-BE49-F238E27FC236}">
              <a16:creationId xmlns:a16="http://schemas.microsoft.com/office/drawing/2014/main" id="{CB261FBF-9F40-44AD-9B35-165E025822F4}"/>
            </a:ext>
          </a:extLst>
        </xdr:cNvPr>
        <xdr:cNvSpPr/>
      </xdr:nvSpPr>
      <xdr:spPr>
        <a:xfrm>
          <a:off x="22110700" y="658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47261</xdr:rowOff>
    </xdr:from>
    <xdr:ext cx="469744" cy="259045"/>
    <xdr:sp macro="" textlink="">
      <xdr:nvSpPr>
        <xdr:cNvPr id="414" name="【認定こども園・幼稚園・保育所】&#10;一人当たり面積該当値テキスト">
          <a:extLst>
            <a:ext uri="{FF2B5EF4-FFF2-40B4-BE49-F238E27FC236}">
              <a16:creationId xmlns:a16="http://schemas.microsoft.com/office/drawing/2014/main" id="{D69890B2-BA11-456B-AA0B-3B50F847AD75}"/>
            </a:ext>
          </a:extLst>
        </xdr:cNvPr>
        <xdr:cNvSpPr txBox="1"/>
      </xdr:nvSpPr>
      <xdr:spPr>
        <a:xfrm>
          <a:off x="22199600" y="65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75692</xdr:rowOff>
    </xdr:from>
    <xdr:to>
      <xdr:col>112</xdr:col>
      <xdr:colOff>38100</xdr:colOff>
      <xdr:row>39</xdr:row>
      <xdr:rowOff>5842</xdr:rowOff>
    </xdr:to>
    <xdr:sp macro="" textlink="">
      <xdr:nvSpPr>
        <xdr:cNvPr id="415" name="楕円 414">
          <a:extLst>
            <a:ext uri="{FF2B5EF4-FFF2-40B4-BE49-F238E27FC236}">
              <a16:creationId xmlns:a16="http://schemas.microsoft.com/office/drawing/2014/main" id="{C43218DF-6D05-47D8-BED0-D3B48238A1E9}"/>
            </a:ext>
          </a:extLst>
        </xdr:cNvPr>
        <xdr:cNvSpPr/>
      </xdr:nvSpPr>
      <xdr:spPr>
        <a:xfrm>
          <a:off x="21272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119634</xdr:rowOff>
    </xdr:from>
    <xdr:to>
      <xdr:col>116</xdr:col>
      <xdr:colOff>63500</xdr:colOff>
      <xdr:row>38</xdr:row>
      <xdr:rowOff>126492</xdr:rowOff>
    </xdr:to>
    <xdr:cxnSp macro="">
      <xdr:nvCxnSpPr>
        <xdr:cNvPr id="416" name="直線コネクタ 415">
          <a:extLst>
            <a:ext uri="{FF2B5EF4-FFF2-40B4-BE49-F238E27FC236}">
              <a16:creationId xmlns:a16="http://schemas.microsoft.com/office/drawing/2014/main" id="{6E6874AC-77D3-43E9-9E6A-5FE636EA9834}"/>
            </a:ext>
          </a:extLst>
        </xdr:cNvPr>
        <xdr:cNvCxnSpPr/>
      </xdr:nvCxnSpPr>
      <xdr:spPr>
        <a:xfrm flipV="1">
          <a:off x="21323300" y="663473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52832</xdr:rowOff>
    </xdr:from>
    <xdr:to>
      <xdr:col>107</xdr:col>
      <xdr:colOff>101600</xdr:colOff>
      <xdr:row>38</xdr:row>
      <xdr:rowOff>154432</xdr:rowOff>
    </xdr:to>
    <xdr:sp macro="" textlink="">
      <xdr:nvSpPr>
        <xdr:cNvPr id="417" name="楕円 416">
          <a:extLst>
            <a:ext uri="{FF2B5EF4-FFF2-40B4-BE49-F238E27FC236}">
              <a16:creationId xmlns:a16="http://schemas.microsoft.com/office/drawing/2014/main" id="{5BE9F892-41B0-40F8-8ADF-6F8065E6A734}"/>
            </a:ext>
          </a:extLst>
        </xdr:cNvPr>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103632</xdr:rowOff>
    </xdr:from>
    <xdr:to>
      <xdr:col>111</xdr:col>
      <xdr:colOff>177800</xdr:colOff>
      <xdr:row>38</xdr:row>
      <xdr:rowOff>126492</xdr:rowOff>
    </xdr:to>
    <xdr:cxnSp macro="">
      <xdr:nvCxnSpPr>
        <xdr:cNvPr id="418" name="直線コネクタ 417">
          <a:extLst>
            <a:ext uri="{FF2B5EF4-FFF2-40B4-BE49-F238E27FC236}">
              <a16:creationId xmlns:a16="http://schemas.microsoft.com/office/drawing/2014/main" id="{8490B891-842E-45C9-817C-DCE5A5862B72}"/>
            </a:ext>
          </a:extLst>
        </xdr:cNvPr>
        <xdr:cNvCxnSpPr/>
      </xdr:nvCxnSpPr>
      <xdr:spPr>
        <a:xfrm>
          <a:off x="20434300" y="6618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19" name="n_1aveValue【認定こども園・幼稚園・保育所】&#10;一人当たり面積">
          <a:extLst>
            <a:ext uri="{FF2B5EF4-FFF2-40B4-BE49-F238E27FC236}">
              <a16:creationId xmlns:a16="http://schemas.microsoft.com/office/drawing/2014/main" id="{718EAD6E-A4DF-466F-B911-F373F1C40B66}"/>
            </a:ext>
          </a:extLst>
        </xdr:cNvPr>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a:extLst>
            <a:ext uri="{FF2B5EF4-FFF2-40B4-BE49-F238E27FC236}">
              <a16:creationId xmlns:a16="http://schemas.microsoft.com/office/drawing/2014/main" id="{95B2FD5D-286D-4297-8FAF-7F67B167E8F6}"/>
            </a:ext>
          </a:extLst>
        </xdr:cNvPr>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168419</xdr:rowOff>
    </xdr:from>
    <xdr:ext cx="469744" cy="259045"/>
    <xdr:sp macro="" textlink="">
      <xdr:nvSpPr>
        <xdr:cNvPr id="421" name="n_1mainValue【認定こども園・幼稚園・保育所】&#10;一人当たり面積">
          <a:extLst>
            <a:ext uri="{FF2B5EF4-FFF2-40B4-BE49-F238E27FC236}">
              <a16:creationId xmlns:a16="http://schemas.microsoft.com/office/drawing/2014/main" id="{D57C5F09-F046-4CB2-8853-E758490F0E00}"/>
            </a:ext>
          </a:extLst>
        </xdr:cNvPr>
        <xdr:cNvSpPr txBox="1"/>
      </xdr:nvSpPr>
      <xdr:spPr>
        <a:xfrm>
          <a:off x="21075727" y="668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170959</xdr:rowOff>
    </xdr:from>
    <xdr:ext cx="469744" cy="259045"/>
    <xdr:sp macro="" textlink="">
      <xdr:nvSpPr>
        <xdr:cNvPr id="422" name="n_2mainValue【認定こども園・幼稚園・保育所】&#10;一人当たり面積">
          <a:extLst>
            <a:ext uri="{FF2B5EF4-FFF2-40B4-BE49-F238E27FC236}">
              <a16:creationId xmlns:a16="http://schemas.microsoft.com/office/drawing/2014/main" id="{4022A722-8134-415F-BFF0-C1C7AEE1E148}"/>
            </a:ext>
          </a:extLst>
        </xdr:cNvPr>
        <xdr:cNvSpPr txBox="1"/>
      </xdr:nvSpPr>
      <xdr:spPr>
        <a:xfrm>
          <a:off x="20199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a:extLst>
            <a:ext uri="{FF2B5EF4-FFF2-40B4-BE49-F238E27FC236}">
              <a16:creationId xmlns:a16="http://schemas.microsoft.com/office/drawing/2014/main" id="{B9E84AC9-05AC-4C55-A213-285EB39035D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a:extLst>
            <a:ext uri="{FF2B5EF4-FFF2-40B4-BE49-F238E27FC236}">
              <a16:creationId xmlns:a16="http://schemas.microsoft.com/office/drawing/2014/main" id="{A7C6C613-80ED-452F-A69B-077CD7C0AF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a:extLst>
            <a:ext uri="{FF2B5EF4-FFF2-40B4-BE49-F238E27FC236}">
              <a16:creationId xmlns:a16="http://schemas.microsoft.com/office/drawing/2014/main" id="{8A5D3A82-F9CF-48F3-B26E-667C92BEB1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a:extLst>
            <a:ext uri="{FF2B5EF4-FFF2-40B4-BE49-F238E27FC236}">
              <a16:creationId xmlns:a16="http://schemas.microsoft.com/office/drawing/2014/main" id="{BB0BC7EF-4F7A-4949-9AB3-4AE46BD9ADE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a:extLst>
            <a:ext uri="{FF2B5EF4-FFF2-40B4-BE49-F238E27FC236}">
              <a16:creationId xmlns:a16="http://schemas.microsoft.com/office/drawing/2014/main" id="{D12269D7-D297-4819-A138-6EAA607694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a:extLst>
            <a:ext uri="{FF2B5EF4-FFF2-40B4-BE49-F238E27FC236}">
              <a16:creationId xmlns:a16="http://schemas.microsoft.com/office/drawing/2014/main" id="{C9A9F573-7E3D-4E6B-94DC-1FD3F394CAD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a:extLst>
            <a:ext uri="{FF2B5EF4-FFF2-40B4-BE49-F238E27FC236}">
              <a16:creationId xmlns:a16="http://schemas.microsoft.com/office/drawing/2014/main" id="{DFA96487-817E-4257-AF07-6B09C29AEBF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a:extLst>
            <a:ext uri="{FF2B5EF4-FFF2-40B4-BE49-F238E27FC236}">
              <a16:creationId xmlns:a16="http://schemas.microsoft.com/office/drawing/2014/main" id="{1BA3727F-F273-492B-AFA8-DA54F30BC2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a:extLst>
            <a:ext uri="{FF2B5EF4-FFF2-40B4-BE49-F238E27FC236}">
              <a16:creationId xmlns:a16="http://schemas.microsoft.com/office/drawing/2014/main" id="{ABAEA74C-E1BA-48AB-B673-32340DCF34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a:extLst>
            <a:ext uri="{FF2B5EF4-FFF2-40B4-BE49-F238E27FC236}">
              <a16:creationId xmlns:a16="http://schemas.microsoft.com/office/drawing/2014/main" id="{3AD93957-DF12-481C-BD61-DE15CBAEDD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a:extLst>
            <a:ext uri="{FF2B5EF4-FFF2-40B4-BE49-F238E27FC236}">
              <a16:creationId xmlns:a16="http://schemas.microsoft.com/office/drawing/2014/main" id="{0DD677A7-6F14-4538-B1DA-04951B26446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a:extLst>
            <a:ext uri="{FF2B5EF4-FFF2-40B4-BE49-F238E27FC236}">
              <a16:creationId xmlns:a16="http://schemas.microsoft.com/office/drawing/2014/main" id="{12671E19-9558-42F5-B90C-54234358B47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a:extLst>
            <a:ext uri="{FF2B5EF4-FFF2-40B4-BE49-F238E27FC236}">
              <a16:creationId xmlns:a16="http://schemas.microsoft.com/office/drawing/2014/main" id="{41599145-DD6E-4AF3-9554-1C091641523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a:extLst>
            <a:ext uri="{FF2B5EF4-FFF2-40B4-BE49-F238E27FC236}">
              <a16:creationId xmlns:a16="http://schemas.microsoft.com/office/drawing/2014/main" id="{4575F041-A323-436D-9189-431703A388A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a:extLst>
            <a:ext uri="{FF2B5EF4-FFF2-40B4-BE49-F238E27FC236}">
              <a16:creationId xmlns:a16="http://schemas.microsoft.com/office/drawing/2014/main" id="{5A780E02-C533-483C-9AD5-E343E7CF52F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a:extLst>
            <a:ext uri="{FF2B5EF4-FFF2-40B4-BE49-F238E27FC236}">
              <a16:creationId xmlns:a16="http://schemas.microsoft.com/office/drawing/2014/main" id="{095CB5E5-8BB7-4101-9BDE-A6798BF5CD4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a:extLst>
            <a:ext uri="{FF2B5EF4-FFF2-40B4-BE49-F238E27FC236}">
              <a16:creationId xmlns:a16="http://schemas.microsoft.com/office/drawing/2014/main" id="{86D85AFE-1D4C-4CAE-A976-9E72B3A2281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a:extLst>
            <a:ext uri="{FF2B5EF4-FFF2-40B4-BE49-F238E27FC236}">
              <a16:creationId xmlns:a16="http://schemas.microsoft.com/office/drawing/2014/main" id="{B4694842-407A-4CCB-9CC2-E6C74850B1C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a:extLst>
            <a:ext uri="{FF2B5EF4-FFF2-40B4-BE49-F238E27FC236}">
              <a16:creationId xmlns:a16="http://schemas.microsoft.com/office/drawing/2014/main" id="{E2121001-37D1-4890-ABBD-692C9FC307C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a:extLst>
            <a:ext uri="{FF2B5EF4-FFF2-40B4-BE49-F238E27FC236}">
              <a16:creationId xmlns:a16="http://schemas.microsoft.com/office/drawing/2014/main" id="{D378F4AF-DB96-4859-A52A-AA34A6B1246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a:extLst>
            <a:ext uri="{FF2B5EF4-FFF2-40B4-BE49-F238E27FC236}">
              <a16:creationId xmlns:a16="http://schemas.microsoft.com/office/drawing/2014/main" id="{293BE38A-AA1F-47B1-A5B7-E4188C5B3B8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a:extLst>
            <a:ext uri="{FF2B5EF4-FFF2-40B4-BE49-F238E27FC236}">
              <a16:creationId xmlns:a16="http://schemas.microsoft.com/office/drawing/2014/main" id="{88043538-5082-4952-8C40-605A7263890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a:extLst>
            <a:ext uri="{FF2B5EF4-FFF2-40B4-BE49-F238E27FC236}">
              <a16:creationId xmlns:a16="http://schemas.microsoft.com/office/drawing/2014/main" id="{BDEB47A9-DB16-4907-BC87-868E4CF0BD4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a:extLst>
            <a:ext uri="{FF2B5EF4-FFF2-40B4-BE49-F238E27FC236}">
              <a16:creationId xmlns:a16="http://schemas.microsoft.com/office/drawing/2014/main" id="{11707A1D-61CC-4C35-A72E-2B8D05BFA08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id="{204A4B0E-FC10-4775-8E7A-DF2C6C5556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a:extLst>
            <a:ext uri="{FF2B5EF4-FFF2-40B4-BE49-F238E27FC236}">
              <a16:creationId xmlns:a16="http://schemas.microsoft.com/office/drawing/2014/main" id="{EEAA782A-E52F-40DA-8E74-1B5FB5BD2EC8}"/>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a:extLst>
            <a:ext uri="{FF2B5EF4-FFF2-40B4-BE49-F238E27FC236}">
              <a16:creationId xmlns:a16="http://schemas.microsoft.com/office/drawing/2014/main" id="{DE9E4FA3-72DE-4D97-AD9C-1D716AA9E396}"/>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a:extLst>
            <a:ext uri="{FF2B5EF4-FFF2-40B4-BE49-F238E27FC236}">
              <a16:creationId xmlns:a16="http://schemas.microsoft.com/office/drawing/2014/main" id="{991F0918-604E-47E1-A0F0-43B8FDED587D}"/>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a:extLst>
            <a:ext uri="{FF2B5EF4-FFF2-40B4-BE49-F238E27FC236}">
              <a16:creationId xmlns:a16="http://schemas.microsoft.com/office/drawing/2014/main" id="{23D664F9-A381-42BF-B9E5-9A8B04F2FF60}"/>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a:extLst>
            <a:ext uri="{FF2B5EF4-FFF2-40B4-BE49-F238E27FC236}">
              <a16:creationId xmlns:a16="http://schemas.microsoft.com/office/drawing/2014/main" id="{9DFED243-3F60-4FD5-85FC-923976C67528}"/>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53" name="【学校施設】&#10;有形固定資産減価償却率平均値テキスト">
          <a:extLst>
            <a:ext uri="{FF2B5EF4-FFF2-40B4-BE49-F238E27FC236}">
              <a16:creationId xmlns:a16="http://schemas.microsoft.com/office/drawing/2014/main" id="{D9E2F0D3-BD3C-4369-810B-71680B369816}"/>
            </a:ext>
          </a:extLst>
        </xdr:cNvPr>
        <xdr:cNvSpPr txBox="1"/>
      </xdr:nvSpPr>
      <xdr:spPr>
        <a:xfrm>
          <a:off x="16357600"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a:extLst>
            <a:ext uri="{FF2B5EF4-FFF2-40B4-BE49-F238E27FC236}">
              <a16:creationId xmlns:a16="http://schemas.microsoft.com/office/drawing/2014/main" id="{4D06F607-3EE1-4F4F-874C-6B97D8078CFF}"/>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a:extLst>
            <a:ext uri="{FF2B5EF4-FFF2-40B4-BE49-F238E27FC236}">
              <a16:creationId xmlns:a16="http://schemas.microsoft.com/office/drawing/2014/main" id="{BB9A3696-044C-4F14-B3CD-75D418413556}"/>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a:extLst>
            <a:ext uri="{FF2B5EF4-FFF2-40B4-BE49-F238E27FC236}">
              <a16:creationId xmlns:a16="http://schemas.microsoft.com/office/drawing/2014/main" id="{091786DE-9850-4B56-9E54-EBAF789A0ADD}"/>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D047DE06-60C9-4DE2-AFF3-48F894C7B87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E3DD89B1-0AC1-407D-B04D-DABA5A17F3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CF60853D-88A4-4DEB-B6BD-75AFBA98441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989964BF-D6E1-42DB-BE93-5576D03810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16C7AC92-6EF1-4AEE-9543-B391DC42F1D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164737</xdr:rowOff>
    </xdr:from>
    <xdr:to>
      <xdr:col>85</xdr:col>
      <xdr:colOff>177800</xdr:colOff>
      <xdr:row>60</xdr:row>
      <xdr:rowOff>94887</xdr:rowOff>
    </xdr:to>
    <xdr:sp macro="" textlink="">
      <xdr:nvSpPr>
        <xdr:cNvPr id="462" name="楕円 461">
          <a:extLst>
            <a:ext uri="{FF2B5EF4-FFF2-40B4-BE49-F238E27FC236}">
              <a16:creationId xmlns:a16="http://schemas.microsoft.com/office/drawing/2014/main" id="{CFEBF1E9-BB52-41E4-9F86-6D3E6F5F0661}"/>
            </a:ext>
          </a:extLst>
        </xdr:cNvPr>
        <xdr:cNvSpPr/>
      </xdr:nvSpPr>
      <xdr:spPr>
        <a:xfrm>
          <a:off x="16268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143164</xdr:rowOff>
    </xdr:from>
    <xdr:ext cx="405111" cy="259045"/>
    <xdr:sp macro="" textlink="">
      <xdr:nvSpPr>
        <xdr:cNvPr id="463" name="【学校施設】&#10;有形固定資産減価償却率該当値テキスト">
          <a:extLst>
            <a:ext uri="{FF2B5EF4-FFF2-40B4-BE49-F238E27FC236}">
              <a16:creationId xmlns:a16="http://schemas.microsoft.com/office/drawing/2014/main" id="{3DC3A185-500A-4E26-BF06-5E44A7B286AF}"/>
            </a:ext>
          </a:extLst>
        </xdr:cNvPr>
        <xdr:cNvSpPr txBox="1"/>
      </xdr:nvSpPr>
      <xdr:spPr>
        <a:xfrm>
          <a:off x="16357600"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55335</xdr:rowOff>
    </xdr:from>
    <xdr:to>
      <xdr:col>81</xdr:col>
      <xdr:colOff>101600</xdr:colOff>
      <xdr:row>60</xdr:row>
      <xdr:rowOff>156935</xdr:rowOff>
    </xdr:to>
    <xdr:sp macro="" textlink="">
      <xdr:nvSpPr>
        <xdr:cNvPr id="464" name="楕円 463">
          <a:extLst>
            <a:ext uri="{FF2B5EF4-FFF2-40B4-BE49-F238E27FC236}">
              <a16:creationId xmlns:a16="http://schemas.microsoft.com/office/drawing/2014/main" id="{B5971021-FF99-4C64-990A-5F8FA2348419}"/>
            </a:ext>
          </a:extLst>
        </xdr:cNvPr>
        <xdr:cNvSpPr/>
      </xdr:nvSpPr>
      <xdr:spPr>
        <a:xfrm>
          <a:off x="15430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44087</xdr:rowOff>
    </xdr:from>
    <xdr:to>
      <xdr:col>85</xdr:col>
      <xdr:colOff>127000</xdr:colOff>
      <xdr:row>60</xdr:row>
      <xdr:rowOff>106135</xdr:rowOff>
    </xdr:to>
    <xdr:cxnSp macro="">
      <xdr:nvCxnSpPr>
        <xdr:cNvPr id="465" name="直線コネクタ 464">
          <a:extLst>
            <a:ext uri="{FF2B5EF4-FFF2-40B4-BE49-F238E27FC236}">
              <a16:creationId xmlns:a16="http://schemas.microsoft.com/office/drawing/2014/main" id="{11A1C383-F9ED-4AB0-93B5-B9533875725B}"/>
            </a:ext>
          </a:extLst>
        </xdr:cNvPr>
        <xdr:cNvCxnSpPr/>
      </xdr:nvCxnSpPr>
      <xdr:spPr>
        <a:xfrm flipV="1">
          <a:off x="15481300" y="10331087"/>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32476</xdr:rowOff>
    </xdr:from>
    <xdr:to>
      <xdr:col>76</xdr:col>
      <xdr:colOff>165100</xdr:colOff>
      <xdr:row>58</xdr:row>
      <xdr:rowOff>134076</xdr:rowOff>
    </xdr:to>
    <xdr:sp macro="" textlink="">
      <xdr:nvSpPr>
        <xdr:cNvPr id="466" name="楕円 465">
          <a:extLst>
            <a:ext uri="{FF2B5EF4-FFF2-40B4-BE49-F238E27FC236}">
              <a16:creationId xmlns:a16="http://schemas.microsoft.com/office/drawing/2014/main" id="{D08F9B15-70B7-41C2-8FF2-F8B1E93608C9}"/>
            </a:ext>
          </a:extLst>
        </xdr:cNvPr>
        <xdr:cNvSpPr/>
      </xdr:nvSpPr>
      <xdr:spPr>
        <a:xfrm>
          <a:off x="14541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83276</xdr:rowOff>
    </xdr:from>
    <xdr:to>
      <xdr:col>81</xdr:col>
      <xdr:colOff>50800</xdr:colOff>
      <xdr:row>60</xdr:row>
      <xdr:rowOff>106135</xdr:rowOff>
    </xdr:to>
    <xdr:cxnSp macro="">
      <xdr:nvCxnSpPr>
        <xdr:cNvPr id="467" name="直線コネクタ 466">
          <a:extLst>
            <a:ext uri="{FF2B5EF4-FFF2-40B4-BE49-F238E27FC236}">
              <a16:creationId xmlns:a16="http://schemas.microsoft.com/office/drawing/2014/main" id="{24BA291A-D391-4C83-AAB3-EE2C73FF2DC6}"/>
            </a:ext>
          </a:extLst>
        </xdr:cNvPr>
        <xdr:cNvCxnSpPr/>
      </xdr:nvCxnSpPr>
      <xdr:spPr>
        <a:xfrm>
          <a:off x="14592300" y="10027376"/>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a:extLst>
            <a:ext uri="{FF2B5EF4-FFF2-40B4-BE49-F238E27FC236}">
              <a16:creationId xmlns:a16="http://schemas.microsoft.com/office/drawing/2014/main" id="{F1238201-ABF1-46AF-A27F-62CF4C93764A}"/>
            </a:ext>
          </a:extLst>
        </xdr:cNvPr>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a:extLst>
            <a:ext uri="{FF2B5EF4-FFF2-40B4-BE49-F238E27FC236}">
              <a16:creationId xmlns:a16="http://schemas.microsoft.com/office/drawing/2014/main" id="{6A17737C-6168-4CED-99D8-F01D03F7F6D7}"/>
            </a:ext>
          </a:extLst>
        </xdr:cNvPr>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148062</xdr:rowOff>
    </xdr:from>
    <xdr:ext cx="405111" cy="259045"/>
    <xdr:sp macro="" textlink="">
      <xdr:nvSpPr>
        <xdr:cNvPr id="470" name="n_1mainValue【学校施設】&#10;有形固定資産減価償却率">
          <a:extLst>
            <a:ext uri="{FF2B5EF4-FFF2-40B4-BE49-F238E27FC236}">
              <a16:creationId xmlns:a16="http://schemas.microsoft.com/office/drawing/2014/main" id="{354D4D84-7BED-453E-B19E-4D1D8088E2FB}"/>
            </a:ext>
          </a:extLst>
        </xdr:cNvPr>
        <xdr:cNvSpPr txBox="1"/>
      </xdr:nvSpPr>
      <xdr:spPr>
        <a:xfrm>
          <a:off x="15266044"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150603</xdr:rowOff>
    </xdr:from>
    <xdr:ext cx="405111" cy="259045"/>
    <xdr:sp macro="" textlink="">
      <xdr:nvSpPr>
        <xdr:cNvPr id="471" name="n_2mainValue【学校施設】&#10;有形固定資産減価償却率">
          <a:extLst>
            <a:ext uri="{FF2B5EF4-FFF2-40B4-BE49-F238E27FC236}">
              <a16:creationId xmlns:a16="http://schemas.microsoft.com/office/drawing/2014/main" id="{9D72706C-96CA-48C4-88F1-43FDEE983448}"/>
            </a:ext>
          </a:extLst>
        </xdr:cNvPr>
        <xdr:cNvSpPr txBox="1"/>
      </xdr:nvSpPr>
      <xdr:spPr>
        <a:xfrm>
          <a:off x="14389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a:extLst>
            <a:ext uri="{FF2B5EF4-FFF2-40B4-BE49-F238E27FC236}">
              <a16:creationId xmlns:a16="http://schemas.microsoft.com/office/drawing/2014/main" id="{59601878-EB14-4876-89BE-A94351DDC3C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a:extLst>
            <a:ext uri="{FF2B5EF4-FFF2-40B4-BE49-F238E27FC236}">
              <a16:creationId xmlns:a16="http://schemas.microsoft.com/office/drawing/2014/main" id="{DE6ADCBA-09CD-45B4-A50B-413ADEB5F6B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a:extLst>
            <a:ext uri="{FF2B5EF4-FFF2-40B4-BE49-F238E27FC236}">
              <a16:creationId xmlns:a16="http://schemas.microsoft.com/office/drawing/2014/main" id="{91376463-7AE0-4EEE-9455-7A53CDADA9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a:extLst>
            <a:ext uri="{FF2B5EF4-FFF2-40B4-BE49-F238E27FC236}">
              <a16:creationId xmlns:a16="http://schemas.microsoft.com/office/drawing/2014/main" id="{E48B41AE-837D-4F96-B654-15E4F76CB17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a:extLst>
            <a:ext uri="{FF2B5EF4-FFF2-40B4-BE49-F238E27FC236}">
              <a16:creationId xmlns:a16="http://schemas.microsoft.com/office/drawing/2014/main" id="{E65D3EE4-2C47-4953-8AF8-A3F1172E91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a:extLst>
            <a:ext uri="{FF2B5EF4-FFF2-40B4-BE49-F238E27FC236}">
              <a16:creationId xmlns:a16="http://schemas.microsoft.com/office/drawing/2014/main" id="{98EE58DE-4098-4F28-BABB-02CA61CEFD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a:extLst>
            <a:ext uri="{FF2B5EF4-FFF2-40B4-BE49-F238E27FC236}">
              <a16:creationId xmlns:a16="http://schemas.microsoft.com/office/drawing/2014/main" id="{F35C7D91-4314-4EFC-8784-0E16E69E6D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a:extLst>
            <a:ext uri="{FF2B5EF4-FFF2-40B4-BE49-F238E27FC236}">
              <a16:creationId xmlns:a16="http://schemas.microsoft.com/office/drawing/2014/main" id="{3C0E62FA-1310-466A-B41A-9552B88DA18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a:extLst>
            <a:ext uri="{FF2B5EF4-FFF2-40B4-BE49-F238E27FC236}">
              <a16:creationId xmlns:a16="http://schemas.microsoft.com/office/drawing/2014/main" id="{BCC71925-0A5E-4C4C-9C22-03B0CD59C6B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a:extLst>
            <a:ext uri="{FF2B5EF4-FFF2-40B4-BE49-F238E27FC236}">
              <a16:creationId xmlns:a16="http://schemas.microsoft.com/office/drawing/2014/main" id="{C9DCD167-4EB5-4822-9398-2FCF6144FDC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a:extLst>
            <a:ext uri="{FF2B5EF4-FFF2-40B4-BE49-F238E27FC236}">
              <a16:creationId xmlns:a16="http://schemas.microsoft.com/office/drawing/2014/main" id="{81A33D4D-D1F4-4250-B0CB-5B89F178B04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a:extLst>
            <a:ext uri="{FF2B5EF4-FFF2-40B4-BE49-F238E27FC236}">
              <a16:creationId xmlns:a16="http://schemas.microsoft.com/office/drawing/2014/main" id="{EEB04427-4F3F-4710-A862-442FC90C229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a:extLst>
            <a:ext uri="{FF2B5EF4-FFF2-40B4-BE49-F238E27FC236}">
              <a16:creationId xmlns:a16="http://schemas.microsoft.com/office/drawing/2014/main" id="{1AF623DC-97A6-4C01-9BBC-55149FB7A9A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a:extLst>
            <a:ext uri="{FF2B5EF4-FFF2-40B4-BE49-F238E27FC236}">
              <a16:creationId xmlns:a16="http://schemas.microsoft.com/office/drawing/2014/main" id="{F52F4331-C454-4146-82F1-75C26D5FBA8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a:extLst>
            <a:ext uri="{FF2B5EF4-FFF2-40B4-BE49-F238E27FC236}">
              <a16:creationId xmlns:a16="http://schemas.microsoft.com/office/drawing/2014/main" id="{116A2205-E2CC-43A8-B291-A87BDFA9BDF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a:extLst>
            <a:ext uri="{FF2B5EF4-FFF2-40B4-BE49-F238E27FC236}">
              <a16:creationId xmlns:a16="http://schemas.microsoft.com/office/drawing/2014/main" id="{8B63E8D8-7855-4014-A8FA-C9CE2026E56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a:extLst>
            <a:ext uri="{FF2B5EF4-FFF2-40B4-BE49-F238E27FC236}">
              <a16:creationId xmlns:a16="http://schemas.microsoft.com/office/drawing/2014/main" id="{E5BE1300-CB88-4CCC-8D10-D393EC45C87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a:extLst>
            <a:ext uri="{FF2B5EF4-FFF2-40B4-BE49-F238E27FC236}">
              <a16:creationId xmlns:a16="http://schemas.microsoft.com/office/drawing/2014/main" id="{6955CF3F-5851-4D73-851A-067FD4E41DD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a:extLst>
            <a:ext uri="{FF2B5EF4-FFF2-40B4-BE49-F238E27FC236}">
              <a16:creationId xmlns:a16="http://schemas.microsoft.com/office/drawing/2014/main" id="{6D184440-E7DE-4A07-9FB8-79339BAA82D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06DE992A-4E64-4087-9DB6-BC440C0FB0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2155119E-967D-4935-9B01-C356EA6B50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CB002F6B-3A73-4266-9185-A0BDD0BAD0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a:extLst>
            <a:ext uri="{FF2B5EF4-FFF2-40B4-BE49-F238E27FC236}">
              <a16:creationId xmlns:a16="http://schemas.microsoft.com/office/drawing/2014/main" id="{5191255E-A36C-4DAB-B364-161BD83D7530}"/>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a:extLst>
            <a:ext uri="{FF2B5EF4-FFF2-40B4-BE49-F238E27FC236}">
              <a16:creationId xmlns:a16="http://schemas.microsoft.com/office/drawing/2014/main" id="{CC9B98AD-DE33-43E4-8D1F-B769E0031A75}"/>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a:extLst>
            <a:ext uri="{FF2B5EF4-FFF2-40B4-BE49-F238E27FC236}">
              <a16:creationId xmlns:a16="http://schemas.microsoft.com/office/drawing/2014/main" id="{8BA66B46-F6AE-4985-8310-651A0C20B411}"/>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a:extLst>
            <a:ext uri="{FF2B5EF4-FFF2-40B4-BE49-F238E27FC236}">
              <a16:creationId xmlns:a16="http://schemas.microsoft.com/office/drawing/2014/main" id="{30C621B6-ABC3-4C65-B845-52DA50EC25E7}"/>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a:extLst>
            <a:ext uri="{FF2B5EF4-FFF2-40B4-BE49-F238E27FC236}">
              <a16:creationId xmlns:a16="http://schemas.microsoft.com/office/drawing/2014/main" id="{4D509413-08BE-48AF-ABCE-65388C2D62A0}"/>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99" name="【学校施設】&#10;一人当たり面積平均値テキスト">
          <a:extLst>
            <a:ext uri="{FF2B5EF4-FFF2-40B4-BE49-F238E27FC236}">
              <a16:creationId xmlns:a16="http://schemas.microsoft.com/office/drawing/2014/main" id="{9C91E19D-9812-4125-8C4A-3EEAFDEBAC5A}"/>
            </a:ext>
          </a:extLst>
        </xdr:cNvPr>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a:extLst>
            <a:ext uri="{FF2B5EF4-FFF2-40B4-BE49-F238E27FC236}">
              <a16:creationId xmlns:a16="http://schemas.microsoft.com/office/drawing/2014/main" id="{FCCF7CA2-2FF1-4322-A47F-6CA7B5928866}"/>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a:extLst>
            <a:ext uri="{FF2B5EF4-FFF2-40B4-BE49-F238E27FC236}">
              <a16:creationId xmlns:a16="http://schemas.microsoft.com/office/drawing/2014/main" id="{0654036A-36EB-4EAA-A59B-A7262D30F796}"/>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a:extLst>
            <a:ext uri="{FF2B5EF4-FFF2-40B4-BE49-F238E27FC236}">
              <a16:creationId xmlns:a16="http://schemas.microsoft.com/office/drawing/2014/main" id="{19CA3873-8131-4D40-8403-AEA9D5CD331E}"/>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6FC60A7-68FF-4595-99F8-5911F6A8FAE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134683B7-F460-49EF-80EF-10C499AC7CF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EAF3AB8-C0A3-4727-A87E-FC09BC9DD53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A5D7E5A8-4A86-4F8C-BDD0-7424F03D3F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DC98388C-6E05-42DA-9067-025908C658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164084</xdr:rowOff>
    </xdr:from>
    <xdr:to>
      <xdr:col>116</xdr:col>
      <xdr:colOff>114300</xdr:colOff>
      <xdr:row>62</xdr:row>
      <xdr:rowOff>94234</xdr:rowOff>
    </xdr:to>
    <xdr:sp macro="" textlink="">
      <xdr:nvSpPr>
        <xdr:cNvPr id="508" name="楕円 507">
          <a:extLst>
            <a:ext uri="{FF2B5EF4-FFF2-40B4-BE49-F238E27FC236}">
              <a16:creationId xmlns:a16="http://schemas.microsoft.com/office/drawing/2014/main" id="{25536E2D-E8C8-4675-BCD9-7E03F4B4F8BC}"/>
            </a:ext>
          </a:extLst>
        </xdr:cNvPr>
        <xdr:cNvSpPr/>
      </xdr:nvSpPr>
      <xdr:spPr>
        <a:xfrm>
          <a:off x="22110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79011</xdr:rowOff>
    </xdr:from>
    <xdr:ext cx="469744" cy="259045"/>
    <xdr:sp macro="" textlink="">
      <xdr:nvSpPr>
        <xdr:cNvPr id="509" name="【学校施設】&#10;一人当たり面積該当値テキスト">
          <a:extLst>
            <a:ext uri="{FF2B5EF4-FFF2-40B4-BE49-F238E27FC236}">
              <a16:creationId xmlns:a16="http://schemas.microsoft.com/office/drawing/2014/main" id="{DF8B0D4D-E974-4A7F-9491-4F879CBD91ED}"/>
            </a:ext>
          </a:extLst>
        </xdr:cNvPr>
        <xdr:cNvSpPr txBox="1"/>
      </xdr:nvSpPr>
      <xdr:spPr>
        <a:xfrm>
          <a:off x="22199600" y="1053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xdr:rowOff>
    </xdr:from>
    <xdr:to>
      <xdr:col>112</xdr:col>
      <xdr:colOff>38100</xdr:colOff>
      <xdr:row>62</xdr:row>
      <xdr:rowOff>103378</xdr:rowOff>
    </xdr:to>
    <xdr:sp macro="" textlink="">
      <xdr:nvSpPr>
        <xdr:cNvPr id="510" name="楕円 509">
          <a:extLst>
            <a:ext uri="{FF2B5EF4-FFF2-40B4-BE49-F238E27FC236}">
              <a16:creationId xmlns:a16="http://schemas.microsoft.com/office/drawing/2014/main" id="{A80AA82E-DC85-46D8-AC5A-9E68AEC916B7}"/>
            </a:ext>
          </a:extLst>
        </xdr:cNvPr>
        <xdr:cNvSpPr/>
      </xdr:nvSpPr>
      <xdr:spPr>
        <a:xfrm>
          <a:off x="212725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43434</xdr:rowOff>
    </xdr:from>
    <xdr:to>
      <xdr:col>116</xdr:col>
      <xdr:colOff>63500</xdr:colOff>
      <xdr:row>62</xdr:row>
      <xdr:rowOff>52578</xdr:rowOff>
    </xdr:to>
    <xdr:cxnSp macro="">
      <xdr:nvCxnSpPr>
        <xdr:cNvPr id="511" name="直線コネクタ 510">
          <a:extLst>
            <a:ext uri="{FF2B5EF4-FFF2-40B4-BE49-F238E27FC236}">
              <a16:creationId xmlns:a16="http://schemas.microsoft.com/office/drawing/2014/main" id="{02A4399D-AC4E-46C4-8001-5AF64D6EDACA}"/>
            </a:ext>
          </a:extLst>
        </xdr:cNvPr>
        <xdr:cNvCxnSpPr/>
      </xdr:nvCxnSpPr>
      <xdr:spPr>
        <a:xfrm flipV="1">
          <a:off x="21323300" y="106733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72644</xdr:rowOff>
    </xdr:from>
    <xdr:to>
      <xdr:col>107</xdr:col>
      <xdr:colOff>101600</xdr:colOff>
      <xdr:row>61</xdr:row>
      <xdr:rowOff>2794</xdr:rowOff>
    </xdr:to>
    <xdr:sp macro="" textlink="">
      <xdr:nvSpPr>
        <xdr:cNvPr id="512" name="楕円 511">
          <a:extLst>
            <a:ext uri="{FF2B5EF4-FFF2-40B4-BE49-F238E27FC236}">
              <a16:creationId xmlns:a16="http://schemas.microsoft.com/office/drawing/2014/main" id="{8209DA1F-1ED8-4E35-8912-F6414F60FB58}"/>
            </a:ext>
          </a:extLst>
        </xdr:cNvPr>
        <xdr:cNvSpPr/>
      </xdr:nvSpPr>
      <xdr:spPr>
        <a:xfrm>
          <a:off x="20383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123444</xdr:rowOff>
    </xdr:from>
    <xdr:to>
      <xdr:col>111</xdr:col>
      <xdr:colOff>177800</xdr:colOff>
      <xdr:row>62</xdr:row>
      <xdr:rowOff>52578</xdr:rowOff>
    </xdr:to>
    <xdr:cxnSp macro="">
      <xdr:nvCxnSpPr>
        <xdr:cNvPr id="513" name="直線コネクタ 512">
          <a:extLst>
            <a:ext uri="{FF2B5EF4-FFF2-40B4-BE49-F238E27FC236}">
              <a16:creationId xmlns:a16="http://schemas.microsoft.com/office/drawing/2014/main" id="{A5EE4C99-612E-4B99-87AE-A56116FE6563}"/>
            </a:ext>
          </a:extLst>
        </xdr:cNvPr>
        <xdr:cNvCxnSpPr/>
      </xdr:nvCxnSpPr>
      <xdr:spPr>
        <a:xfrm>
          <a:off x="20434300" y="10410444"/>
          <a:ext cx="889000" cy="27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a:extLst>
            <a:ext uri="{FF2B5EF4-FFF2-40B4-BE49-F238E27FC236}">
              <a16:creationId xmlns:a16="http://schemas.microsoft.com/office/drawing/2014/main" id="{B10A7C4B-98E0-4D01-AA61-74DEE4C36BB5}"/>
            </a:ext>
          </a:extLst>
        </xdr:cNvPr>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a:extLst>
            <a:ext uri="{FF2B5EF4-FFF2-40B4-BE49-F238E27FC236}">
              <a16:creationId xmlns:a16="http://schemas.microsoft.com/office/drawing/2014/main" id="{0D562884-D586-4CE4-8894-771284341DEB}"/>
            </a:ext>
          </a:extLst>
        </xdr:cNvPr>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94505</xdr:rowOff>
    </xdr:from>
    <xdr:ext cx="469744" cy="259045"/>
    <xdr:sp macro="" textlink="">
      <xdr:nvSpPr>
        <xdr:cNvPr id="516" name="n_1mainValue【学校施設】&#10;一人当たり面積">
          <a:extLst>
            <a:ext uri="{FF2B5EF4-FFF2-40B4-BE49-F238E27FC236}">
              <a16:creationId xmlns:a16="http://schemas.microsoft.com/office/drawing/2014/main" id="{487DB4BE-B1AD-41E3-92D2-CCF4548B9987}"/>
            </a:ext>
          </a:extLst>
        </xdr:cNvPr>
        <xdr:cNvSpPr txBox="1"/>
      </xdr:nvSpPr>
      <xdr:spPr>
        <a:xfrm>
          <a:off x="210757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19321</xdr:rowOff>
    </xdr:from>
    <xdr:ext cx="469744" cy="259045"/>
    <xdr:sp macro="" textlink="">
      <xdr:nvSpPr>
        <xdr:cNvPr id="517" name="n_2mainValue【学校施設】&#10;一人当たり面積">
          <a:extLst>
            <a:ext uri="{FF2B5EF4-FFF2-40B4-BE49-F238E27FC236}">
              <a16:creationId xmlns:a16="http://schemas.microsoft.com/office/drawing/2014/main" id="{80A19588-A40E-4F7E-8F98-E8BB156EF280}"/>
            </a:ext>
          </a:extLst>
        </xdr:cNvPr>
        <xdr:cNvSpPr txBox="1"/>
      </xdr:nvSpPr>
      <xdr:spPr>
        <a:xfrm>
          <a:off x="20199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a:extLst>
            <a:ext uri="{FF2B5EF4-FFF2-40B4-BE49-F238E27FC236}">
              <a16:creationId xmlns:a16="http://schemas.microsoft.com/office/drawing/2014/main" id="{A15C0161-7A42-46BD-A5D1-A3A98E0A0F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a:extLst>
            <a:ext uri="{FF2B5EF4-FFF2-40B4-BE49-F238E27FC236}">
              <a16:creationId xmlns:a16="http://schemas.microsoft.com/office/drawing/2014/main" id="{F3B555EF-8E04-4F5F-9D89-5A77C64AE91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a:extLst>
            <a:ext uri="{FF2B5EF4-FFF2-40B4-BE49-F238E27FC236}">
              <a16:creationId xmlns:a16="http://schemas.microsoft.com/office/drawing/2014/main" id="{9A599EA8-6941-4B20-B0DB-C0AA3DE683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a:extLst>
            <a:ext uri="{FF2B5EF4-FFF2-40B4-BE49-F238E27FC236}">
              <a16:creationId xmlns:a16="http://schemas.microsoft.com/office/drawing/2014/main" id="{FC074E9D-FAD5-44B4-A18D-F5E79584F7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a:extLst>
            <a:ext uri="{FF2B5EF4-FFF2-40B4-BE49-F238E27FC236}">
              <a16:creationId xmlns:a16="http://schemas.microsoft.com/office/drawing/2014/main" id="{CA0863FF-7DB5-4DAE-AF25-293ED68E307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a:extLst>
            <a:ext uri="{FF2B5EF4-FFF2-40B4-BE49-F238E27FC236}">
              <a16:creationId xmlns:a16="http://schemas.microsoft.com/office/drawing/2014/main" id="{F9905D71-7F4E-4292-8919-B04825B093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a:extLst>
            <a:ext uri="{FF2B5EF4-FFF2-40B4-BE49-F238E27FC236}">
              <a16:creationId xmlns:a16="http://schemas.microsoft.com/office/drawing/2014/main" id="{2D11A8AB-DBA5-4758-AF54-EF893464805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a:extLst>
            <a:ext uri="{FF2B5EF4-FFF2-40B4-BE49-F238E27FC236}">
              <a16:creationId xmlns:a16="http://schemas.microsoft.com/office/drawing/2014/main" id="{E5159335-5AB7-4FE6-B7F8-964B54DFD57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a:extLst>
            <a:ext uri="{FF2B5EF4-FFF2-40B4-BE49-F238E27FC236}">
              <a16:creationId xmlns:a16="http://schemas.microsoft.com/office/drawing/2014/main" id="{C98CB4F1-B1AE-4CCA-942E-228F19C3EF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a:extLst>
            <a:ext uri="{FF2B5EF4-FFF2-40B4-BE49-F238E27FC236}">
              <a16:creationId xmlns:a16="http://schemas.microsoft.com/office/drawing/2014/main" id="{7AF0914D-0DE6-4586-B2E5-42E4F5C5DE8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a:extLst>
            <a:ext uri="{FF2B5EF4-FFF2-40B4-BE49-F238E27FC236}">
              <a16:creationId xmlns:a16="http://schemas.microsoft.com/office/drawing/2014/main" id="{1D141EC8-CE07-46FF-A2DE-7FC4E4A7159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a:extLst>
            <a:ext uri="{FF2B5EF4-FFF2-40B4-BE49-F238E27FC236}">
              <a16:creationId xmlns:a16="http://schemas.microsoft.com/office/drawing/2014/main" id="{C57BFFEC-F5F4-4471-BDDB-773B20943E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a:extLst>
            <a:ext uri="{FF2B5EF4-FFF2-40B4-BE49-F238E27FC236}">
              <a16:creationId xmlns:a16="http://schemas.microsoft.com/office/drawing/2014/main" id="{1B4D979D-FD88-4818-B8BB-58F5126DA0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a:extLst>
            <a:ext uri="{FF2B5EF4-FFF2-40B4-BE49-F238E27FC236}">
              <a16:creationId xmlns:a16="http://schemas.microsoft.com/office/drawing/2014/main" id="{2C371404-BDD4-461F-A4CE-06CB4548FA5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a:extLst>
            <a:ext uri="{FF2B5EF4-FFF2-40B4-BE49-F238E27FC236}">
              <a16:creationId xmlns:a16="http://schemas.microsoft.com/office/drawing/2014/main" id="{97579730-6283-4F72-9FFF-32C155A058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a:extLst>
            <a:ext uri="{FF2B5EF4-FFF2-40B4-BE49-F238E27FC236}">
              <a16:creationId xmlns:a16="http://schemas.microsoft.com/office/drawing/2014/main" id="{7F7D20E4-C414-435C-9F78-2AF3E8FAC12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72CD779F-8F36-4497-8BF3-39F7150322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E766D64E-B9AB-4C8F-AD18-8A01AF027F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35B94DEA-2E09-45C4-8E28-50EC55F04E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C12F7C70-9911-4D5E-AFB2-954C819158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59258F9D-77FE-4DD4-A36A-524DF1693FA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DA8905D5-50C9-4C37-8E99-264A26EDF5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38A9425B-FEF9-479A-BBCC-CB0197E92F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E433FDFB-B734-4B0A-A3E0-6DC6322FAE9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6F9D3EB4-A97A-4ADF-B023-CB20D0E15EF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B50BE5FB-B639-4CD3-A0B2-97764BE899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a:extLst>
            <a:ext uri="{FF2B5EF4-FFF2-40B4-BE49-F238E27FC236}">
              <a16:creationId xmlns:a16="http://schemas.microsoft.com/office/drawing/2014/main" id="{E159F0DA-FD7F-4121-8F87-0F4DE7D20E6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D90ED0B5-4148-420C-99FD-FD666393120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a:extLst>
            <a:ext uri="{FF2B5EF4-FFF2-40B4-BE49-F238E27FC236}">
              <a16:creationId xmlns:a16="http://schemas.microsoft.com/office/drawing/2014/main" id="{44ADB180-2013-4B6E-86B2-0FA8BD8E1D4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751447DA-6914-46D8-B9F6-E96EED934FA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79EE8BBD-D6FB-4004-B470-D3FE2EE88FF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141C8C93-3B61-4EB7-9C4E-0B93CB9000D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C84864EE-01B7-47BB-A2AB-8CC5BDCAEC5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FD2F203F-6E2B-4F57-89E0-2880FDF2E1F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02E3034F-1493-4D20-9C4D-103DFEB9D57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B165F677-F506-4715-8DDE-E4D332ABA94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a:extLst>
            <a:ext uri="{FF2B5EF4-FFF2-40B4-BE49-F238E27FC236}">
              <a16:creationId xmlns:a16="http://schemas.microsoft.com/office/drawing/2014/main" id="{4AA8572D-F4B0-428D-A0E0-B71255C7FDC5}"/>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DD49462D-8EC1-427D-8146-FEB82F23EA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a:extLst>
            <a:ext uri="{FF2B5EF4-FFF2-40B4-BE49-F238E27FC236}">
              <a16:creationId xmlns:a16="http://schemas.microsoft.com/office/drawing/2014/main" id="{D59FF594-645D-40E2-9902-F43FAE18717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a:extLst>
            <a:ext uri="{FF2B5EF4-FFF2-40B4-BE49-F238E27FC236}">
              <a16:creationId xmlns:a16="http://schemas.microsoft.com/office/drawing/2014/main" id="{F77CAC42-F3E4-467F-85E6-A4FEFF37E7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8" name="直線コネクタ 557">
          <a:extLst>
            <a:ext uri="{FF2B5EF4-FFF2-40B4-BE49-F238E27FC236}">
              <a16:creationId xmlns:a16="http://schemas.microsoft.com/office/drawing/2014/main" id="{647A9FC8-D2F0-482B-9D8F-15E12FD9E495}"/>
            </a:ext>
          </a:extLst>
        </xdr:cNvPr>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9" name="【公民館】&#10;有形固定資産減価償却率最小値テキスト">
          <a:extLst>
            <a:ext uri="{FF2B5EF4-FFF2-40B4-BE49-F238E27FC236}">
              <a16:creationId xmlns:a16="http://schemas.microsoft.com/office/drawing/2014/main" id="{1FF943C9-53DE-4F81-B41F-F5DE8122A95E}"/>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0" name="直線コネクタ 559">
          <a:extLst>
            <a:ext uri="{FF2B5EF4-FFF2-40B4-BE49-F238E27FC236}">
              <a16:creationId xmlns:a16="http://schemas.microsoft.com/office/drawing/2014/main" id="{2A192E93-8979-4F06-953D-77CE41C3A02E}"/>
            </a:ext>
          </a:extLst>
        </xdr:cNvPr>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a:extLst>
            <a:ext uri="{FF2B5EF4-FFF2-40B4-BE49-F238E27FC236}">
              <a16:creationId xmlns:a16="http://schemas.microsoft.com/office/drawing/2014/main" id="{A6BA83CD-F8D5-476A-A0F5-B7FF63DAD021}"/>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a:extLst>
            <a:ext uri="{FF2B5EF4-FFF2-40B4-BE49-F238E27FC236}">
              <a16:creationId xmlns:a16="http://schemas.microsoft.com/office/drawing/2014/main" id="{33C3DF2D-04F8-4AAD-87A2-87436DB6F4E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3" name="【公民館】&#10;有形固定資産減価償却率平均値テキスト">
          <a:extLst>
            <a:ext uri="{FF2B5EF4-FFF2-40B4-BE49-F238E27FC236}">
              <a16:creationId xmlns:a16="http://schemas.microsoft.com/office/drawing/2014/main" id="{65E987FD-AE00-4C2E-B9BB-1AF57E9C84B8}"/>
            </a:ext>
          </a:extLst>
        </xdr:cNvPr>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a:extLst>
            <a:ext uri="{FF2B5EF4-FFF2-40B4-BE49-F238E27FC236}">
              <a16:creationId xmlns:a16="http://schemas.microsoft.com/office/drawing/2014/main" id="{64A6961D-C603-4843-8341-362EBAFF9C13}"/>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5" name="フローチャート: 判断 564">
          <a:extLst>
            <a:ext uri="{FF2B5EF4-FFF2-40B4-BE49-F238E27FC236}">
              <a16:creationId xmlns:a16="http://schemas.microsoft.com/office/drawing/2014/main" id="{A415A9B3-9BA9-447C-970D-56BE073EE02D}"/>
            </a:ext>
          </a:extLst>
        </xdr:cNvPr>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6" name="フローチャート: 判断 565">
          <a:extLst>
            <a:ext uri="{FF2B5EF4-FFF2-40B4-BE49-F238E27FC236}">
              <a16:creationId xmlns:a16="http://schemas.microsoft.com/office/drawing/2014/main" id="{565BC876-17E4-4112-9BB1-C4B8427D133F}"/>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A06AE5E1-AE81-40F3-A221-29D846CEFA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BE06BEB9-38DD-4554-8E3D-AD1A075521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74E8F65B-086D-4232-A95C-EACC2917F6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F9FA9C85-6751-4006-A260-80FCCE9178F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2D5B3DB0-DD48-4F61-BF7B-FF179175EE8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572" name="楕円 571">
          <a:extLst>
            <a:ext uri="{FF2B5EF4-FFF2-40B4-BE49-F238E27FC236}">
              <a16:creationId xmlns:a16="http://schemas.microsoft.com/office/drawing/2014/main" id="{F4CD9A49-B795-4B08-B377-B0C9F4D7BE83}"/>
            </a:ext>
          </a:extLst>
        </xdr:cNvPr>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156227</xdr:rowOff>
    </xdr:from>
    <xdr:ext cx="405111" cy="259045"/>
    <xdr:sp macro="" textlink="">
      <xdr:nvSpPr>
        <xdr:cNvPr id="573" name="【公民館】&#10;有形固定資産減価償却率該当値テキスト">
          <a:extLst>
            <a:ext uri="{FF2B5EF4-FFF2-40B4-BE49-F238E27FC236}">
              <a16:creationId xmlns:a16="http://schemas.microsoft.com/office/drawing/2014/main" id="{BC66006B-BF20-430C-9931-CC903826499D}"/>
            </a:ext>
          </a:extLst>
        </xdr:cNvPr>
        <xdr:cNvSpPr txBox="1"/>
      </xdr:nvSpPr>
      <xdr:spPr>
        <a:xfrm>
          <a:off x="16357600"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69214</xdr:rowOff>
    </xdr:from>
    <xdr:to>
      <xdr:col>81</xdr:col>
      <xdr:colOff>101600</xdr:colOff>
      <xdr:row>104</xdr:row>
      <xdr:rowOff>170814</xdr:rowOff>
    </xdr:to>
    <xdr:sp macro="" textlink="">
      <xdr:nvSpPr>
        <xdr:cNvPr id="574" name="楕円 573">
          <a:extLst>
            <a:ext uri="{FF2B5EF4-FFF2-40B4-BE49-F238E27FC236}">
              <a16:creationId xmlns:a16="http://schemas.microsoft.com/office/drawing/2014/main" id="{6CCAA098-1E92-4952-AAFC-6F9F5E9F4C3B}"/>
            </a:ext>
          </a:extLst>
        </xdr:cNvPr>
        <xdr:cNvSpPr/>
      </xdr:nvSpPr>
      <xdr:spPr>
        <a:xfrm>
          <a:off x="15430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57150</xdr:rowOff>
    </xdr:from>
    <xdr:to>
      <xdr:col>85</xdr:col>
      <xdr:colOff>127000</xdr:colOff>
      <xdr:row>104</xdr:row>
      <xdr:rowOff>120014</xdr:rowOff>
    </xdr:to>
    <xdr:cxnSp macro="">
      <xdr:nvCxnSpPr>
        <xdr:cNvPr id="575" name="直線コネクタ 574">
          <a:extLst>
            <a:ext uri="{FF2B5EF4-FFF2-40B4-BE49-F238E27FC236}">
              <a16:creationId xmlns:a16="http://schemas.microsoft.com/office/drawing/2014/main" id="{A359E65A-1415-4431-9A29-7FDDF4D5B66B}"/>
            </a:ext>
          </a:extLst>
        </xdr:cNvPr>
        <xdr:cNvCxnSpPr/>
      </xdr:nvCxnSpPr>
      <xdr:spPr>
        <a:xfrm flipV="1">
          <a:off x="15481300" y="178879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19686</xdr:rowOff>
    </xdr:from>
    <xdr:to>
      <xdr:col>76</xdr:col>
      <xdr:colOff>165100</xdr:colOff>
      <xdr:row>102</xdr:row>
      <xdr:rowOff>121286</xdr:rowOff>
    </xdr:to>
    <xdr:sp macro="" textlink="">
      <xdr:nvSpPr>
        <xdr:cNvPr id="576" name="楕円 575">
          <a:extLst>
            <a:ext uri="{FF2B5EF4-FFF2-40B4-BE49-F238E27FC236}">
              <a16:creationId xmlns:a16="http://schemas.microsoft.com/office/drawing/2014/main" id="{A0485358-1E6A-42F8-92EC-170E6C2663FA}"/>
            </a:ext>
          </a:extLst>
        </xdr:cNvPr>
        <xdr:cNvSpPr/>
      </xdr:nvSpPr>
      <xdr:spPr>
        <a:xfrm>
          <a:off x="14541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70486</xdr:rowOff>
    </xdr:from>
    <xdr:to>
      <xdr:col>81</xdr:col>
      <xdr:colOff>50800</xdr:colOff>
      <xdr:row>104</xdr:row>
      <xdr:rowOff>120014</xdr:rowOff>
    </xdr:to>
    <xdr:cxnSp macro="">
      <xdr:nvCxnSpPr>
        <xdr:cNvPr id="577" name="直線コネクタ 576">
          <a:extLst>
            <a:ext uri="{FF2B5EF4-FFF2-40B4-BE49-F238E27FC236}">
              <a16:creationId xmlns:a16="http://schemas.microsoft.com/office/drawing/2014/main" id="{9DFDF729-6EEF-4B42-ABAC-CB8D84A1D09A}"/>
            </a:ext>
          </a:extLst>
        </xdr:cNvPr>
        <xdr:cNvCxnSpPr/>
      </xdr:nvCxnSpPr>
      <xdr:spPr>
        <a:xfrm>
          <a:off x="14592300" y="17558386"/>
          <a:ext cx="889000" cy="39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578" name="n_1aveValue【公民館】&#10;有形固定資産減価償却率">
          <a:extLst>
            <a:ext uri="{FF2B5EF4-FFF2-40B4-BE49-F238E27FC236}">
              <a16:creationId xmlns:a16="http://schemas.microsoft.com/office/drawing/2014/main" id="{9BD70519-5840-46F6-9BB9-AD91C4CFE95C}"/>
            </a:ext>
          </a:extLst>
        </xdr:cNvPr>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79" name="n_2aveValue【公民館】&#10;有形固定資産減価償却率">
          <a:extLst>
            <a:ext uri="{FF2B5EF4-FFF2-40B4-BE49-F238E27FC236}">
              <a16:creationId xmlns:a16="http://schemas.microsoft.com/office/drawing/2014/main" id="{79CBA89D-3648-47BE-B8E9-F6F21763F302}"/>
            </a:ext>
          </a:extLst>
        </xdr:cNvPr>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161941</xdr:rowOff>
    </xdr:from>
    <xdr:ext cx="405111" cy="259045"/>
    <xdr:sp macro="" textlink="">
      <xdr:nvSpPr>
        <xdr:cNvPr id="580" name="n_1mainValue【公民館】&#10;有形固定資産減価償却率">
          <a:extLst>
            <a:ext uri="{FF2B5EF4-FFF2-40B4-BE49-F238E27FC236}">
              <a16:creationId xmlns:a16="http://schemas.microsoft.com/office/drawing/2014/main" id="{806D8F14-6131-4466-A3CE-681FACA74D26}"/>
            </a:ext>
          </a:extLst>
        </xdr:cNvPr>
        <xdr:cNvSpPr txBox="1"/>
      </xdr:nvSpPr>
      <xdr:spPr>
        <a:xfrm>
          <a:off x="152660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137813</xdr:rowOff>
    </xdr:from>
    <xdr:ext cx="405111" cy="259045"/>
    <xdr:sp macro="" textlink="">
      <xdr:nvSpPr>
        <xdr:cNvPr id="581" name="n_2mainValue【公民館】&#10;有形固定資産減価償却率">
          <a:extLst>
            <a:ext uri="{FF2B5EF4-FFF2-40B4-BE49-F238E27FC236}">
              <a16:creationId xmlns:a16="http://schemas.microsoft.com/office/drawing/2014/main" id="{3EDEB507-C8F3-432C-974C-CBB1A8008D65}"/>
            </a:ext>
          </a:extLst>
        </xdr:cNvPr>
        <xdr:cNvSpPr txBox="1"/>
      </xdr:nvSpPr>
      <xdr:spPr>
        <a:xfrm>
          <a:off x="14389744" y="1728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0FA87F59-F78A-4AB4-B0A6-1733D8571A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E6808034-C350-45C6-A349-DC170C28358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A2D70311-8886-4905-8FBF-F5694D7A1C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9964A3EC-0ED1-4AD1-8621-F6E0696AFB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91FDA9A9-7550-4A46-9489-AA9E8DD915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72BDBD32-0145-462E-B01A-FFCF7A014D8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3174327E-E0D1-43F4-9483-62F34D43AF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2C464C0D-9A19-46AA-8E64-1384823842D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a:extLst>
            <a:ext uri="{FF2B5EF4-FFF2-40B4-BE49-F238E27FC236}">
              <a16:creationId xmlns:a16="http://schemas.microsoft.com/office/drawing/2014/main" id="{D3DC52BD-EDA2-4415-A2D8-0F8EB9594E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a:extLst>
            <a:ext uri="{FF2B5EF4-FFF2-40B4-BE49-F238E27FC236}">
              <a16:creationId xmlns:a16="http://schemas.microsoft.com/office/drawing/2014/main" id="{E6A440F2-E038-48D3-9609-6734153B200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a:extLst>
            <a:ext uri="{FF2B5EF4-FFF2-40B4-BE49-F238E27FC236}">
              <a16:creationId xmlns:a16="http://schemas.microsoft.com/office/drawing/2014/main" id="{C0EA9911-640B-4D1E-975B-204629530E4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a:extLst>
            <a:ext uri="{FF2B5EF4-FFF2-40B4-BE49-F238E27FC236}">
              <a16:creationId xmlns:a16="http://schemas.microsoft.com/office/drawing/2014/main" id="{3DBF70B2-5E1B-4549-9374-5BBC3F64B40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a:extLst>
            <a:ext uri="{FF2B5EF4-FFF2-40B4-BE49-F238E27FC236}">
              <a16:creationId xmlns:a16="http://schemas.microsoft.com/office/drawing/2014/main" id="{F660A0D9-A7C2-492C-9DD4-F58228F9D9F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a:extLst>
            <a:ext uri="{FF2B5EF4-FFF2-40B4-BE49-F238E27FC236}">
              <a16:creationId xmlns:a16="http://schemas.microsoft.com/office/drawing/2014/main" id="{B5846BC4-C1D5-440C-9FAF-EF89AC4B9DA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a:extLst>
            <a:ext uri="{FF2B5EF4-FFF2-40B4-BE49-F238E27FC236}">
              <a16:creationId xmlns:a16="http://schemas.microsoft.com/office/drawing/2014/main" id="{2DEF2A20-3FC5-4C0D-B1C7-24D288C5542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a:extLst>
            <a:ext uri="{FF2B5EF4-FFF2-40B4-BE49-F238E27FC236}">
              <a16:creationId xmlns:a16="http://schemas.microsoft.com/office/drawing/2014/main" id="{7C429277-5A7E-4FFD-9389-D9C4CDDE706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a:extLst>
            <a:ext uri="{FF2B5EF4-FFF2-40B4-BE49-F238E27FC236}">
              <a16:creationId xmlns:a16="http://schemas.microsoft.com/office/drawing/2014/main" id="{799A97A5-CA02-4EE8-97F6-F1B7461FC96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a:extLst>
            <a:ext uri="{FF2B5EF4-FFF2-40B4-BE49-F238E27FC236}">
              <a16:creationId xmlns:a16="http://schemas.microsoft.com/office/drawing/2014/main" id="{6159316E-FAF6-4791-B676-A3BA176EA7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a:extLst>
            <a:ext uri="{FF2B5EF4-FFF2-40B4-BE49-F238E27FC236}">
              <a16:creationId xmlns:a16="http://schemas.microsoft.com/office/drawing/2014/main" id="{9212B2F0-19C7-4A7F-A395-21189F69C87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a:extLst>
            <a:ext uri="{FF2B5EF4-FFF2-40B4-BE49-F238E27FC236}">
              <a16:creationId xmlns:a16="http://schemas.microsoft.com/office/drawing/2014/main" id="{69615495-7086-4F16-9837-F6B5507A654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a:extLst>
            <a:ext uri="{FF2B5EF4-FFF2-40B4-BE49-F238E27FC236}">
              <a16:creationId xmlns:a16="http://schemas.microsoft.com/office/drawing/2014/main" id="{461FD6B5-652F-41C7-8EA2-337D2F090E1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a:extLst>
            <a:ext uri="{FF2B5EF4-FFF2-40B4-BE49-F238E27FC236}">
              <a16:creationId xmlns:a16="http://schemas.microsoft.com/office/drawing/2014/main" id="{A7835438-7202-4019-B3CB-B99C69091CF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94BE2E1F-0B8E-4E5F-99AA-4A4EBA57446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4787B0A3-AA65-483A-8AAA-9870D327AF4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6772C11D-F231-4156-A8AC-84A5D1400D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7" name="直線コネクタ 606">
          <a:extLst>
            <a:ext uri="{FF2B5EF4-FFF2-40B4-BE49-F238E27FC236}">
              <a16:creationId xmlns:a16="http://schemas.microsoft.com/office/drawing/2014/main" id="{A9483B96-F5B5-461F-860B-4414141126AD}"/>
            </a:ext>
          </a:extLst>
        </xdr:cNvPr>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8" name="【公民館】&#10;一人当たり面積最小値テキスト">
          <a:extLst>
            <a:ext uri="{FF2B5EF4-FFF2-40B4-BE49-F238E27FC236}">
              <a16:creationId xmlns:a16="http://schemas.microsoft.com/office/drawing/2014/main" id="{F182D60A-4C74-4AB8-8EF1-846C1A4DA714}"/>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9" name="直線コネクタ 608">
          <a:extLst>
            <a:ext uri="{FF2B5EF4-FFF2-40B4-BE49-F238E27FC236}">
              <a16:creationId xmlns:a16="http://schemas.microsoft.com/office/drawing/2014/main" id="{3627EA29-DA89-4657-824B-F247CBCBF89F}"/>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0" name="【公民館】&#10;一人当たり面積最大値テキスト">
          <a:extLst>
            <a:ext uri="{FF2B5EF4-FFF2-40B4-BE49-F238E27FC236}">
              <a16:creationId xmlns:a16="http://schemas.microsoft.com/office/drawing/2014/main" id="{F4236FDC-BB25-4DDA-B083-E1FB07FE3DFE}"/>
            </a:ext>
          </a:extLst>
        </xdr:cNvPr>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1" name="直線コネクタ 610">
          <a:extLst>
            <a:ext uri="{FF2B5EF4-FFF2-40B4-BE49-F238E27FC236}">
              <a16:creationId xmlns:a16="http://schemas.microsoft.com/office/drawing/2014/main" id="{C5A36516-46CA-4FCC-9E57-B56C1AD39122}"/>
            </a:ext>
          </a:extLst>
        </xdr:cNvPr>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12" name="【公民館】&#10;一人当たり面積平均値テキスト">
          <a:extLst>
            <a:ext uri="{FF2B5EF4-FFF2-40B4-BE49-F238E27FC236}">
              <a16:creationId xmlns:a16="http://schemas.microsoft.com/office/drawing/2014/main" id="{6479E5A9-9ABA-4BD0-89BB-B3D4DF89B7C1}"/>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3" name="フローチャート: 判断 612">
          <a:extLst>
            <a:ext uri="{FF2B5EF4-FFF2-40B4-BE49-F238E27FC236}">
              <a16:creationId xmlns:a16="http://schemas.microsoft.com/office/drawing/2014/main" id="{8EDFC06E-68FA-431C-BE4D-9266988D9BA7}"/>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4" name="フローチャート: 判断 613">
          <a:extLst>
            <a:ext uri="{FF2B5EF4-FFF2-40B4-BE49-F238E27FC236}">
              <a16:creationId xmlns:a16="http://schemas.microsoft.com/office/drawing/2014/main" id="{6CF813E3-A238-464E-ABFA-761A52F3E2C0}"/>
            </a:ext>
          </a:extLst>
        </xdr:cNvPr>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5" name="フローチャート: 判断 614">
          <a:extLst>
            <a:ext uri="{FF2B5EF4-FFF2-40B4-BE49-F238E27FC236}">
              <a16:creationId xmlns:a16="http://schemas.microsoft.com/office/drawing/2014/main" id="{4BE777B2-3D1C-4E92-91A8-F87FFE3D9BA9}"/>
            </a:ext>
          </a:extLst>
        </xdr:cNvPr>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8C140BD9-497C-4D7F-8A66-D0ECBB0FE6B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2F39F9F4-0987-4E82-841D-C3310DF6415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73BA6A4A-4DD0-428E-BEDB-2DEC843D27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DAB29918-1BEC-4871-9252-54E54E484F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C7BC132-2DF4-4FCB-8735-C296D746AC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621" name="楕円 620">
          <a:extLst>
            <a:ext uri="{FF2B5EF4-FFF2-40B4-BE49-F238E27FC236}">
              <a16:creationId xmlns:a16="http://schemas.microsoft.com/office/drawing/2014/main" id="{858AE231-E49D-4158-B031-53546EB74C71}"/>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622" name="【公民館】&#10;一人当たり面積該当値テキスト">
          <a:extLst>
            <a:ext uri="{FF2B5EF4-FFF2-40B4-BE49-F238E27FC236}">
              <a16:creationId xmlns:a16="http://schemas.microsoft.com/office/drawing/2014/main" id="{A78F1637-CBF8-4C5D-A2E9-BC6E6C70C82E}"/>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49893</xdr:rowOff>
    </xdr:from>
    <xdr:to>
      <xdr:col>112</xdr:col>
      <xdr:colOff>38100</xdr:colOff>
      <xdr:row>108</xdr:row>
      <xdr:rowOff>151493</xdr:rowOff>
    </xdr:to>
    <xdr:sp macro="" textlink="">
      <xdr:nvSpPr>
        <xdr:cNvPr id="623" name="楕円 622">
          <a:extLst>
            <a:ext uri="{FF2B5EF4-FFF2-40B4-BE49-F238E27FC236}">
              <a16:creationId xmlns:a16="http://schemas.microsoft.com/office/drawing/2014/main" id="{6E8B12D5-18F9-4F9A-BFB3-CD43EB0F8642}"/>
            </a:ext>
          </a:extLst>
        </xdr:cNvPr>
        <xdr:cNvSpPr/>
      </xdr:nvSpPr>
      <xdr:spPr>
        <a:xfrm>
          <a:off x="21272500" y="1856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100693</xdr:rowOff>
    </xdr:to>
    <xdr:cxnSp macro="">
      <xdr:nvCxnSpPr>
        <xdr:cNvPr id="624" name="直線コネクタ 623">
          <a:extLst>
            <a:ext uri="{FF2B5EF4-FFF2-40B4-BE49-F238E27FC236}">
              <a16:creationId xmlns:a16="http://schemas.microsoft.com/office/drawing/2014/main" id="{AAE48465-DBD4-4B3F-9388-C436D8EFECB0}"/>
            </a:ext>
          </a:extLst>
        </xdr:cNvPr>
        <xdr:cNvCxnSpPr/>
      </xdr:nvCxnSpPr>
      <xdr:spPr>
        <a:xfrm flipV="1">
          <a:off x="21323300" y="18615661"/>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625" name="楕円 624">
          <a:extLst>
            <a:ext uri="{FF2B5EF4-FFF2-40B4-BE49-F238E27FC236}">
              <a16:creationId xmlns:a16="http://schemas.microsoft.com/office/drawing/2014/main" id="{23BDFD9A-E0E3-4BFF-8969-977262538252}"/>
            </a:ext>
          </a:extLst>
        </xdr:cNvPr>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100693</xdr:rowOff>
    </xdr:from>
    <xdr:to>
      <xdr:col>111</xdr:col>
      <xdr:colOff>177800</xdr:colOff>
      <xdr:row>108</xdr:row>
      <xdr:rowOff>102326</xdr:rowOff>
    </xdr:to>
    <xdr:cxnSp macro="">
      <xdr:nvCxnSpPr>
        <xdr:cNvPr id="626" name="直線コネクタ 625">
          <a:extLst>
            <a:ext uri="{FF2B5EF4-FFF2-40B4-BE49-F238E27FC236}">
              <a16:creationId xmlns:a16="http://schemas.microsoft.com/office/drawing/2014/main" id="{64675468-B10F-470C-8E0E-655B182532B1}"/>
            </a:ext>
          </a:extLst>
        </xdr:cNvPr>
        <xdr:cNvCxnSpPr/>
      </xdr:nvCxnSpPr>
      <xdr:spPr>
        <a:xfrm flipV="1">
          <a:off x="20434300" y="186172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27" name="n_1aveValue【公民館】&#10;一人当たり面積">
          <a:extLst>
            <a:ext uri="{FF2B5EF4-FFF2-40B4-BE49-F238E27FC236}">
              <a16:creationId xmlns:a16="http://schemas.microsoft.com/office/drawing/2014/main" id="{65948409-9AAB-4F9E-91C3-4FC7181D1743}"/>
            </a:ext>
          </a:extLst>
        </xdr:cNvPr>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28" name="n_2aveValue【公民館】&#10;一人当たり面積">
          <a:extLst>
            <a:ext uri="{FF2B5EF4-FFF2-40B4-BE49-F238E27FC236}">
              <a16:creationId xmlns:a16="http://schemas.microsoft.com/office/drawing/2014/main" id="{A222C5E5-7BD8-4F4F-9492-3FE6C5344F89}"/>
            </a:ext>
          </a:extLst>
        </xdr:cNvPr>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142620</xdr:rowOff>
    </xdr:from>
    <xdr:ext cx="469744" cy="259045"/>
    <xdr:sp macro="" textlink="">
      <xdr:nvSpPr>
        <xdr:cNvPr id="629" name="n_1mainValue【公民館】&#10;一人当たり面積">
          <a:extLst>
            <a:ext uri="{FF2B5EF4-FFF2-40B4-BE49-F238E27FC236}">
              <a16:creationId xmlns:a16="http://schemas.microsoft.com/office/drawing/2014/main" id="{3EFB0961-FC77-41F3-A378-EFA0B4787133}"/>
            </a:ext>
          </a:extLst>
        </xdr:cNvPr>
        <xdr:cNvSpPr txBox="1"/>
      </xdr:nvSpPr>
      <xdr:spPr>
        <a:xfrm>
          <a:off x="21075727" y="1865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630" name="n_2mainValue【公民館】&#10;一人当たり面積">
          <a:extLst>
            <a:ext uri="{FF2B5EF4-FFF2-40B4-BE49-F238E27FC236}">
              <a16:creationId xmlns:a16="http://schemas.microsoft.com/office/drawing/2014/main" id="{512B0EA1-520A-47A4-987E-3773AB15D7A1}"/>
            </a:ext>
          </a:extLst>
        </xdr:cNvPr>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9669482C-F82C-487D-BE4A-968548B081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9F092797-88AC-4FFE-B959-B9E27438AD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38D16EBF-38CA-4D1A-9ECA-62CE8EFCD86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については統合中学校建設により、平成２８年度に有形固定資産減価償却率が減少したことで施設の老朽化が改善された。幼稚園・保育所の有形固定資産減価償却率は高い状況にあるが、３つの幼稚園を統合し、園舎の老朽化対策を計画している。また、平成３０年度に教育施設の個別施設計画を策定することで、公共施設の適正な管理に努めていく。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について、正しくは</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267,536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270,725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円となります。</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BA49EC-9E3C-47DA-832B-5601D7D961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B09DB0-C54D-4615-9F0A-13E158F6BED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B9C877-DA3A-4982-A89E-C811DD544FD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D528B9-F3A0-43AC-A42E-D66A19BA69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1BD2627-9ADC-4257-919F-E7DDCD9D59A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99CE26E-50E2-4020-8ACF-DC6FCF87AB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559A84-5D57-4CFC-AFB8-9A3336D784D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BF4101-0D20-49F4-9B4E-AA440AE472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2974BE-E0EB-4E4F-ACB2-916550F079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8E03E8-A66D-4EB8-9A43-BD5A01C864A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13,255
13,153
58.61
5,309,467
5,064,747
205,931
3,535,870
5,354,920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7A4886-6656-4F30-B253-C6634E32A3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D47D219-6D14-4F89-BCCB-1A6607A6245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2AA048-4A29-4162-B2BA-9E35FD43AA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1C6A947-C8C9-4C95-9D2B-D9BC880BEE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9290B0C-77AE-4B6F-A75D-50861B05D0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E3E94AC-8B2B-4485-9C0C-ACB7CB1F9B8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1FB146-9826-4DDA-ADDC-15D370EA400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059F8D6-EA83-4FD2-A89E-CECF9F21E8B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5679D8-30DB-4AD9-9E1B-B6192FA205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31E60E8-1E0C-4E22-8998-4413CA24B52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2F2BB88-644B-4C7D-BE88-CF0711B3EF4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7742144-81A7-48CB-9C50-4CADE4694D0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4C7320A-8D2C-4E0A-A5AA-CDDA54400B1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3B19705-2FC5-4188-B4E7-2AED4336F0C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8A38CA6-A8B3-431B-959A-32895ED965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08EA68-37F5-465F-9D39-7E871DD3D7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6ACD70-D0F5-4A5E-AA84-D603759F6A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F1D97B-F53C-4FE5-B32A-302F9D1703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8FD301F8-646E-4C5B-9B73-0BBFE3D6772B}"/>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E712D77-68A3-4E4A-AF5E-3D2D4F44FC0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13E074C-0892-450C-BF55-6D59B287D5D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5FF43C7C-AB10-4987-A20B-10961ACAB1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B3A10F6-606F-46A2-A13F-D22DC6F2334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0FFC955-6093-447A-B24F-64AD18ED9D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DF8BD0-9A1F-4632-A3B7-5E09478770A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86D7DC4-AB84-4CBC-BC88-CC444325A0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2BC2928-63C3-4193-BBCB-34B872544B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53BFF1D-1699-4D41-B7AA-40BD578C478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9C7CE2C6-963A-4214-840B-E7C4AA14D31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6CE0F54-6985-44AE-B003-D605D723CD6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94A0F66C-671E-4FE5-8B74-D92D3FA0FCC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9072C8A-645E-4B65-A3FF-D70C7FB07A3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368139A4-57A1-4D98-AB2D-7168F96D766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EA70A0E1-9031-46A3-9E09-2BBD63B785B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22E0718-39B4-4B4D-8C6A-49F8C5D49F7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EE482590-DE79-4F88-80FE-E7FF6013E2A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FB8577F-F315-4049-8BBE-85700F92974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4107C05-B887-4D47-8D1B-DD8FE0CABF2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BB6390A8-1923-4215-8357-9AD684E9A41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A05738CF-1015-4863-8289-F8C3EBCE184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9967B45A-B0E6-413B-8CE8-7338438FF53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8E69557-4230-407F-92AB-CD186EFD57F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6D0D234-4608-4B37-8B70-2075E61B89A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83A4740A-E97B-46CE-9B9B-653943274C5A}"/>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7581FD9-DE31-4F39-8BF8-4E816979EA4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id="{81EB4E2E-945F-4A34-939E-F6920C01AFEB}"/>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id="{46CB3368-05B5-43AF-A495-1B0F6DF68BF5}"/>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id="{8F6177E0-43F1-440E-8EFF-5CFE90792E58}"/>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83251C14-8F51-4E2A-88F1-F6C83CDB4182}"/>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CE42999-A2D8-4A7B-91F4-BE35EDB3DC4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a:extLst>
            <a:ext uri="{FF2B5EF4-FFF2-40B4-BE49-F238E27FC236}">
              <a16:creationId xmlns:a16="http://schemas.microsoft.com/office/drawing/2014/main" id="{9CD9F1B2-95FE-4E0C-94DA-47305D97A312}"/>
            </a:ext>
          </a:extLst>
        </xdr:cNvPr>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a:extLst>
            <a:ext uri="{FF2B5EF4-FFF2-40B4-BE49-F238E27FC236}">
              <a16:creationId xmlns:a16="http://schemas.microsoft.com/office/drawing/2014/main" id="{917A6137-D3A1-40B5-8416-D88DE4F7B909}"/>
            </a:ext>
          </a:extLst>
        </xdr:cNvPr>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a:extLst>
            <a:ext uri="{FF2B5EF4-FFF2-40B4-BE49-F238E27FC236}">
              <a16:creationId xmlns:a16="http://schemas.microsoft.com/office/drawing/2014/main" id="{94CCCFD0-CF8D-4E55-9F15-F13B925F6C45}"/>
            </a:ext>
          </a:extLst>
        </xdr:cNvPr>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a:extLst>
            <a:ext uri="{FF2B5EF4-FFF2-40B4-BE49-F238E27FC236}">
              <a16:creationId xmlns:a16="http://schemas.microsoft.com/office/drawing/2014/main" id="{91A05A91-10D7-42CB-B41F-E6EDFE7166E6}"/>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6B26AFF5-E78A-4493-97ED-449CAAC95E2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4CB8438-8441-4E45-8E1F-2D3277045DC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AB5A4456-5510-4246-A288-5D79A7A3E9F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9DE83B-ECF0-4FB0-AC51-2F17568CEE7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DAD7B5D-E618-4DCE-8CF2-CDBC512EC84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95613</xdr:rowOff>
    </xdr:from>
    <xdr:to>
      <xdr:col>24</xdr:col>
      <xdr:colOff>114300</xdr:colOff>
      <xdr:row>37</xdr:row>
      <xdr:rowOff>25763</xdr:rowOff>
    </xdr:to>
    <xdr:sp macro="" textlink="">
      <xdr:nvSpPr>
        <xdr:cNvPr id="71" name="楕円 70">
          <a:extLst>
            <a:ext uri="{FF2B5EF4-FFF2-40B4-BE49-F238E27FC236}">
              <a16:creationId xmlns:a16="http://schemas.microsoft.com/office/drawing/2014/main" id="{55380A3C-2E11-40C1-8CAD-2935D1705E15}"/>
            </a:ext>
          </a:extLst>
        </xdr:cNvPr>
        <xdr:cNvSpPr/>
      </xdr:nvSpPr>
      <xdr:spPr>
        <a:xfrm>
          <a:off x="4584700" y="62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118490</xdr:rowOff>
    </xdr:from>
    <xdr:ext cx="405111" cy="259045"/>
    <xdr:sp macro="" textlink="">
      <xdr:nvSpPr>
        <xdr:cNvPr id="72" name="【図書館】&#10;有形固定資産減価償却率該当値テキスト">
          <a:extLst>
            <a:ext uri="{FF2B5EF4-FFF2-40B4-BE49-F238E27FC236}">
              <a16:creationId xmlns:a16="http://schemas.microsoft.com/office/drawing/2014/main" id="{F54D1E8B-CD2D-47A2-A2D8-81376F38D0C5}"/>
            </a:ext>
          </a:extLst>
        </xdr:cNvPr>
        <xdr:cNvSpPr txBox="1"/>
      </xdr:nvSpPr>
      <xdr:spPr>
        <a:xfrm>
          <a:off x="4673600" y="611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115207</xdr:rowOff>
    </xdr:from>
    <xdr:to>
      <xdr:col>20</xdr:col>
      <xdr:colOff>38100</xdr:colOff>
      <xdr:row>37</xdr:row>
      <xdr:rowOff>45357</xdr:rowOff>
    </xdr:to>
    <xdr:sp macro="" textlink="">
      <xdr:nvSpPr>
        <xdr:cNvPr id="73" name="楕円 72">
          <a:extLst>
            <a:ext uri="{FF2B5EF4-FFF2-40B4-BE49-F238E27FC236}">
              <a16:creationId xmlns:a16="http://schemas.microsoft.com/office/drawing/2014/main" id="{C7CFDD72-0932-4F76-942F-C9052F5171C2}"/>
            </a:ext>
          </a:extLst>
        </xdr:cNvPr>
        <xdr:cNvSpPr/>
      </xdr:nvSpPr>
      <xdr:spPr>
        <a:xfrm>
          <a:off x="3746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146413</xdr:rowOff>
    </xdr:from>
    <xdr:to>
      <xdr:col>24</xdr:col>
      <xdr:colOff>63500</xdr:colOff>
      <xdr:row>36</xdr:row>
      <xdr:rowOff>166007</xdr:rowOff>
    </xdr:to>
    <xdr:cxnSp macro="">
      <xdr:nvCxnSpPr>
        <xdr:cNvPr id="74" name="直線コネクタ 73">
          <a:extLst>
            <a:ext uri="{FF2B5EF4-FFF2-40B4-BE49-F238E27FC236}">
              <a16:creationId xmlns:a16="http://schemas.microsoft.com/office/drawing/2014/main" id="{5D72B6BE-BC52-48A6-9210-6B7A7DDC9B63}"/>
            </a:ext>
          </a:extLst>
        </xdr:cNvPr>
        <xdr:cNvCxnSpPr/>
      </xdr:nvCxnSpPr>
      <xdr:spPr>
        <a:xfrm flipV="1">
          <a:off x="3797300" y="631861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5" name="楕円 74">
          <a:extLst>
            <a:ext uri="{FF2B5EF4-FFF2-40B4-BE49-F238E27FC236}">
              <a16:creationId xmlns:a16="http://schemas.microsoft.com/office/drawing/2014/main" id="{C6402BBC-7229-474A-B0D0-7B276E408992}"/>
            </a:ext>
          </a:extLst>
        </xdr:cNvPr>
        <xdr:cNvSpPr/>
      </xdr:nvSpPr>
      <xdr:spPr>
        <a:xfrm>
          <a:off x="2857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166007</xdr:rowOff>
    </xdr:from>
    <xdr:to>
      <xdr:col>19</xdr:col>
      <xdr:colOff>177800</xdr:colOff>
      <xdr:row>37</xdr:row>
      <xdr:rowOff>53340</xdr:rowOff>
    </xdr:to>
    <xdr:cxnSp macro="">
      <xdr:nvCxnSpPr>
        <xdr:cNvPr id="76" name="直線コネクタ 75">
          <a:extLst>
            <a:ext uri="{FF2B5EF4-FFF2-40B4-BE49-F238E27FC236}">
              <a16:creationId xmlns:a16="http://schemas.microsoft.com/office/drawing/2014/main" id="{A34F35C8-D9F6-4BDF-9135-2E59C5CFC04B}"/>
            </a:ext>
          </a:extLst>
        </xdr:cNvPr>
        <xdr:cNvCxnSpPr/>
      </xdr:nvCxnSpPr>
      <xdr:spPr>
        <a:xfrm flipV="1">
          <a:off x="2908300" y="633820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7" name="n_1aveValue【図書館】&#10;有形固定資産減価償却率">
          <a:extLst>
            <a:ext uri="{FF2B5EF4-FFF2-40B4-BE49-F238E27FC236}">
              <a16:creationId xmlns:a16="http://schemas.microsoft.com/office/drawing/2014/main" id="{7BFE497B-0B46-4C70-9FD1-B6DA90D7260E}"/>
            </a:ext>
          </a:extLst>
        </xdr:cNvPr>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8" name="n_2aveValue【図書館】&#10;有形固定資産減価償却率">
          <a:extLst>
            <a:ext uri="{FF2B5EF4-FFF2-40B4-BE49-F238E27FC236}">
              <a16:creationId xmlns:a16="http://schemas.microsoft.com/office/drawing/2014/main" id="{3A2D054E-D916-46DC-A4D9-01C0C0212CDB}"/>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61884</xdr:rowOff>
    </xdr:from>
    <xdr:ext cx="405111" cy="259045"/>
    <xdr:sp macro="" textlink="">
      <xdr:nvSpPr>
        <xdr:cNvPr id="79" name="n_1mainValue【図書館】&#10;有形固定資産減価償却率">
          <a:extLst>
            <a:ext uri="{FF2B5EF4-FFF2-40B4-BE49-F238E27FC236}">
              <a16:creationId xmlns:a16="http://schemas.microsoft.com/office/drawing/2014/main" id="{A0269E0A-59C2-45DF-8ED0-6C699E434D17}"/>
            </a:ext>
          </a:extLst>
        </xdr:cNvPr>
        <xdr:cNvSpPr txBox="1"/>
      </xdr:nvSpPr>
      <xdr:spPr>
        <a:xfrm>
          <a:off x="3582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0" name="n_2mainValue【図書館】&#10;有形固定資産減価償却率">
          <a:extLst>
            <a:ext uri="{FF2B5EF4-FFF2-40B4-BE49-F238E27FC236}">
              <a16:creationId xmlns:a16="http://schemas.microsoft.com/office/drawing/2014/main" id="{5DA5634B-3424-4326-B72A-F98A7C8E4E22}"/>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490817CF-DD94-42F9-A7CD-D22C1DA46B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9A89BBDA-DF00-4C91-B7B7-452168EF357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7404109F-4270-462A-95B0-6446624CF4D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3C55CAD9-4F1F-468A-BE02-32245DBD97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112D2266-0295-4DD7-976A-A607798ED53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FDAEB8A9-E39E-410C-A14C-3124C38D980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B77763D-79DB-48AA-B628-C1830F1861C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DE302F5E-7065-43CC-A1BE-D90CB978AB4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3980BBA3-22A8-4C6F-BB8C-26697A9F8AD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E50EF00C-4CBD-4FDD-8E94-7E1BEE9419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354C8763-402F-4508-B2C5-C213E22BE15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B06EB7F7-A5E7-4A62-8D74-1711B40287A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6F0C6538-CD05-4744-98F7-9853B295C78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a:extLst>
            <a:ext uri="{FF2B5EF4-FFF2-40B4-BE49-F238E27FC236}">
              <a16:creationId xmlns:a16="http://schemas.microsoft.com/office/drawing/2014/main" id="{F70BCCB1-37B6-4B82-BD64-FCC06C46A2C6}"/>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CC4F5779-A0B4-4A9E-B65E-0E260F64CC3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a:extLst>
            <a:ext uri="{FF2B5EF4-FFF2-40B4-BE49-F238E27FC236}">
              <a16:creationId xmlns:a16="http://schemas.microsoft.com/office/drawing/2014/main" id="{86359907-6404-47A5-91E3-7DEFC25EB09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E4ACB96B-E8DA-4F6A-A6DC-9FD42A8FF0E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a:extLst>
            <a:ext uri="{FF2B5EF4-FFF2-40B4-BE49-F238E27FC236}">
              <a16:creationId xmlns:a16="http://schemas.microsoft.com/office/drawing/2014/main" id="{A619879C-EA9D-45E9-B9FA-8A5B3FB0FB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2DBE2050-E86B-4442-87F5-38987FDE0B5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a:extLst>
            <a:ext uri="{FF2B5EF4-FFF2-40B4-BE49-F238E27FC236}">
              <a16:creationId xmlns:a16="http://schemas.microsoft.com/office/drawing/2014/main" id="{425FE2A0-F897-4DD3-B22C-70D4D354D23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44647970-224C-498C-8CEF-8ECA95E03A4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13907B5E-0684-4EB7-B711-BC4E3E2B2AC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B8D417E2-8263-409A-A94A-EFD83540CEE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a:extLst>
            <a:ext uri="{FF2B5EF4-FFF2-40B4-BE49-F238E27FC236}">
              <a16:creationId xmlns:a16="http://schemas.microsoft.com/office/drawing/2014/main" id="{29C306E6-0575-494A-8FE5-AA82A196AA4D}"/>
            </a:ext>
          </a:extLst>
        </xdr:cNvPr>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a:extLst>
            <a:ext uri="{FF2B5EF4-FFF2-40B4-BE49-F238E27FC236}">
              <a16:creationId xmlns:a16="http://schemas.microsoft.com/office/drawing/2014/main" id="{B2BCEE62-929B-4117-A1B3-3B0EB4C49928}"/>
            </a:ext>
          </a:extLst>
        </xdr:cNvPr>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a:extLst>
            <a:ext uri="{FF2B5EF4-FFF2-40B4-BE49-F238E27FC236}">
              <a16:creationId xmlns:a16="http://schemas.microsoft.com/office/drawing/2014/main" id="{D4A7515B-A2F3-4DF1-BF1D-8566EA40F29E}"/>
            </a:ext>
          </a:extLst>
        </xdr:cNvPr>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a:extLst>
            <a:ext uri="{FF2B5EF4-FFF2-40B4-BE49-F238E27FC236}">
              <a16:creationId xmlns:a16="http://schemas.microsoft.com/office/drawing/2014/main" id="{FF6C9DC8-2BDD-4471-963D-F86BF3BF5557}"/>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a:extLst>
            <a:ext uri="{FF2B5EF4-FFF2-40B4-BE49-F238E27FC236}">
              <a16:creationId xmlns:a16="http://schemas.microsoft.com/office/drawing/2014/main" id="{0261246D-EB86-4520-8ED5-A85FB4C8A277}"/>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a:extLst>
            <a:ext uri="{FF2B5EF4-FFF2-40B4-BE49-F238E27FC236}">
              <a16:creationId xmlns:a16="http://schemas.microsoft.com/office/drawing/2014/main" id="{A116F9BD-A5EF-493D-BD41-66A651EF735C}"/>
            </a:ext>
          </a:extLst>
        </xdr:cNvPr>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a:extLst>
            <a:ext uri="{FF2B5EF4-FFF2-40B4-BE49-F238E27FC236}">
              <a16:creationId xmlns:a16="http://schemas.microsoft.com/office/drawing/2014/main" id="{1D505523-CF5E-4675-917E-7DED494AECEA}"/>
            </a:ext>
          </a:extLst>
        </xdr:cNvPr>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a:extLst>
            <a:ext uri="{FF2B5EF4-FFF2-40B4-BE49-F238E27FC236}">
              <a16:creationId xmlns:a16="http://schemas.microsoft.com/office/drawing/2014/main" id="{EED00D1F-7C5E-408C-B065-6B19F3557003}"/>
            </a:ext>
          </a:extLst>
        </xdr:cNvPr>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a:extLst>
            <a:ext uri="{FF2B5EF4-FFF2-40B4-BE49-F238E27FC236}">
              <a16:creationId xmlns:a16="http://schemas.microsoft.com/office/drawing/2014/main" id="{FEB1EA7F-6D51-45B9-8982-803ED42F4029}"/>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D4278668-87BF-4921-A6C8-02D9B4CD598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B9503F23-8941-4992-8605-1954C88A2E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AD9EA19C-D1A0-4D9A-9FDF-85FB9053AED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CA8BAE1-ACB2-4BA1-998E-DCB71320BD9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44AE969-F956-47A9-89F1-6FC9FF37CB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162560</xdr:rowOff>
    </xdr:from>
    <xdr:to>
      <xdr:col>55</xdr:col>
      <xdr:colOff>50800</xdr:colOff>
      <xdr:row>40</xdr:row>
      <xdr:rowOff>92710</xdr:rowOff>
    </xdr:to>
    <xdr:sp macro="" textlink="">
      <xdr:nvSpPr>
        <xdr:cNvPr id="118" name="楕円 117">
          <a:extLst>
            <a:ext uri="{FF2B5EF4-FFF2-40B4-BE49-F238E27FC236}">
              <a16:creationId xmlns:a16="http://schemas.microsoft.com/office/drawing/2014/main" id="{F33EAE8A-4380-4ED4-8103-F9191658F344}"/>
            </a:ext>
          </a:extLst>
        </xdr:cNvPr>
        <xdr:cNvSpPr/>
      </xdr:nvSpPr>
      <xdr:spPr>
        <a:xfrm>
          <a:off x="10426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140987</xdr:rowOff>
    </xdr:from>
    <xdr:ext cx="469744" cy="259045"/>
    <xdr:sp macro="" textlink="">
      <xdr:nvSpPr>
        <xdr:cNvPr id="119" name="【図書館】&#10;一人当たり面積該当値テキスト">
          <a:extLst>
            <a:ext uri="{FF2B5EF4-FFF2-40B4-BE49-F238E27FC236}">
              <a16:creationId xmlns:a16="http://schemas.microsoft.com/office/drawing/2014/main" id="{FE3CE15B-DB9B-4C0A-99BD-E6A2D31DDD26}"/>
            </a:ext>
          </a:extLst>
        </xdr:cNvPr>
        <xdr:cNvSpPr txBox="1"/>
      </xdr:nvSpPr>
      <xdr:spPr>
        <a:xfrm>
          <a:off x="10515600"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166370</xdr:rowOff>
    </xdr:from>
    <xdr:to>
      <xdr:col>50</xdr:col>
      <xdr:colOff>165100</xdr:colOff>
      <xdr:row>40</xdr:row>
      <xdr:rowOff>96520</xdr:rowOff>
    </xdr:to>
    <xdr:sp macro="" textlink="">
      <xdr:nvSpPr>
        <xdr:cNvPr id="120" name="楕円 119">
          <a:extLst>
            <a:ext uri="{FF2B5EF4-FFF2-40B4-BE49-F238E27FC236}">
              <a16:creationId xmlns:a16="http://schemas.microsoft.com/office/drawing/2014/main" id="{0CD7C5AA-3074-43F7-9E34-3A9EEBB0EA95}"/>
            </a:ext>
          </a:extLst>
        </xdr:cNvPr>
        <xdr:cNvSpPr/>
      </xdr:nvSpPr>
      <xdr:spPr>
        <a:xfrm>
          <a:off x="9588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41910</xdr:rowOff>
    </xdr:from>
    <xdr:to>
      <xdr:col>55</xdr:col>
      <xdr:colOff>0</xdr:colOff>
      <xdr:row>40</xdr:row>
      <xdr:rowOff>45720</xdr:rowOff>
    </xdr:to>
    <xdr:cxnSp macro="">
      <xdr:nvCxnSpPr>
        <xdr:cNvPr id="121" name="直線コネクタ 120">
          <a:extLst>
            <a:ext uri="{FF2B5EF4-FFF2-40B4-BE49-F238E27FC236}">
              <a16:creationId xmlns:a16="http://schemas.microsoft.com/office/drawing/2014/main" id="{37D7859E-1B5B-4ABB-B93D-9B6595144A37}"/>
            </a:ext>
          </a:extLst>
        </xdr:cNvPr>
        <xdr:cNvCxnSpPr/>
      </xdr:nvCxnSpPr>
      <xdr:spPr>
        <a:xfrm flipV="1">
          <a:off x="9639300" y="68999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166370</xdr:rowOff>
    </xdr:from>
    <xdr:to>
      <xdr:col>46</xdr:col>
      <xdr:colOff>38100</xdr:colOff>
      <xdr:row>40</xdr:row>
      <xdr:rowOff>96520</xdr:rowOff>
    </xdr:to>
    <xdr:sp macro="" textlink="">
      <xdr:nvSpPr>
        <xdr:cNvPr id="122" name="楕円 121">
          <a:extLst>
            <a:ext uri="{FF2B5EF4-FFF2-40B4-BE49-F238E27FC236}">
              <a16:creationId xmlns:a16="http://schemas.microsoft.com/office/drawing/2014/main" id="{5C377161-A20A-49C2-953B-9ADE0F9208AD}"/>
            </a:ext>
          </a:extLst>
        </xdr:cNvPr>
        <xdr:cNvSpPr/>
      </xdr:nvSpPr>
      <xdr:spPr>
        <a:xfrm>
          <a:off x="8699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45720</xdr:rowOff>
    </xdr:from>
    <xdr:to>
      <xdr:col>50</xdr:col>
      <xdr:colOff>114300</xdr:colOff>
      <xdr:row>40</xdr:row>
      <xdr:rowOff>45720</xdr:rowOff>
    </xdr:to>
    <xdr:cxnSp macro="">
      <xdr:nvCxnSpPr>
        <xdr:cNvPr id="123" name="直線コネクタ 122">
          <a:extLst>
            <a:ext uri="{FF2B5EF4-FFF2-40B4-BE49-F238E27FC236}">
              <a16:creationId xmlns:a16="http://schemas.microsoft.com/office/drawing/2014/main" id="{E499C706-CDA8-40BB-B30B-C9B3C6F9CD8B}"/>
            </a:ext>
          </a:extLst>
        </xdr:cNvPr>
        <xdr:cNvCxnSpPr/>
      </xdr:nvCxnSpPr>
      <xdr:spPr>
        <a:xfrm>
          <a:off x="8750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10177</xdr:rowOff>
    </xdr:from>
    <xdr:ext cx="469744" cy="259045"/>
    <xdr:sp macro="" textlink="">
      <xdr:nvSpPr>
        <xdr:cNvPr id="124" name="n_1aveValue【図書館】&#10;一人当たり面積">
          <a:extLst>
            <a:ext uri="{FF2B5EF4-FFF2-40B4-BE49-F238E27FC236}">
              <a16:creationId xmlns:a16="http://schemas.microsoft.com/office/drawing/2014/main" id="{AD79C2F8-53BD-404F-AEFD-D91D3C71395A}"/>
            </a:ext>
          </a:extLst>
        </xdr:cNvPr>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97807</xdr:rowOff>
    </xdr:from>
    <xdr:ext cx="469744" cy="259045"/>
    <xdr:sp macro="" textlink="">
      <xdr:nvSpPr>
        <xdr:cNvPr id="125" name="n_2aveValue【図書館】&#10;一人当たり面積">
          <a:extLst>
            <a:ext uri="{FF2B5EF4-FFF2-40B4-BE49-F238E27FC236}">
              <a16:creationId xmlns:a16="http://schemas.microsoft.com/office/drawing/2014/main" id="{3836DEC2-1C4E-42E6-B562-0E615E974412}"/>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87647</xdr:rowOff>
    </xdr:from>
    <xdr:ext cx="469744" cy="259045"/>
    <xdr:sp macro="" textlink="">
      <xdr:nvSpPr>
        <xdr:cNvPr id="126" name="n_1mainValue【図書館】&#10;一人当たり面積">
          <a:extLst>
            <a:ext uri="{FF2B5EF4-FFF2-40B4-BE49-F238E27FC236}">
              <a16:creationId xmlns:a16="http://schemas.microsoft.com/office/drawing/2014/main" id="{D7F505A4-4FC5-434E-9553-61CBD4CBF2FB}"/>
            </a:ext>
          </a:extLst>
        </xdr:cNvPr>
        <xdr:cNvSpPr txBox="1"/>
      </xdr:nvSpPr>
      <xdr:spPr>
        <a:xfrm>
          <a:off x="93917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87647</xdr:rowOff>
    </xdr:from>
    <xdr:ext cx="469744" cy="259045"/>
    <xdr:sp macro="" textlink="">
      <xdr:nvSpPr>
        <xdr:cNvPr id="127" name="n_2mainValue【図書館】&#10;一人当たり面積">
          <a:extLst>
            <a:ext uri="{FF2B5EF4-FFF2-40B4-BE49-F238E27FC236}">
              <a16:creationId xmlns:a16="http://schemas.microsoft.com/office/drawing/2014/main" id="{49355906-4469-449B-A1AD-825BF698A401}"/>
            </a:ext>
          </a:extLst>
        </xdr:cNvPr>
        <xdr:cNvSpPr txBox="1"/>
      </xdr:nvSpPr>
      <xdr:spPr>
        <a:xfrm>
          <a:off x="8515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45D6C539-F0F8-40E4-B2CA-C0FA10813B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5BD67CCB-987F-4095-84E5-E6E52B44664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A901ADE7-1D1F-4AB6-811B-929255A7DFE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B2D684AC-6CCE-4640-81F2-27B0C846633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8C964D28-0C69-4A96-A81B-C9219DEAC72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B45619CC-F082-4773-95C7-318E6741998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556F7EA5-9968-4531-82D0-C418FA6D0BE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FCBDDEF0-8B1A-4EFF-9302-813A7F1E86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a:extLst>
            <a:ext uri="{FF2B5EF4-FFF2-40B4-BE49-F238E27FC236}">
              <a16:creationId xmlns:a16="http://schemas.microsoft.com/office/drawing/2014/main" id="{41C60A94-29DD-4526-A22F-1A875B528CA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86AD5F47-3F6E-4506-9DCB-D1FF61EB44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a:extLst>
            <a:ext uri="{FF2B5EF4-FFF2-40B4-BE49-F238E27FC236}">
              <a16:creationId xmlns:a16="http://schemas.microsoft.com/office/drawing/2014/main" id="{D8177412-FB34-4C47-840E-621B7414E5F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a:extLst>
            <a:ext uri="{FF2B5EF4-FFF2-40B4-BE49-F238E27FC236}">
              <a16:creationId xmlns:a16="http://schemas.microsoft.com/office/drawing/2014/main" id="{579D3D1C-3914-4973-8CA9-6AEA1FC09B0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a:extLst>
            <a:ext uri="{FF2B5EF4-FFF2-40B4-BE49-F238E27FC236}">
              <a16:creationId xmlns:a16="http://schemas.microsoft.com/office/drawing/2014/main" id="{5BA5AE3A-1689-42EA-902F-9A85D824F3B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a:extLst>
            <a:ext uri="{FF2B5EF4-FFF2-40B4-BE49-F238E27FC236}">
              <a16:creationId xmlns:a16="http://schemas.microsoft.com/office/drawing/2014/main" id="{60B64719-392E-49FC-A5AE-2DA02DAC27F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a:extLst>
            <a:ext uri="{FF2B5EF4-FFF2-40B4-BE49-F238E27FC236}">
              <a16:creationId xmlns:a16="http://schemas.microsoft.com/office/drawing/2014/main" id="{1493825A-C849-4E27-B786-E2A54694A40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a:extLst>
            <a:ext uri="{FF2B5EF4-FFF2-40B4-BE49-F238E27FC236}">
              <a16:creationId xmlns:a16="http://schemas.microsoft.com/office/drawing/2014/main" id="{EE320A56-1FAB-4E76-B68A-A98019D2C6DA}"/>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a:extLst>
            <a:ext uri="{FF2B5EF4-FFF2-40B4-BE49-F238E27FC236}">
              <a16:creationId xmlns:a16="http://schemas.microsoft.com/office/drawing/2014/main" id="{2C2E5C8F-C92C-4189-9178-FF2845457BB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a:extLst>
            <a:ext uri="{FF2B5EF4-FFF2-40B4-BE49-F238E27FC236}">
              <a16:creationId xmlns:a16="http://schemas.microsoft.com/office/drawing/2014/main" id="{3FB1900F-1982-4E11-9398-99689B6E9478}"/>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a:extLst>
            <a:ext uri="{FF2B5EF4-FFF2-40B4-BE49-F238E27FC236}">
              <a16:creationId xmlns:a16="http://schemas.microsoft.com/office/drawing/2014/main" id="{7C877243-54FB-4F01-8B55-48A406E3C47D}"/>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4B316E1B-10FD-415F-879C-5E4D8BBF70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D06D03CC-276A-4695-AEC5-5ED6F6169BC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6B5B4452-FA99-4C0D-B0CA-ED54E03032A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a:extLst>
            <a:ext uri="{FF2B5EF4-FFF2-40B4-BE49-F238E27FC236}">
              <a16:creationId xmlns:a16="http://schemas.microsoft.com/office/drawing/2014/main" id="{E3826FE4-5280-47DA-829A-6498819D01B4}"/>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6A4BC4F7-3865-45EA-824E-BC7F47025E48}"/>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a:extLst>
            <a:ext uri="{FF2B5EF4-FFF2-40B4-BE49-F238E27FC236}">
              <a16:creationId xmlns:a16="http://schemas.microsoft.com/office/drawing/2014/main" id="{A45BC16B-807A-4FAD-9B60-64AF237ABD33}"/>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a:extLst>
            <a:ext uri="{FF2B5EF4-FFF2-40B4-BE49-F238E27FC236}">
              <a16:creationId xmlns:a16="http://schemas.microsoft.com/office/drawing/2014/main" id="{2480DC80-C545-4ECF-84D7-9E7282613DAE}"/>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a:extLst>
            <a:ext uri="{FF2B5EF4-FFF2-40B4-BE49-F238E27FC236}">
              <a16:creationId xmlns:a16="http://schemas.microsoft.com/office/drawing/2014/main" id="{985FAA30-1DFB-4A09-B9EC-1637A8B4C3A1}"/>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984B328A-DCC6-45A2-B52E-3E51E89F5B89}"/>
            </a:ext>
          </a:extLst>
        </xdr:cNvPr>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a:extLst>
            <a:ext uri="{FF2B5EF4-FFF2-40B4-BE49-F238E27FC236}">
              <a16:creationId xmlns:a16="http://schemas.microsoft.com/office/drawing/2014/main" id="{F7E5A076-010E-445F-8BC8-C43214305735}"/>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a:extLst>
            <a:ext uri="{FF2B5EF4-FFF2-40B4-BE49-F238E27FC236}">
              <a16:creationId xmlns:a16="http://schemas.microsoft.com/office/drawing/2014/main" id="{F39C7176-A1ED-40A9-B6B2-627885E410E5}"/>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a:extLst>
            <a:ext uri="{FF2B5EF4-FFF2-40B4-BE49-F238E27FC236}">
              <a16:creationId xmlns:a16="http://schemas.microsoft.com/office/drawing/2014/main" id="{1515BCC4-9F06-4959-A425-66C762DDDD95}"/>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2FEB6B9-BB19-4050-94E6-E552BD0F83B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2FE175A6-0E39-431B-9124-6530360A9F9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6C4D79B5-EC79-49F3-B9A2-D49368CFF23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7A43F47-5784-47DD-B636-9A515D5AA07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F2D7339-D4E8-4EE3-BAB1-08FA1ABBDDC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138938</xdr:rowOff>
    </xdr:from>
    <xdr:to>
      <xdr:col>24</xdr:col>
      <xdr:colOff>114300</xdr:colOff>
      <xdr:row>59</xdr:row>
      <xdr:rowOff>69088</xdr:rowOff>
    </xdr:to>
    <xdr:sp macro="" textlink="">
      <xdr:nvSpPr>
        <xdr:cNvPr id="164" name="楕円 163">
          <a:extLst>
            <a:ext uri="{FF2B5EF4-FFF2-40B4-BE49-F238E27FC236}">
              <a16:creationId xmlns:a16="http://schemas.microsoft.com/office/drawing/2014/main" id="{EF37A668-0338-4E8E-BAD0-73D1CC568C66}"/>
            </a:ext>
          </a:extLst>
        </xdr:cNvPr>
        <xdr:cNvSpPr/>
      </xdr:nvSpPr>
      <xdr:spPr>
        <a:xfrm>
          <a:off x="45847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161815</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id="{91E7C52C-B53B-440A-AF6A-8E281B470EE0}"/>
            </a:ext>
          </a:extLst>
        </xdr:cNvPr>
        <xdr:cNvSpPr txBox="1"/>
      </xdr:nvSpPr>
      <xdr:spPr>
        <a:xfrm>
          <a:off x="4673600" y="9934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33782</xdr:rowOff>
    </xdr:from>
    <xdr:to>
      <xdr:col>20</xdr:col>
      <xdr:colOff>38100</xdr:colOff>
      <xdr:row>59</xdr:row>
      <xdr:rowOff>135382</xdr:rowOff>
    </xdr:to>
    <xdr:sp macro="" textlink="">
      <xdr:nvSpPr>
        <xdr:cNvPr id="166" name="楕円 165">
          <a:extLst>
            <a:ext uri="{FF2B5EF4-FFF2-40B4-BE49-F238E27FC236}">
              <a16:creationId xmlns:a16="http://schemas.microsoft.com/office/drawing/2014/main" id="{EABE89E3-24AA-4857-99F1-D78DF9AC1BEA}"/>
            </a:ext>
          </a:extLst>
        </xdr:cNvPr>
        <xdr:cNvSpPr/>
      </xdr:nvSpPr>
      <xdr:spPr>
        <a:xfrm>
          <a:off x="3746500" y="101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18288</xdr:rowOff>
    </xdr:from>
    <xdr:to>
      <xdr:col>24</xdr:col>
      <xdr:colOff>63500</xdr:colOff>
      <xdr:row>59</xdr:row>
      <xdr:rowOff>84582</xdr:rowOff>
    </xdr:to>
    <xdr:cxnSp macro="">
      <xdr:nvCxnSpPr>
        <xdr:cNvPr id="167" name="直線コネクタ 166">
          <a:extLst>
            <a:ext uri="{FF2B5EF4-FFF2-40B4-BE49-F238E27FC236}">
              <a16:creationId xmlns:a16="http://schemas.microsoft.com/office/drawing/2014/main" id="{6E369DB1-DF71-4C69-A3F1-7F3A72F05FCD}"/>
            </a:ext>
          </a:extLst>
        </xdr:cNvPr>
        <xdr:cNvCxnSpPr/>
      </xdr:nvCxnSpPr>
      <xdr:spPr>
        <a:xfrm flipV="1">
          <a:off x="3797300" y="1013383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xdr:rowOff>
    </xdr:from>
    <xdr:to>
      <xdr:col>15</xdr:col>
      <xdr:colOff>101600</xdr:colOff>
      <xdr:row>59</xdr:row>
      <xdr:rowOff>103378</xdr:rowOff>
    </xdr:to>
    <xdr:sp macro="" textlink="">
      <xdr:nvSpPr>
        <xdr:cNvPr id="168" name="楕円 167">
          <a:extLst>
            <a:ext uri="{FF2B5EF4-FFF2-40B4-BE49-F238E27FC236}">
              <a16:creationId xmlns:a16="http://schemas.microsoft.com/office/drawing/2014/main" id="{789FCE97-0CB5-4C4E-A1DC-114D83A3CB90}"/>
            </a:ext>
          </a:extLst>
        </xdr:cNvPr>
        <xdr:cNvSpPr/>
      </xdr:nvSpPr>
      <xdr:spPr>
        <a:xfrm>
          <a:off x="285750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52578</xdr:rowOff>
    </xdr:from>
    <xdr:to>
      <xdr:col>19</xdr:col>
      <xdr:colOff>177800</xdr:colOff>
      <xdr:row>59</xdr:row>
      <xdr:rowOff>84582</xdr:rowOff>
    </xdr:to>
    <xdr:cxnSp macro="">
      <xdr:nvCxnSpPr>
        <xdr:cNvPr id="169" name="直線コネクタ 168">
          <a:extLst>
            <a:ext uri="{FF2B5EF4-FFF2-40B4-BE49-F238E27FC236}">
              <a16:creationId xmlns:a16="http://schemas.microsoft.com/office/drawing/2014/main" id="{84E5BE82-DDF3-479E-A739-6E2A3A8B820D}"/>
            </a:ext>
          </a:extLst>
        </xdr:cNvPr>
        <xdr:cNvCxnSpPr/>
      </xdr:nvCxnSpPr>
      <xdr:spPr>
        <a:xfrm>
          <a:off x="2908300" y="1016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70" name="n_1aveValue【体育館・プール】&#10;有形固定資産減価償却率">
          <a:extLst>
            <a:ext uri="{FF2B5EF4-FFF2-40B4-BE49-F238E27FC236}">
              <a16:creationId xmlns:a16="http://schemas.microsoft.com/office/drawing/2014/main" id="{38B4FF61-3B4E-41DE-9EDD-4E6ECE35C90C}"/>
            </a:ext>
          </a:extLst>
        </xdr:cNvPr>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779</xdr:rowOff>
    </xdr:from>
    <xdr:ext cx="405111" cy="259045"/>
    <xdr:sp macro="" textlink="">
      <xdr:nvSpPr>
        <xdr:cNvPr id="171" name="n_2aveValue【体育館・プール】&#10;有形固定資産減価償却率">
          <a:extLst>
            <a:ext uri="{FF2B5EF4-FFF2-40B4-BE49-F238E27FC236}">
              <a16:creationId xmlns:a16="http://schemas.microsoft.com/office/drawing/2014/main" id="{F8A0A6C9-2284-4413-BB02-6E9B137CBAE8}"/>
            </a:ext>
          </a:extLst>
        </xdr:cNvPr>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151909</xdr:rowOff>
    </xdr:from>
    <xdr:ext cx="405111" cy="259045"/>
    <xdr:sp macro="" textlink="">
      <xdr:nvSpPr>
        <xdr:cNvPr id="172" name="n_1mainValue【体育館・プール】&#10;有形固定資産減価償却率">
          <a:extLst>
            <a:ext uri="{FF2B5EF4-FFF2-40B4-BE49-F238E27FC236}">
              <a16:creationId xmlns:a16="http://schemas.microsoft.com/office/drawing/2014/main" id="{E065801B-DC3D-489D-B0C2-1B5725770934}"/>
            </a:ext>
          </a:extLst>
        </xdr:cNvPr>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119905</xdr:rowOff>
    </xdr:from>
    <xdr:ext cx="405111" cy="259045"/>
    <xdr:sp macro="" textlink="">
      <xdr:nvSpPr>
        <xdr:cNvPr id="173" name="n_2mainValue【体育館・プール】&#10;有形固定資産減価償却率">
          <a:extLst>
            <a:ext uri="{FF2B5EF4-FFF2-40B4-BE49-F238E27FC236}">
              <a16:creationId xmlns:a16="http://schemas.microsoft.com/office/drawing/2014/main" id="{B8D21ABE-3B6A-4783-82B5-AEB8271018C5}"/>
            </a:ext>
          </a:extLst>
        </xdr:cNvPr>
        <xdr:cNvSpPr txBox="1"/>
      </xdr:nvSpPr>
      <xdr:spPr>
        <a:xfrm>
          <a:off x="27057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6CDB952E-45D2-4B4B-B8D1-F0AAE5086F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663F5500-D28C-4E42-8B7B-6EF8D7E32EA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5C2FC125-9D9B-4A76-BA0D-709EEA63F8B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CE367186-B99C-4398-96FE-F6597C89C4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3013D1C8-5201-41BB-BBD8-EB3FA228E2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B6FD4E97-3215-4DCA-B910-1F24B6F2CED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7FD89AA5-9CCD-4E0E-AB01-35ED249731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A9633146-1753-4F1F-9184-C88892688BB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AEF76E3E-EC57-465C-B385-8212732810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44CA3ACF-D155-4436-A54E-83C63BFE550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5105141B-E84A-4E81-A2B0-EA238A51AF9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a:extLst>
            <a:ext uri="{FF2B5EF4-FFF2-40B4-BE49-F238E27FC236}">
              <a16:creationId xmlns:a16="http://schemas.microsoft.com/office/drawing/2014/main" id="{A97C132B-EB9C-418F-A4BF-F0977061FD3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4E126198-AEE3-488B-9A0F-111769B9C26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a:extLst>
            <a:ext uri="{FF2B5EF4-FFF2-40B4-BE49-F238E27FC236}">
              <a16:creationId xmlns:a16="http://schemas.microsoft.com/office/drawing/2014/main" id="{C0EC9F1B-D386-4839-BB14-B87662DEB0F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2A38CC89-5C0B-4D54-BA26-434BD537B57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a:extLst>
            <a:ext uri="{FF2B5EF4-FFF2-40B4-BE49-F238E27FC236}">
              <a16:creationId xmlns:a16="http://schemas.microsoft.com/office/drawing/2014/main" id="{C9B602F1-9C00-4412-8CC4-F95BF05A43E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CBF7BA21-23F6-486B-AEC6-C241756E193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a:extLst>
            <a:ext uri="{FF2B5EF4-FFF2-40B4-BE49-F238E27FC236}">
              <a16:creationId xmlns:a16="http://schemas.microsoft.com/office/drawing/2014/main" id="{0A12DE5A-52D1-4A13-BBE5-D45E2165223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87382B42-E4BD-4019-AC41-205317FD8F21}"/>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a:extLst>
            <a:ext uri="{FF2B5EF4-FFF2-40B4-BE49-F238E27FC236}">
              <a16:creationId xmlns:a16="http://schemas.microsoft.com/office/drawing/2014/main" id="{AE5AD643-C213-481C-B714-AA863D04F8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99AB0899-293D-4C1A-85DF-DAFA1F72B7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51FBB33F-F028-436B-8C05-B56181CB3C3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5FD5BFFD-09E6-4755-AE13-B9A7E1855A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a:extLst>
            <a:ext uri="{FF2B5EF4-FFF2-40B4-BE49-F238E27FC236}">
              <a16:creationId xmlns:a16="http://schemas.microsoft.com/office/drawing/2014/main" id="{09AECFE0-BFAD-458D-8A87-25D91958AF03}"/>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a:extLst>
            <a:ext uri="{FF2B5EF4-FFF2-40B4-BE49-F238E27FC236}">
              <a16:creationId xmlns:a16="http://schemas.microsoft.com/office/drawing/2014/main" id="{3D875D77-AD45-43EB-977E-0CB0F9FC2E58}"/>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a:extLst>
            <a:ext uri="{FF2B5EF4-FFF2-40B4-BE49-F238E27FC236}">
              <a16:creationId xmlns:a16="http://schemas.microsoft.com/office/drawing/2014/main" id="{8B311BC7-A36B-452C-8DD6-C5CF12175800}"/>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a:extLst>
            <a:ext uri="{FF2B5EF4-FFF2-40B4-BE49-F238E27FC236}">
              <a16:creationId xmlns:a16="http://schemas.microsoft.com/office/drawing/2014/main" id="{C1A98E7D-B68F-4282-B0D6-BBB9A2CD8A6A}"/>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a:extLst>
            <a:ext uri="{FF2B5EF4-FFF2-40B4-BE49-F238E27FC236}">
              <a16:creationId xmlns:a16="http://schemas.microsoft.com/office/drawing/2014/main" id="{12EBFC94-B8AF-4573-A9B9-18E153ED7EAE}"/>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02" name="【体育館・プール】&#10;一人当たり面積平均値テキスト">
          <a:extLst>
            <a:ext uri="{FF2B5EF4-FFF2-40B4-BE49-F238E27FC236}">
              <a16:creationId xmlns:a16="http://schemas.microsoft.com/office/drawing/2014/main" id="{94E6652F-5521-446C-8E32-24F402111CBA}"/>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a:extLst>
            <a:ext uri="{FF2B5EF4-FFF2-40B4-BE49-F238E27FC236}">
              <a16:creationId xmlns:a16="http://schemas.microsoft.com/office/drawing/2014/main" id="{F981DB90-890B-41E1-8E5F-EFC4B3F78227}"/>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a:extLst>
            <a:ext uri="{FF2B5EF4-FFF2-40B4-BE49-F238E27FC236}">
              <a16:creationId xmlns:a16="http://schemas.microsoft.com/office/drawing/2014/main" id="{4552EDB9-E963-4A53-B251-FA1D07C5536B}"/>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a:extLst>
            <a:ext uri="{FF2B5EF4-FFF2-40B4-BE49-F238E27FC236}">
              <a16:creationId xmlns:a16="http://schemas.microsoft.com/office/drawing/2014/main" id="{6A23478A-29BF-49E5-9DF3-0237DA353004}"/>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85D17D7-0CA1-4439-9650-DC5B9FFDF7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C215F5D9-4A1A-4605-9A69-AE37D046C6E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2F580D7E-E322-4112-959D-9A4F635AB11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5851020A-7FBF-4C8C-ABF7-E7CD93612B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BBC83050-C1F3-42F2-AB60-D41424F8A85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87630</xdr:rowOff>
    </xdr:from>
    <xdr:to>
      <xdr:col>55</xdr:col>
      <xdr:colOff>50800</xdr:colOff>
      <xdr:row>64</xdr:row>
      <xdr:rowOff>17780</xdr:rowOff>
    </xdr:to>
    <xdr:sp macro="" textlink="">
      <xdr:nvSpPr>
        <xdr:cNvPr id="211" name="楕円 210">
          <a:extLst>
            <a:ext uri="{FF2B5EF4-FFF2-40B4-BE49-F238E27FC236}">
              <a16:creationId xmlns:a16="http://schemas.microsoft.com/office/drawing/2014/main" id="{3F78927D-4AB4-4288-AA36-408F7FA420C1}"/>
            </a:ext>
          </a:extLst>
        </xdr:cNvPr>
        <xdr:cNvSpPr/>
      </xdr:nvSpPr>
      <xdr:spPr>
        <a:xfrm>
          <a:off x="104267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2557</xdr:rowOff>
    </xdr:from>
    <xdr:ext cx="469744" cy="259045"/>
    <xdr:sp macro="" textlink="">
      <xdr:nvSpPr>
        <xdr:cNvPr id="212" name="【体育館・プール】&#10;一人当たり面積該当値テキスト">
          <a:extLst>
            <a:ext uri="{FF2B5EF4-FFF2-40B4-BE49-F238E27FC236}">
              <a16:creationId xmlns:a16="http://schemas.microsoft.com/office/drawing/2014/main" id="{7D3D9905-1034-4702-B196-8D1A3C54B074}"/>
            </a:ext>
          </a:extLst>
        </xdr:cNvPr>
        <xdr:cNvSpPr txBox="1"/>
      </xdr:nvSpPr>
      <xdr:spPr>
        <a:xfrm>
          <a:off x="10515600"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170180</xdr:rowOff>
    </xdr:from>
    <xdr:to>
      <xdr:col>50</xdr:col>
      <xdr:colOff>165100</xdr:colOff>
      <xdr:row>61</xdr:row>
      <xdr:rowOff>100330</xdr:rowOff>
    </xdr:to>
    <xdr:sp macro="" textlink="">
      <xdr:nvSpPr>
        <xdr:cNvPr id="213" name="楕円 212">
          <a:extLst>
            <a:ext uri="{FF2B5EF4-FFF2-40B4-BE49-F238E27FC236}">
              <a16:creationId xmlns:a16="http://schemas.microsoft.com/office/drawing/2014/main" id="{D71D4B84-503D-4F2C-A685-2A51179F6B88}"/>
            </a:ext>
          </a:extLst>
        </xdr:cNvPr>
        <xdr:cNvSpPr/>
      </xdr:nvSpPr>
      <xdr:spPr>
        <a:xfrm>
          <a:off x="9588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49530</xdr:rowOff>
    </xdr:from>
    <xdr:to>
      <xdr:col>55</xdr:col>
      <xdr:colOff>0</xdr:colOff>
      <xdr:row>63</xdr:row>
      <xdr:rowOff>138430</xdr:rowOff>
    </xdr:to>
    <xdr:cxnSp macro="">
      <xdr:nvCxnSpPr>
        <xdr:cNvPr id="214" name="直線コネクタ 213">
          <a:extLst>
            <a:ext uri="{FF2B5EF4-FFF2-40B4-BE49-F238E27FC236}">
              <a16:creationId xmlns:a16="http://schemas.microsoft.com/office/drawing/2014/main" id="{5896CBD3-1692-43F7-8CAA-9A035C32CEAB}"/>
            </a:ext>
          </a:extLst>
        </xdr:cNvPr>
        <xdr:cNvCxnSpPr/>
      </xdr:nvCxnSpPr>
      <xdr:spPr>
        <a:xfrm>
          <a:off x="9639300" y="10507980"/>
          <a:ext cx="8382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27940</xdr:rowOff>
    </xdr:from>
    <xdr:to>
      <xdr:col>46</xdr:col>
      <xdr:colOff>38100</xdr:colOff>
      <xdr:row>63</xdr:row>
      <xdr:rowOff>129540</xdr:rowOff>
    </xdr:to>
    <xdr:sp macro="" textlink="">
      <xdr:nvSpPr>
        <xdr:cNvPr id="215" name="楕円 214">
          <a:extLst>
            <a:ext uri="{FF2B5EF4-FFF2-40B4-BE49-F238E27FC236}">
              <a16:creationId xmlns:a16="http://schemas.microsoft.com/office/drawing/2014/main" id="{01CD385E-8093-4CE3-89B9-8AEDE8E9D97B}"/>
            </a:ext>
          </a:extLst>
        </xdr:cNvPr>
        <xdr:cNvSpPr/>
      </xdr:nvSpPr>
      <xdr:spPr>
        <a:xfrm>
          <a:off x="8699500" y="1082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49530</xdr:rowOff>
    </xdr:from>
    <xdr:to>
      <xdr:col>50</xdr:col>
      <xdr:colOff>114300</xdr:colOff>
      <xdr:row>63</xdr:row>
      <xdr:rowOff>78740</xdr:rowOff>
    </xdr:to>
    <xdr:cxnSp macro="">
      <xdr:nvCxnSpPr>
        <xdr:cNvPr id="216" name="直線コネクタ 215">
          <a:extLst>
            <a:ext uri="{FF2B5EF4-FFF2-40B4-BE49-F238E27FC236}">
              <a16:creationId xmlns:a16="http://schemas.microsoft.com/office/drawing/2014/main" id="{D215D433-22CB-4D08-8653-143F342E3C9B}"/>
            </a:ext>
          </a:extLst>
        </xdr:cNvPr>
        <xdr:cNvCxnSpPr/>
      </xdr:nvCxnSpPr>
      <xdr:spPr>
        <a:xfrm flipV="1">
          <a:off x="8750300" y="10507980"/>
          <a:ext cx="889000" cy="37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17" name="n_1aveValue【体育館・プール】&#10;一人当たり面積">
          <a:extLst>
            <a:ext uri="{FF2B5EF4-FFF2-40B4-BE49-F238E27FC236}">
              <a16:creationId xmlns:a16="http://schemas.microsoft.com/office/drawing/2014/main" id="{3585B3C0-3F78-44D4-B6AC-25936AD30D7D}"/>
            </a:ext>
          </a:extLst>
        </xdr:cNvPr>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33037</xdr:rowOff>
    </xdr:from>
    <xdr:ext cx="469744" cy="259045"/>
    <xdr:sp macro="" textlink="">
      <xdr:nvSpPr>
        <xdr:cNvPr id="218" name="n_2aveValue【体育館・プール】&#10;一人当たり面積">
          <a:extLst>
            <a:ext uri="{FF2B5EF4-FFF2-40B4-BE49-F238E27FC236}">
              <a16:creationId xmlns:a16="http://schemas.microsoft.com/office/drawing/2014/main" id="{E22CA31C-4BCF-4312-87A2-5500AC250BBC}"/>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116857</xdr:rowOff>
    </xdr:from>
    <xdr:ext cx="469744" cy="259045"/>
    <xdr:sp macro="" textlink="">
      <xdr:nvSpPr>
        <xdr:cNvPr id="219" name="n_1mainValue【体育館・プール】&#10;一人当たり面積">
          <a:extLst>
            <a:ext uri="{FF2B5EF4-FFF2-40B4-BE49-F238E27FC236}">
              <a16:creationId xmlns:a16="http://schemas.microsoft.com/office/drawing/2014/main" id="{6A307EDB-B0C2-4259-8638-04A460C95994}"/>
            </a:ext>
          </a:extLst>
        </xdr:cNvPr>
        <xdr:cNvSpPr txBox="1"/>
      </xdr:nvSpPr>
      <xdr:spPr>
        <a:xfrm>
          <a:off x="9391727" y="1023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120667</xdr:rowOff>
    </xdr:from>
    <xdr:ext cx="469744" cy="259045"/>
    <xdr:sp macro="" textlink="">
      <xdr:nvSpPr>
        <xdr:cNvPr id="220" name="n_2mainValue【体育館・プール】&#10;一人当たり面積">
          <a:extLst>
            <a:ext uri="{FF2B5EF4-FFF2-40B4-BE49-F238E27FC236}">
              <a16:creationId xmlns:a16="http://schemas.microsoft.com/office/drawing/2014/main" id="{3C3CE099-9AE6-4738-A348-43E979A5C995}"/>
            </a:ext>
          </a:extLst>
        </xdr:cNvPr>
        <xdr:cNvSpPr txBox="1"/>
      </xdr:nvSpPr>
      <xdr:spPr>
        <a:xfrm>
          <a:off x="8515427" y="1092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16E98849-0A31-49D3-8A1C-3A2EFDF68E5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DB295C9B-CB71-4CBE-B41F-8CCD8808F0F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E32A0424-4EB8-44E2-86DC-6B342D40209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F6BC488E-56A4-458D-B4B7-AE75C7889F4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62B0D9D3-EC15-44CC-AE91-DDB88128BC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96D9A797-BF17-465B-8ADF-DBE4CB381F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671B29D4-878F-4051-98DB-D286922228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B222A82B-D9AF-4479-9B7A-2A40BF2111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DDB3DC56-489C-403E-B6E0-96329F78F0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B18E12FC-E7DB-4DE6-B3A9-FCA2093EE46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a:extLst>
            <a:ext uri="{FF2B5EF4-FFF2-40B4-BE49-F238E27FC236}">
              <a16:creationId xmlns:a16="http://schemas.microsoft.com/office/drawing/2014/main" id="{F35F5084-A49E-4C6C-A6C2-8021E970F75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a:extLst>
            <a:ext uri="{FF2B5EF4-FFF2-40B4-BE49-F238E27FC236}">
              <a16:creationId xmlns:a16="http://schemas.microsoft.com/office/drawing/2014/main" id="{C9CEB3DD-FBE9-4746-80BF-887CDB0B3F9F}"/>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a:extLst>
            <a:ext uri="{FF2B5EF4-FFF2-40B4-BE49-F238E27FC236}">
              <a16:creationId xmlns:a16="http://schemas.microsoft.com/office/drawing/2014/main" id="{F0B9D6B1-2B7E-4427-84F2-C81653DD079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a:extLst>
            <a:ext uri="{FF2B5EF4-FFF2-40B4-BE49-F238E27FC236}">
              <a16:creationId xmlns:a16="http://schemas.microsoft.com/office/drawing/2014/main" id="{A305C6BF-29A9-48FD-9C84-1B7B6C87A7B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a:extLst>
            <a:ext uri="{FF2B5EF4-FFF2-40B4-BE49-F238E27FC236}">
              <a16:creationId xmlns:a16="http://schemas.microsoft.com/office/drawing/2014/main" id="{226CE9DC-7066-4999-9139-BD4CC8EE1DE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a:extLst>
            <a:ext uri="{FF2B5EF4-FFF2-40B4-BE49-F238E27FC236}">
              <a16:creationId xmlns:a16="http://schemas.microsoft.com/office/drawing/2014/main" id="{B9CB8038-CF08-4F49-AD78-5F59872AE2C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a:extLst>
            <a:ext uri="{FF2B5EF4-FFF2-40B4-BE49-F238E27FC236}">
              <a16:creationId xmlns:a16="http://schemas.microsoft.com/office/drawing/2014/main" id="{A15B75E7-ED20-4907-96A2-B5620A7F208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a:extLst>
            <a:ext uri="{FF2B5EF4-FFF2-40B4-BE49-F238E27FC236}">
              <a16:creationId xmlns:a16="http://schemas.microsoft.com/office/drawing/2014/main" id="{CDDC4DFA-7B13-44DC-AE02-F4F00F05798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a:extLst>
            <a:ext uri="{FF2B5EF4-FFF2-40B4-BE49-F238E27FC236}">
              <a16:creationId xmlns:a16="http://schemas.microsoft.com/office/drawing/2014/main" id="{D1786E6F-82C5-4D5D-8BED-FDA73EAE6D3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a:extLst>
            <a:ext uri="{FF2B5EF4-FFF2-40B4-BE49-F238E27FC236}">
              <a16:creationId xmlns:a16="http://schemas.microsoft.com/office/drawing/2014/main" id="{8526A9D5-D8AE-45F6-AF29-E07EAC72963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a:extLst>
            <a:ext uri="{FF2B5EF4-FFF2-40B4-BE49-F238E27FC236}">
              <a16:creationId xmlns:a16="http://schemas.microsoft.com/office/drawing/2014/main" id="{8A9A7BF6-F011-4536-A980-AF4FD553AB8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a:extLst>
            <a:ext uri="{FF2B5EF4-FFF2-40B4-BE49-F238E27FC236}">
              <a16:creationId xmlns:a16="http://schemas.microsoft.com/office/drawing/2014/main" id="{D90E94E0-067E-48C2-8AD0-07DBAD45879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a:extLst>
            <a:ext uri="{FF2B5EF4-FFF2-40B4-BE49-F238E27FC236}">
              <a16:creationId xmlns:a16="http://schemas.microsoft.com/office/drawing/2014/main" id="{B3380777-6029-4112-8563-8C1E5847E0B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a:extLst>
            <a:ext uri="{FF2B5EF4-FFF2-40B4-BE49-F238E27FC236}">
              <a16:creationId xmlns:a16="http://schemas.microsoft.com/office/drawing/2014/main" id="{480AF29A-97EB-485C-9F95-33B40809354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a:extLst>
            <a:ext uri="{FF2B5EF4-FFF2-40B4-BE49-F238E27FC236}">
              <a16:creationId xmlns:a16="http://schemas.microsoft.com/office/drawing/2014/main" id="{AEFEE20C-4645-4F11-A1BE-A7C6ABCB091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46" name="直線コネクタ 245">
          <a:extLst>
            <a:ext uri="{FF2B5EF4-FFF2-40B4-BE49-F238E27FC236}">
              <a16:creationId xmlns:a16="http://schemas.microsoft.com/office/drawing/2014/main" id="{AEA50896-CC68-4BEF-929A-29683E63A9DF}"/>
            </a:ext>
          </a:extLst>
        </xdr:cNvPr>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47" name="【福祉施設】&#10;有形固定資産減価償却率最小値テキスト">
          <a:extLst>
            <a:ext uri="{FF2B5EF4-FFF2-40B4-BE49-F238E27FC236}">
              <a16:creationId xmlns:a16="http://schemas.microsoft.com/office/drawing/2014/main" id="{0BBD1DCB-7557-43E3-95A6-EA03A03264E3}"/>
            </a:ext>
          </a:extLst>
        </xdr:cNvPr>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48" name="直線コネクタ 247">
          <a:extLst>
            <a:ext uri="{FF2B5EF4-FFF2-40B4-BE49-F238E27FC236}">
              <a16:creationId xmlns:a16="http://schemas.microsoft.com/office/drawing/2014/main" id="{27B83423-BAB3-442C-91A4-9423B99D8830}"/>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a:extLst>
            <a:ext uri="{FF2B5EF4-FFF2-40B4-BE49-F238E27FC236}">
              <a16:creationId xmlns:a16="http://schemas.microsoft.com/office/drawing/2014/main" id="{9B112F23-0ADB-4A60-8E9A-A3D65813CAB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a:extLst>
            <a:ext uri="{FF2B5EF4-FFF2-40B4-BE49-F238E27FC236}">
              <a16:creationId xmlns:a16="http://schemas.microsoft.com/office/drawing/2014/main" id="{899E963F-153C-4538-8532-2679E2D2DF1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51" name="【福祉施設】&#10;有形固定資産減価償却率平均値テキスト">
          <a:extLst>
            <a:ext uri="{FF2B5EF4-FFF2-40B4-BE49-F238E27FC236}">
              <a16:creationId xmlns:a16="http://schemas.microsoft.com/office/drawing/2014/main" id="{18806259-6A78-46C7-B6E6-F4D4072BD469}"/>
            </a:ext>
          </a:extLst>
        </xdr:cNvPr>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52" name="フローチャート: 判断 251">
          <a:extLst>
            <a:ext uri="{FF2B5EF4-FFF2-40B4-BE49-F238E27FC236}">
              <a16:creationId xmlns:a16="http://schemas.microsoft.com/office/drawing/2014/main" id="{D3C47341-4431-42FE-90D9-2437CE67C985}"/>
            </a:ext>
          </a:extLst>
        </xdr:cNvPr>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53" name="フローチャート: 判断 252">
          <a:extLst>
            <a:ext uri="{FF2B5EF4-FFF2-40B4-BE49-F238E27FC236}">
              <a16:creationId xmlns:a16="http://schemas.microsoft.com/office/drawing/2014/main" id="{3023B66C-6DD5-42BB-A7C8-BEF62A25FD22}"/>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54" name="フローチャート: 判断 253">
          <a:extLst>
            <a:ext uri="{FF2B5EF4-FFF2-40B4-BE49-F238E27FC236}">
              <a16:creationId xmlns:a16="http://schemas.microsoft.com/office/drawing/2014/main" id="{F88A96FD-1A40-4141-8C8C-DEE6B7629F88}"/>
            </a:ext>
          </a:extLst>
        </xdr:cNvPr>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FB3EBE72-2CDA-4A2E-99FC-216DCC8C0B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3E730C0-3829-4D7C-BFCA-1F1A0BD88A6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4DA3FB2F-02AD-4455-B6A5-EF6CE62BE4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C8C6472-4F30-4D8E-B909-BDCDA23D96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71882CE5-ECAC-4EDF-A82F-C05A668791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60" name="楕円 259">
          <a:extLst>
            <a:ext uri="{FF2B5EF4-FFF2-40B4-BE49-F238E27FC236}">
              <a16:creationId xmlns:a16="http://schemas.microsoft.com/office/drawing/2014/main" id="{85356638-B609-4D8D-815E-39E49E4849A4}"/>
            </a:ext>
          </a:extLst>
        </xdr:cNvPr>
        <xdr:cNvSpPr/>
      </xdr:nvSpPr>
      <xdr:spPr>
        <a:xfrm>
          <a:off x="4584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91820</xdr:rowOff>
    </xdr:from>
    <xdr:ext cx="405111" cy="259045"/>
    <xdr:sp macro="" textlink="">
      <xdr:nvSpPr>
        <xdr:cNvPr id="261" name="【福祉施設】&#10;有形固定資産減価償却率該当値テキスト">
          <a:extLst>
            <a:ext uri="{FF2B5EF4-FFF2-40B4-BE49-F238E27FC236}">
              <a16:creationId xmlns:a16="http://schemas.microsoft.com/office/drawing/2014/main" id="{6F3EC3D4-DC12-435B-BC1E-159590F24EA0}"/>
            </a:ext>
          </a:extLst>
        </xdr:cNvPr>
        <xdr:cNvSpPr txBox="1"/>
      </xdr:nvSpPr>
      <xdr:spPr>
        <a:xfrm>
          <a:off x="4673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37919</xdr:rowOff>
    </xdr:from>
    <xdr:to>
      <xdr:col>20</xdr:col>
      <xdr:colOff>38100</xdr:colOff>
      <xdr:row>79</xdr:row>
      <xdr:rowOff>139519</xdr:rowOff>
    </xdr:to>
    <xdr:sp macro="" textlink="">
      <xdr:nvSpPr>
        <xdr:cNvPr id="262" name="楕円 261">
          <a:extLst>
            <a:ext uri="{FF2B5EF4-FFF2-40B4-BE49-F238E27FC236}">
              <a16:creationId xmlns:a16="http://schemas.microsoft.com/office/drawing/2014/main" id="{0F08685E-B07B-4247-9DEE-0B977AC4561F}"/>
            </a:ext>
          </a:extLst>
        </xdr:cNvPr>
        <xdr:cNvSpPr/>
      </xdr:nvSpPr>
      <xdr:spPr>
        <a:xfrm>
          <a:off x="3746500" y="135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88719</xdr:rowOff>
    </xdr:from>
    <xdr:to>
      <xdr:col>24</xdr:col>
      <xdr:colOff>63500</xdr:colOff>
      <xdr:row>80</xdr:row>
      <xdr:rowOff>119743</xdr:rowOff>
    </xdr:to>
    <xdr:cxnSp macro="">
      <xdr:nvCxnSpPr>
        <xdr:cNvPr id="263" name="直線コネクタ 262">
          <a:extLst>
            <a:ext uri="{FF2B5EF4-FFF2-40B4-BE49-F238E27FC236}">
              <a16:creationId xmlns:a16="http://schemas.microsoft.com/office/drawing/2014/main" id="{C09F4D3E-D624-4F83-98A4-BBEE13752295}"/>
            </a:ext>
          </a:extLst>
        </xdr:cNvPr>
        <xdr:cNvCxnSpPr/>
      </xdr:nvCxnSpPr>
      <xdr:spPr>
        <a:xfrm>
          <a:off x="3797300" y="13633269"/>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42818</xdr:rowOff>
    </xdr:from>
    <xdr:to>
      <xdr:col>15</xdr:col>
      <xdr:colOff>101600</xdr:colOff>
      <xdr:row>79</xdr:row>
      <xdr:rowOff>144418</xdr:rowOff>
    </xdr:to>
    <xdr:sp macro="" textlink="">
      <xdr:nvSpPr>
        <xdr:cNvPr id="264" name="楕円 263">
          <a:extLst>
            <a:ext uri="{FF2B5EF4-FFF2-40B4-BE49-F238E27FC236}">
              <a16:creationId xmlns:a16="http://schemas.microsoft.com/office/drawing/2014/main" id="{279F2E38-4732-4CEC-BE36-4C14CDC31B39}"/>
            </a:ext>
          </a:extLst>
        </xdr:cNvPr>
        <xdr:cNvSpPr/>
      </xdr:nvSpPr>
      <xdr:spPr>
        <a:xfrm>
          <a:off x="2857500" y="135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88719</xdr:rowOff>
    </xdr:from>
    <xdr:to>
      <xdr:col>19</xdr:col>
      <xdr:colOff>177800</xdr:colOff>
      <xdr:row>79</xdr:row>
      <xdr:rowOff>93618</xdr:rowOff>
    </xdr:to>
    <xdr:cxnSp macro="">
      <xdr:nvCxnSpPr>
        <xdr:cNvPr id="265" name="直線コネクタ 264">
          <a:extLst>
            <a:ext uri="{FF2B5EF4-FFF2-40B4-BE49-F238E27FC236}">
              <a16:creationId xmlns:a16="http://schemas.microsoft.com/office/drawing/2014/main" id="{CFB301D7-17CA-4862-9CE8-E541C04CF429}"/>
            </a:ext>
          </a:extLst>
        </xdr:cNvPr>
        <xdr:cNvCxnSpPr/>
      </xdr:nvCxnSpPr>
      <xdr:spPr>
        <a:xfrm flipV="1">
          <a:off x="2908300" y="1363326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81659</xdr:rowOff>
    </xdr:from>
    <xdr:ext cx="405111" cy="259045"/>
    <xdr:sp macro="" textlink="">
      <xdr:nvSpPr>
        <xdr:cNvPr id="266" name="n_1aveValue【福祉施設】&#10;有形固定資産減価償却率">
          <a:extLst>
            <a:ext uri="{FF2B5EF4-FFF2-40B4-BE49-F238E27FC236}">
              <a16:creationId xmlns:a16="http://schemas.microsoft.com/office/drawing/2014/main" id="{30A39731-DF20-451E-B669-8EBAE729B0FE}"/>
            </a:ext>
          </a:extLst>
        </xdr:cNvPr>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267" name="n_2aveValue【福祉施設】&#10;有形固定資産減価償却率">
          <a:extLst>
            <a:ext uri="{FF2B5EF4-FFF2-40B4-BE49-F238E27FC236}">
              <a16:creationId xmlns:a16="http://schemas.microsoft.com/office/drawing/2014/main" id="{808ABAE6-7B84-414A-AAA1-AFE8C8D90D9E}"/>
            </a:ext>
          </a:extLst>
        </xdr:cNvPr>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156046</xdr:rowOff>
    </xdr:from>
    <xdr:ext cx="405111" cy="259045"/>
    <xdr:sp macro="" textlink="">
      <xdr:nvSpPr>
        <xdr:cNvPr id="268" name="n_1mainValue【福祉施設】&#10;有形固定資産減価償却率">
          <a:extLst>
            <a:ext uri="{FF2B5EF4-FFF2-40B4-BE49-F238E27FC236}">
              <a16:creationId xmlns:a16="http://schemas.microsoft.com/office/drawing/2014/main" id="{1CEF6738-24C9-4BA9-B94E-A3277FB8893C}"/>
            </a:ext>
          </a:extLst>
        </xdr:cNvPr>
        <xdr:cNvSpPr txBox="1"/>
      </xdr:nvSpPr>
      <xdr:spPr>
        <a:xfrm>
          <a:off x="35820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160945</xdr:rowOff>
    </xdr:from>
    <xdr:ext cx="405111" cy="259045"/>
    <xdr:sp macro="" textlink="">
      <xdr:nvSpPr>
        <xdr:cNvPr id="269" name="n_2mainValue【福祉施設】&#10;有形固定資産減価償却率">
          <a:extLst>
            <a:ext uri="{FF2B5EF4-FFF2-40B4-BE49-F238E27FC236}">
              <a16:creationId xmlns:a16="http://schemas.microsoft.com/office/drawing/2014/main" id="{349B4ED1-3AA1-434B-8EE2-F2BAB60CE52D}"/>
            </a:ext>
          </a:extLst>
        </xdr:cNvPr>
        <xdr:cNvSpPr txBox="1"/>
      </xdr:nvSpPr>
      <xdr:spPr>
        <a:xfrm>
          <a:off x="2705744" y="1336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a:extLst>
            <a:ext uri="{FF2B5EF4-FFF2-40B4-BE49-F238E27FC236}">
              <a16:creationId xmlns:a16="http://schemas.microsoft.com/office/drawing/2014/main" id="{1D4146C4-4F6A-4DEC-9D6A-479162E613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a:extLst>
            <a:ext uri="{FF2B5EF4-FFF2-40B4-BE49-F238E27FC236}">
              <a16:creationId xmlns:a16="http://schemas.microsoft.com/office/drawing/2014/main" id="{CC51F08D-EB63-4C6C-B712-83E130D9D2C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a:extLst>
            <a:ext uri="{FF2B5EF4-FFF2-40B4-BE49-F238E27FC236}">
              <a16:creationId xmlns:a16="http://schemas.microsoft.com/office/drawing/2014/main" id="{5AB6391C-4C59-48AD-8329-E4586E9CB0B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a:extLst>
            <a:ext uri="{FF2B5EF4-FFF2-40B4-BE49-F238E27FC236}">
              <a16:creationId xmlns:a16="http://schemas.microsoft.com/office/drawing/2014/main" id="{4B8E6B76-9CBA-49CC-8844-5015DDE726D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a:extLst>
            <a:ext uri="{FF2B5EF4-FFF2-40B4-BE49-F238E27FC236}">
              <a16:creationId xmlns:a16="http://schemas.microsoft.com/office/drawing/2014/main" id="{8D2B7130-18B0-4C87-9DEE-25076958CA7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a:extLst>
            <a:ext uri="{FF2B5EF4-FFF2-40B4-BE49-F238E27FC236}">
              <a16:creationId xmlns:a16="http://schemas.microsoft.com/office/drawing/2014/main" id="{76638FBA-79A3-415E-95CD-BBFCCBB1554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a:extLst>
            <a:ext uri="{FF2B5EF4-FFF2-40B4-BE49-F238E27FC236}">
              <a16:creationId xmlns:a16="http://schemas.microsoft.com/office/drawing/2014/main" id="{722ECB2A-3D45-405E-8873-328BBF9AAA4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a:extLst>
            <a:ext uri="{FF2B5EF4-FFF2-40B4-BE49-F238E27FC236}">
              <a16:creationId xmlns:a16="http://schemas.microsoft.com/office/drawing/2014/main" id="{C62C4C1C-3ACD-49B2-BBC4-2593588397E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a:extLst>
            <a:ext uri="{FF2B5EF4-FFF2-40B4-BE49-F238E27FC236}">
              <a16:creationId xmlns:a16="http://schemas.microsoft.com/office/drawing/2014/main" id="{6D350BC0-DF2C-4486-BF3C-774ABF85E3A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a:extLst>
            <a:ext uri="{FF2B5EF4-FFF2-40B4-BE49-F238E27FC236}">
              <a16:creationId xmlns:a16="http://schemas.microsoft.com/office/drawing/2014/main" id="{0DC5A902-2253-4C75-9E5F-796761986F4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a:extLst>
            <a:ext uri="{FF2B5EF4-FFF2-40B4-BE49-F238E27FC236}">
              <a16:creationId xmlns:a16="http://schemas.microsoft.com/office/drawing/2014/main" id="{E47C3850-1DCD-4C07-BC8B-89D328C87C5B}"/>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a:extLst>
            <a:ext uri="{FF2B5EF4-FFF2-40B4-BE49-F238E27FC236}">
              <a16:creationId xmlns:a16="http://schemas.microsoft.com/office/drawing/2014/main" id="{C45F058F-18F8-43B2-B7FE-B1D2B3B3700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a:extLst>
            <a:ext uri="{FF2B5EF4-FFF2-40B4-BE49-F238E27FC236}">
              <a16:creationId xmlns:a16="http://schemas.microsoft.com/office/drawing/2014/main" id="{3F8AD591-BD10-4D43-AEA9-59521F014ED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a:extLst>
            <a:ext uri="{FF2B5EF4-FFF2-40B4-BE49-F238E27FC236}">
              <a16:creationId xmlns:a16="http://schemas.microsoft.com/office/drawing/2014/main" id="{931E4664-76D9-40CA-9717-6B94F3C58A0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a:extLst>
            <a:ext uri="{FF2B5EF4-FFF2-40B4-BE49-F238E27FC236}">
              <a16:creationId xmlns:a16="http://schemas.microsoft.com/office/drawing/2014/main" id="{B93809FC-8DD1-4848-8FD4-E0C971CCC2D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a:extLst>
            <a:ext uri="{FF2B5EF4-FFF2-40B4-BE49-F238E27FC236}">
              <a16:creationId xmlns:a16="http://schemas.microsoft.com/office/drawing/2014/main" id="{FD269021-96BA-44CB-B072-F55B47444D2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a:extLst>
            <a:ext uri="{FF2B5EF4-FFF2-40B4-BE49-F238E27FC236}">
              <a16:creationId xmlns:a16="http://schemas.microsoft.com/office/drawing/2014/main" id="{7E94F180-87C9-4D2D-AE91-DBA9E721C3B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a:extLst>
            <a:ext uri="{FF2B5EF4-FFF2-40B4-BE49-F238E27FC236}">
              <a16:creationId xmlns:a16="http://schemas.microsoft.com/office/drawing/2014/main" id="{C539301C-DD91-4DCE-A924-DD2756D217B8}"/>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a:extLst>
            <a:ext uri="{FF2B5EF4-FFF2-40B4-BE49-F238E27FC236}">
              <a16:creationId xmlns:a16="http://schemas.microsoft.com/office/drawing/2014/main" id="{97809AEA-93CB-4D06-871E-1E6C88FB418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a:extLst>
            <a:ext uri="{FF2B5EF4-FFF2-40B4-BE49-F238E27FC236}">
              <a16:creationId xmlns:a16="http://schemas.microsoft.com/office/drawing/2014/main" id="{FE30334F-BB7E-4AC4-A7A0-8FB28F1C783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a:extLst>
            <a:ext uri="{FF2B5EF4-FFF2-40B4-BE49-F238E27FC236}">
              <a16:creationId xmlns:a16="http://schemas.microsoft.com/office/drawing/2014/main" id="{A31F8349-4E5C-4FFF-B9DE-18D7689237E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a:extLst>
            <a:ext uri="{FF2B5EF4-FFF2-40B4-BE49-F238E27FC236}">
              <a16:creationId xmlns:a16="http://schemas.microsoft.com/office/drawing/2014/main" id="{73ECA1AB-4245-4096-BED4-C457FAC55EA3}"/>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a:extLst>
            <a:ext uri="{FF2B5EF4-FFF2-40B4-BE49-F238E27FC236}">
              <a16:creationId xmlns:a16="http://schemas.microsoft.com/office/drawing/2014/main" id="{BF783CA4-5E6E-4889-806F-5C47E24892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a:extLst>
            <a:ext uri="{FF2B5EF4-FFF2-40B4-BE49-F238E27FC236}">
              <a16:creationId xmlns:a16="http://schemas.microsoft.com/office/drawing/2014/main" id="{CD7705CC-A7FF-402C-AA26-25071E2F68E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a:extLst>
            <a:ext uri="{FF2B5EF4-FFF2-40B4-BE49-F238E27FC236}">
              <a16:creationId xmlns:a16="http://schemas.microsoft.com/office/drawing/2014/main" id="{B2B2E6A2-250B-4F8A-AAAF-C21C23E32B1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95" name="直線コネクタ 294">
          <a:extLst>
            <a:ext uri="{FF2B5EF4-FFF2-40B4-BE49-F238E27FC236}">
              <a16:creationId xmlns:a16="http://schemas.microsoft.com/office/drawing/2014/main" id="{7002D4B4-9C44-45E2-B8CD-69F782581ACC}"/>
            </a:ext>
          </a:extLst>
        </xdr:cNvPr>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96" name="【福祉施設】&#10;一人当たり面積最小値テキスト">
          <a:extLst>
            <a:ext uri="{FF2B5EF4-FFF2-40B4-BE49-F238E27FC236}">
              <a16:creationId xmlns:a16="http://schemas.microsoft.com/office/drawing/2014/main" id="{17F28C3A-2A9E-45F7-BD61-ECAD515B8F8E}"/>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97" name="直線コネクタ 296">
          <a:extLst>
            <a:ext uri="{FF2B5EF4-FFF2-40B4-BE49-F238E27FC236}">
              <a16:creationId xmlns:a16="http://schemas.microsoft.com/office/drawing/2014/main" id="{2630CF75-4853-4EA4-8269-4788AF63AD7B}"/>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98" name="【福祉施設】&#10;一人当たり面積最大値テキスト">
          <a:extLst>
            <a:ext uri="{FF2B5EF4-FFF2-40B4-BE49-F238E27FC236}">
              <a16:creationId xmlns:a16="http://schemas.microsoft.com/office/drawing/2014/main" id="{B5979065-C6CB-4086-958C-23503A70F02D}"/>
            </a:ext>
          </a:extLst>
        </xdr:cNvPr>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99" name="直線コネクタ 298">
          <a:extLst>
            <a:ext uri="{FF2B5EF4-FFF2-40B4-BE49-F238E27FC236}">
              <a16:creationId xmlns:a16="http://schemas.microsoft.com/office/drawing/2014/main" id="{62E4E003-8E9C-4335-A546-BE5A5BBF6E3B}"/>
            </a:ext>
          </a:extLst>
        </xdr:cNvPr>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300" name="【福祉施設】&#10;一人当たり面積平均値テキスト">
          <a:extLst>
            <a:ext uri="{FF2B5EF4-FFF2-40B4-BE49-F238E27FC236}">
              <a16:creationId xmlns:a16="http://schemas.microsoft.com/office/drawing/2014/main" id="{F025603C-8CFC-469C-9508-8E732836B74C}"/>
            </a:ext>
          </a:extLst>
        </xdr:cNvPr>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301" name="フローチャート: 判断 300">
          <a:extLst>
            <a:ext uri="{FF2B5EF4-FFF2-40B4-BE49-F238E27FC236}">
              <a16:creationId xmlns:a16="http://schemas.microsoft.com/office/drawing/2014/main" id="{064179AF-CD12-427B-8432-5F123E6C59AE}"/>
            </a:ext>
          </a:extLst>
        </xdr:cNvPr>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302" name="フローチャート: 判断 301">
          <a:extLst>
            <a:ext uri="{FF2B5EF4-FFF2-40B4-BE49-F238E27FC236}">
              <a16:creationId xmlns:a16="http://schemas.microsoft.com/office/drawing/2014/main" id="{F57CC120-748B-4BC7-ADFE-7DCE294B061F}"/>
            </a:ext>
          </a:extLst>
        </xdr:cNvPr>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03" name="フローチャート: 判断 302">
          <a:extLst>
            <a:ext uri="{FF2B5EF4-FFF2-40B4-BE49-F238E27FC236}">
              <a16:creationId xmlns:a16="http://schemas.microsoft.com/office/drawing/2014/main" id="{6E85F0BE-EB67-4092-BEF4-114E3B76FA65}"/>
            </a:ext>
          </a:extLst>
        </xdr:cNvPr>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9E2A24E-882C-4A60-A3D9-3CDAF213C81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3FC47BF-CBC3-4046-8DC4-FB700C99A3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241EACDD-F598-4279-B6DC-2CBD077D78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D89FEEF-0551-4A61-8543-10554ABF56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3B0BCEC4-255D-4534-9B50-B0DB2F7F1FE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59145</xdr:rowOff>
    </xdr:from>
    <xdr:to>
      <xdr:col>55</xdr:col>
      <xdr:colOff>50800</xdr:colOff>
      <xdr:row>78</xdr:row>
      <xdr:rowOff>160745</xdr:rowOff>
    </xdr:to>
    <xdr:sp macro="" textlink="">
      <xdr:nvSpPr>
        <xdr:cNvPr id="309" name="楕円 308">
          <a:extLst>
            <a:ext uri="{FF2B5EF4-FFF2-40B4-BE49-F238E27FC236}">
              <a16:creationId xmlns:a16="http://schemas.microsoft.com/office/drawing/2014/main" id="{FDF3B8A8-3C9C-46F2-8954-6B6D1163E79E}"/>
            </a:ext>
          </a:extLst>
        </xdr:cNvPr>
        <xdr:cNvSpPr/>
      </xdr:nvSpPr>
      <xdr:spPr>
        <a:xfrm>
          <a:off x="10426700" y="13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82022</xdr:rowOff>
    </xdr:from>
    <xdr:ext cx="469744" cy="259045"/>
    <xdr:sp macro="" textlink="">
      <xdr:nvSpPr>
        <xdr:cNvPr id="310" name="【福祉施設】&#10;一人当たり面積該当値テキスト">
          <a:extLst>
            <a:ext uri="{FF2B5EF4-FFF2-40B4-BE49-F238E27FC236}">
              <a16:creationId xmlns:a16="http://schemas.microsoft.com/office/drawing/2014/main" id="{8A3EDE3C-2B83-4972-A2A0-5B75B72D23D1}"/>
            </a:ext>
          </a:extLst>
        </xdr:cNvPr>
        <xdr:cNvSpPr txBox="1"/>
      </xdr:nvSpPr>
      <xdr:spPr>
        <a:xfrm>
          <a:off x="10515600" y="1328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75474</xdr:rowOff>
    </xdr:from>
    <xdr:to>
      <xdr:col>50</xdr:col>
      <xdr:colOff>165100</xdr:colOff>
      <xdr:row>79</xdr:row>
      <xdr:rowOff>5624</xdr:rowOff>
    </xdr:to>
    <xdr:sp macro="" textlink="">
      <xdr:nvSpPr>
        <xdr:cNvPr id="311" name="楕円 310">
          <a:extLst>
            <a:ext uri="{FF2B5EF4-FFF2-40B4-BE49-F238E27FC236}">
              <a16:creationId xmlns:a16="http://schemas.microsoft.com/office/drawing/2014/main" id="{32772067-AC1F-4C95-BADF-54A7F66B8A86}"/>
            </a:ext>
          </a:extLst>
        </xdr:cNvPr>
        <xdr:cNvSpPr/>
      </xdr:nvSpPr>
      <xdr:spPr>
        <a:xfrm>
          <a:off x="9588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109945</xdr:rowOff>
    </xdr:from>
    <xdr:to>
      <xdr:col>55</xdr:col>
      <xdr:colOff>0</xdr:colOff>
      <xdr:row>78</xdr:row>
      <xdr:rowOff>126274</xdr:rowOff>
    </xdr:to>
    <xdr:cxnSp macro="">
      <xdr:nvCxnSpPr>
        <xdr:cNvPr id="312" name="直線コネクタ 311">
          <a:extLst>
            <a:ext uri="{FF2B5EF4-FFF2-40B4-BE49-F238E27FC236}">
              <a16:creationId xmlns:a16="http://schemas.microsoft.com/office/drawing/2014/main" id="{B7CD88EE-745B-4BBC-BC08-C9373498CE21}"/>
            </a:ext>
          </a:extLst>
        </xdr:cNvPr>
        <xdr:cNvCxnSpPr/>
      </xdr:nvCxnSpPr>
      <xdr:spPr>
        <a:xfrm flipV="1">
          <a:off x="9639300" y="13483045"/>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50981</xdr:rowOff>
    </xdr:from>
    <xdr:to>
      <xdr:col>46</xdr:col>
      <xdr:colOff>38100</xdr:colOff>
      <xdr:row>83</xdr:row>
      <xdr:rowOff>152581</xdr:rowOff>
    </xdr:to>
    <xdr:sp macro="" textlink="">
      <xdr:nvSpPr>
        <xdr:cNvPr id="313" name="楕円 312">
          <a:extLst>
            <a:ext uri="{FF2B5EF4-FFF2-40B4-BE49-F238E27FC236}">
              <a16:creationId xmlns:a16="http://schemas.microsoft.com/office/drawing/2014/main" id="{6A72987F-06B1-4B24-8F9B-D461811475C4}"/>
            </a:ext>
          </a:extLst>
        </xdr:cNvPr>
        <xdr:cNvSpPr/>
      </xdr:nvSpPr>
      <xdr:spPr>
        <a:xfrm>
          <a:off x="8699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126274</xdr:rowOff>
    </xdr:from>
    <xdr:to>
      <xdr:col>50</xdr:col>
      <xdr:colOff>114300</xdr:colOff>
      <xdr:row>83</xdr:row>
      <xdr:rowOff>101781</xdr:rowOff>
    </xdr:to>
    <xdr:cxnSp macro="">
      <xdr:nvCxnSpPr>
        <xdr:cNvPr id="314" name="直線コネクタ 313">
          <a:extLst>
            <a:ext uri="{FF2B5EF4-FFF2-40B4-BE49-F238E27FC236}">
              <a16:creationId xmlns:a16="http://schemas.microsoft.com/office/drawing/2014/main" id="{DE8783D2-0D10-4250-B180-A082BF052FFD}"/>
            </a:ext>
          </a:extLst>
        </xdr:cNvPr>
        <xdr:cNvCxnSpPr/>
      </xdr:nvCxnSpPr>
      <xdr:spPr>
        <a:xfrm flipV="1">
          <a:off x="8750300" y="13499374"/>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55534</xdr:rowOff>
    </xdr:from>
    <xdr:ext cx="469744" cy="259045"/>
    <xdr:sp macro="" textlink="">
      <xdr:nvSpPr>
        <xdr:cNvPr id="315" name="n_1aveValue【福祉施設】&#10;一人当たり面積">
          <a:extLst>
            <a:ext uri="{FF2B5EF4-FFF2-40B4-BE49-F238E27FC236}">
              <a16:creationId xmlns:a16="http://schemas.microsoft.com/office/drawing/2014/main" id="{FABC7A3B-3D9C-4AF5-B86B-2B05BE727A32}"/>
            </a:ext>
          </a:extLst>
        </xdr:cNvPr>
        <xdr:cNvSpPr txBox="1"/>
      </xdr:nvSpPr>
      <xdr:spPr>
        <a:xfrm>
          <a:off x="9391727" y="139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87465</xdr:rowOff>
    </xdr:from>
    <xdr:ext cx="469744" cy="259045"/>
    <xdr:sp macro="" textlink="">
      <xdr:nvSpPr>
        <xdr:cNvPr id="316" name="n_2aveValue【福祉施設】&#10;一人当たり面積">
          <a:extLst>
            <a:ext uri="{FF2B5EF4-FFF2-40B4-BE49-F238E27FC236}">
              <a16:creationId xmlns:a16="http://schemas.microsoft.com/office/drawing/2014/main" id="{456515F4-A520-4BDA-8F94-93764CD8AE95}"/>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22151</xdr:rowOff>
    </xdr:from>
    <xdr:ext cx="469744" cy="259045"/>
    <xdr:sp macro="" textlink="">
      <xdr:nvSpPr>
        <xdr:cNvPr id="317" name="n_1mainValue【福祉施設】&#10;一人当たり面積">
          <a:extLst>
            <a:ext uri="{FF2B5EF4-FFF2-40B4-BE49-F238E27FC236}">
              <a16:creationId xmlns:a16="http://schemas.microsoft.com/office/drawing/2014/main" id="{629A7553-042F-4ED1-AAB8-B2BA53716D77}"/>
            </a:ext>
          </a:extLst>
        </xdr:cNvPr>
        <xdr:cNvSpPr txBox="1"/>
      </xdr:nvSpPr>
      <xdr:spPr>
        <a:xfrm>
          <a:off x="9391727" y="1322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143708</xdr:rowOff>
    </xdr:from>
    <xdr:ext cx="469744" cy="259045"/>
    <xdr:sp macro="" textlink="">
      <xdr:nvSpPr>
        <xdr:cNvPr id="318" name="n_2mainValue【福祉施設】&#10;一人当たり面積">
          <a:extLst>
            <a:ext uri="{FF2B5EF4-FFF2-40B4-BE49-F238E27FC236}">
              <a16:creationId xmlns:a16="http://schemas.microsoft.com/office/drawing/2014/main" id="{B19354E1-C131-40D6-8A39-893F11C3B937}"/>
            </a:ext>
          </a:extLst>
        </xdr:cNvPr>
        <xdr:cNvSpPr txBox="1"/>
      </xdr:nvSpPr>
      <xdr:spPr>
        <a:xfrm>
          <a:off x="85154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a:extLst>
            <a:ext uri="{FF2B5EF4-FFF2-40B4-BE49-F238E27FC236}">
              <a16:creationId xmlns:a16="http://schemas.microsoft.com/office/drawing/2014/main" id="{5EADAB2D-0E38-4F07-8723-47E0AAC3C4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a:extLst>
            <a:ext uri="{FF2B5EF4-FFF2-40B4-BE49-F238E27FC236}">
              <a16:creationId xmlns:a16="http://schemas.microsoft.com/office/drawing/2014/main" id="{ECD663B3-D90A-4F7D-B059-0ADB736E39D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a:extLst>
            <a:ext uri="{FF2B5EF4-FFF2-40B4-BE49-F238E27FC236}">
              <a16:creationId xmlns:a16="http://schemas.microsoft.com/office/drawing/2014/main" id="{89FFEB4E-8CA4-4128-9D0B-2DF102AEAC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a:extLst>
            <a:ext uri="{FF2B5EF4-FFF2-40B4-BE49-F238E27FC236}">
              <a16:creationId xmlns:a16="http://schemas.microsoft.com/office/drawing/2014/main" id="{8214DC41-CEA4-4FF5-B030-CB0F733987A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a:extLst>
            <a:ext uri="{FF2B5EF4-FFF2-40B4-BE49-F238E27FC236}">
              <a16:creationId xmlns:a16="http://schemas.microsoft.com/office/drawing/2014/main" id="{F262DBAB-B900-4A73-ACD3-11563EF1A09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a:extLst>
            <a:ext uri="{FF2B5EF4-FFF2-40B4-BE49-F238E27FC236}">
              <a16:creationId xmlns:a16="http://schemas.microsoft.com/office/drawing/2014/main" id="{8250D9C7-5BF4-49F0-AA6E-D1673650CDD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a:extLst>
            <a:ext uri="{FF2B5EF4-FFF2-40B4-BE49-F238E27FC236}">
              <a16:creationId xmlns:a16="http://schemas.microsoft.com/office/drawing/2014/main" id="{61FC9B13-6261-404A-AE2A-837A95DB36E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a:extLst>
            <a:ext uri="{FF2B5EF4-FFF2-40B4-BE49-F238E27FC236}">
              <a16:creationId xmlns:a16="http://schemas.microsoft.com/office/drawing/2014/main" id="{49CDAF40-F131-4721-9B9F-381A0F0964F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a:extLst>
            <a:ext uri="{FF2B5EF4-FFF2-40B4-BE49-F238E27FC236}">
              <a16:creationId xmlns:a16="http://schemas.microsoft.com/office/drawing/2014/main" id="{6A019970-0A11-4FCE-8777-E635B061C6A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a:extLst>
            <a:ext uri="{FF2B5EF4-FFF2-40B4-BE49-F238E27FC236}">
              <a16:creationId xmlns:a16="http://schemas.microsoft.com/office/drawing/2014/main" id="{63CA8AC2-873E-4DA1-A18E-FF7BCBF3C43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a:extLst>
            <a:ext uri="{FF2B5EF4-FFF2-40B4-BE49-F238E27FC236}">
              <a16:creationId xmlns:a16="http://schemas.microsoft.com/office/drawing/2014/main" id="{11309B25-1EC2-44E6-B464-61733DFBDAA4}"/>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30" name="直線コネクタ 329">
          <a:extLst>
            <a:ext uri="{FF2B5EF4-FFF2-40B4-BE49-F238E27FC236}">
              <a16:creationId xmlns:a16="http://schemas.microsoft.com/office/drawing/2014/main" id="{58BD3B0A-ED2B-4B4E-9B1B-009D0FA8CEC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31" name="テキスト ボックス 330">
          <a:extLst>
            <a:ext uri="{FF2B5EF4-FFF2-40B4-BE49-F238E27FC236}">
              <a16:creationId xmlns:a16="http://schemas.microsoft.com/office/drawing/2014/main" id="{957C28E7-4C5D-463A-A2B3-40AB3AA026E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32" name="直線コネクタ 331">
          <a:extLst>
            <a:ext uri="{FF2B5EF4-FFF2-40B4-BE49-F238E27FC236}">
              <a16:creationId xmlns:a16="http://schemas.microsoft.com/office/drawing/2014/main" id="{975CFE69-499B-4D8E-AA3C-9E8E6BA700C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33" name="テキスト ボックス 332">
          <a:extLst>
            <a:ext uri="{FF2B5EF4-FFF2-40B4-BE49-F238E27FC236}">
              <a16:creationId xmlns:a16="http://schemas.microsoft.com/office/drawing/2014/main" id="{A03ECC39-1DF3-4B17-80CA-1387F8BCDD7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34" name="直線コネクタ 333">
          <a:extLst>
            <a:ext uri="{FF2B5EF4-FFF2-40B4-BE49-F238E27FC236}">
              <a16:creationId xmlns:a16="http://schemas.microsoft.com/office/drawing/2014/main" id="{A7EEFC97-E6D7-4F4B-B606-B250B625A8B4}"/>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35" name="テキスト ボックス 334">
          <a:extLst>
            <a:ext uri="{FF2B5EF4-FFF2-40B4-BE49-F238E27FC236}">
              <a16:creationId xmlns:a16="http://schemas.microsoft.com/office/drawing/2014/main" id="{4C949391-1E28-440B-8BF2-978B5B97B98C}"/>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6" name="直線コネクタ 335">
          <a:extLst>
            <a:ext uri="{FF2B5EF4-FFF2-40B4-BE49-F238E27FC236}">
              <a16:creationId xmlns:a16="http://schemas.microsoft.com/office/drawing/2014/main" id="{726EA13A-913C-4989-A300-8138131709C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7" name="テキスト ボックス 336">
          <a:extLst>
            <a:ext uri="{FF2B5EF4-FFF2-40B4-BE49-F238E27FC236}">
              <a16:creationId xmlns:a16="http://schemas.microsoft.com/office/drawing/2014/main" id="{33C38551-0DE5-47D4-B2AA-2266995CCB25}"/>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DD2C0EC4-F2A5-476C-9741-4B7493A8DC2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a:extLst>
            <a:ext uri="{FF2B5EF4-FFF2-40B4-BE49-F238E27FC236}">
              <a16:creationId xmlns:a16="http://schemas.microsoft.com/office/drawing/2014/main" id="{88C56B7C-880B-4045-B31B-B3E3EE51CEC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a:extLst>
            <a:ext uri="{FF2B5EF4-FFF2-40B4-BE49-F238E27FC236}">
              <a16:creationId xmlns:a16="http://schemas.microsoft.com/office/drawing/2014/main" id="{864EF372-8771-4A53-9819-3479430E07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41" name="直線コネクタ 340">
          <a:extLst>
            <a:ext uri="{FF2B5EF4-FFF2-40B4-BE49-F238E27FC236}">
              <a16:creationId xmlns:a16="http://schemas.microsoft.com/office/drawing/2014/main" id="{D9E9299C-95CE-42C9-8CF0-3BD501F6242A}"/>
            </a:ext>
          </a:extLst>
        </xdr:cNvPr>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42" name="【市民会館】&#10;有形固定資産減価償却率最小値テキスト">
          <a:extLst>
            <a:ext uri="{FF2B5EF4-FFF2-40B4-BE49-F238E27FC236}">
              <a16:creationId xmlns:a16="http://schemas.microsoft.com/office/drawing/2014/main" id="{81EFF825-1ECA-4849-B90F-B2BCA761CAF4}"/>
            </a:ext>
          </a:extLst>
        </xdr:cNvPr>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43" name="直線コネクタ 342">
          <a:extLst>
            <a:ext uri="{FF2B5EF4-FFF2-40B4-BE49-F238E27FC236}">
              <a16:creationId xmlns:a16="http://schemas.microsoft.com/office/drawing/2014/main" id="{44DE4334-4778-478C-88D5-07689FAEDD65}"/>
            </a:ext>
          </a:extLst>
        </xdr:cNvPr>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44" name="【市民会館】&#10;有形固定資産減価償却率最大値テキスト">
          <a:extLst>
            <a:ext uri="{FF2B5EF4-FFF2-40B4-BE49-F238E27FC236}">
              <a16:creationId xmlns:a16="http://schemas.microsoft.com/office/drawing/2014/main" id="{CB239CE0-3B46-4DF7-ABF2-C4CDB0CDEB62}"/>
            </a:ext>
          </a:extLst>
        </xdr:cNvPr>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45" name="直線コネクタ 344">
          <a:extLst>
            <a:ext uri="{FF2B5EF4-FFF2-40B4-BE49-F238E27FC236}">
              <a16:creationId xmlns:a16="http://schemas.microsoft.com/office/drawing/2014/main" id="{D8AD5D52-B83A-4CDD-A81E-E2328F67190E}"/>
            </a:ext>
          </a:extLst>
        </xdr:cNvPr>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46" name="【市民会館】&#10;有形固定資産減価償却率平均値テキスト">
          <a:extLst>
            <a:ext uri="{FF2B5EF4-FFF2-40B4-BE49-F238E27FC236}">
              <a16:creationId xmlns:a16="http://schemas.microsoft.com/office/drawing/2014/main" id="{04E3CB02-2907-44D1-B9AA-88581D962392}"/>
            </a:ext>
          </a:extLst>
        </xdr:cNvPr>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47" name="フローチャート: 判断 346">
          <a:extLst>
            <a:ext uri="{FF2B5EF4-FFF2-40B4-BE49-F238E27FC236}">
              <a16:creationId xmlns:a16="http://schemas.microsoft.com/office/drawing/2014/main" id="{790473E5-5DCD-4542-B297-E7BE64C84015}"/>
            </a:ext>
          </a:extLst>
        </xdr:cNvPr>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48" name="フローチャート: 判断 347">
          <a:extLst>
            <a:ext uri="{FF2B5EF4-FFF2-40B4-BE49-F238E27FC236}">
              <a16:creationId xmlns:a16="http://schemas.microsoft.com/office/drawing/2014/main" id="{8ACC696B-B541-4C0A-83DC-7ECD1FC5AD7D}"/>
            </a:ext>
          </a:extLst>
        </xdr:cNvPr>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349" name="フローチャート: 判断 348">
          <a:extLst>
            <a:ext uri="{FF2B5EF4-FFF2-40B4-BE49-F238E27FC236}">
              <a16:creationId xmlns:a16="http://schemas.microsoft.com/office/drawing/2014/main" id="{FCD4DFF4-2BF6-4A75-B33F-1F7170EEA666}"/>
            </a:ext>
          </a:extLst>
        </xdr:cNvPr>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42410AC2-B48B-4DD5-9447-44D574822282}"/>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EEED6F83-EBC7-4EEF-AF02-590D876C902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BE6E6A94-38AC-4D99-808D-04E77F5EEA3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7D58A383-340D-404F-BE3A-A6A06F7EAB8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94590D19-23E2-4A2E-A269-AA1EEF5BC55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29972</xdr:rowOff>
    </xdr:from>
    <xdr:to>
      <xdr:col>24</xdr:col>
      <xdr:colOff>114300</xdr:colOff>
      <xdr:row>101</xdr:row>
      <xdr:rowOff>131572</xdr:rowOff>
    </xdr:to>
    <xdr:sp macro="" textlink="">
      <xdr:nvSpPr>
        <xdr:cNvPr id="355" name="楕円 354">
          <a:extLst>
            <a:ext uri="{FF2B5EF4-FFF2-40B4-BE49-F238E27FC236}">
              <a16:creationId xmlns:a16="http://schemas.microsoft.com/office/drawing/2014/main" id="{46822D50-F3C7-4F19-BBD0-4BDCC53551C3}"/>
            </a:ext>
          </a:extLst>
        </xdr:cNvPr>
        <xdr:cNvSpPr/>
      </xdr:nvSpPr>
      <xdr:spPr>
        <a:xfrm>
          <a:off x="4584700" y="1734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52849</xdr:rowOff>
    </xdr:from>
    <xdr:ext cx="405111" cy="259045"/>
    <xdr:sp macro="" textlink="">
      <xdr:nvSpPr>
        <xdr:cNvPr id="356" name="【市民会館】&#10;有形固定資産減価償却率該当値テキスト">
          <a:extLst>
            <a:ext uri="{FF2B5EF4-FFF2-40B4-BE49-F238E27FC236}">
              <a16:creationId xmlns:a16="http://schemas.microsoft.com/office/drawing/2014/main" id="{692C01EB-EA5B-4833-9D0E-6DD12E2AAA73}"/>
            </a:ext>
          </a:extLst>
        </xdr:cNvPr>
        <xdr:cNvSpPr txBox="1"/>
      </xdr:nvSpPr>
      <xdr:spPr>
        <a:xfrm>
          <a:off x="4673600" y="1719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59689</xdr:rowOff>
    </xdr:from>
    <xdr:to>
      <xdr:col>20</xdr:col>
      <xdr:colOff>38100</xdr:colOff>
      <xdr:row>101</xdr:row>
      <xdr:rowOff>161289</xdr:rowOff>
    </xdr:to>
    <xdr:sp macro="" textlink="">
      <xdr:nvSpPr>
        <xdr:cNvPr id="357" name="楕円 356">
          <a:extLst>
            <a:ext uri="{FF2B5EF4-FFF2-40B4-BE49-F238E27FC236}">
              <a16:creationId xmlns:a16="http://schemas.microsoft.com/office/drawing/2014/main" id="{BE645A5E-A9B0-4137-895B-20CCB2D720C8}"/>
            </a:ext>
          </a:extLst>
        </xdr:cNvPr>
        <xdr:cNvSpPr/>
      </xdr:nvSpPr>
      <xdr:spPr>
        <a:xfrm>
          <a:off x="3746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80772</xdr:rowOff>
    </xdr:from>
    <xdr:to>
      <xdr:col>24</xdr:col>
      <xdr:colOff>63500</xdr:colOff>
      <xdr:row>101</xdr:row>
      <xdr:rowOff>110489</xdr:rowOff>
    </xdr:to>
    <xdr:cxnSp macro="">
      <xdr:nvCxnSpPr>
        <xdr:cNvPr id="358" name="直線コネクタ 357">
          <a:extLst>
            <a:ext uri="{FF2B5EF4-FFF2-40B4-BE49-F238E27FC236}">
              <a16:creationId xmlns:a16="http://schemas.microsoft.com/office/drawing/2014/main" id="{FBB25FE0-77B6-41BF-A740-912346128766}"/>
            </a:ext>
          </a:extLst>
        </xdr:cNvPr>
        <xdr:cNvCxnSpPr/>
      </xdr:nvCxnSpPr>
      <xdr:spPr>
        <a:xfrm flipV="1">
          <a:off x="3797300" y="17397222"/>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130556</xdr:rowOff>
    </xdr:from>
    <xdr:to>
      <xdr:col>15</xdr:col>
      <xdr:colOff>101600</xdr:colOff>
      <xdr:row>101</xdr:row>
      <xdr:rowOff>60706</xdr:rowOff>
    </xdr:to>
    <xdr:sp macro="" textlink="">
      <xdr:nvSpPr>
        <xdr:cNvPr id="359" name="楕円 358">
          <a:extLst>
            <a:ext uri="{FF2B5EF4-FFF2-40B4-BE49-F238E27FC236}">
              <a16:creationId xmlns:a16="http://schemas.microsoft.com/office/drawing/2014/main" id="{013950F0-53ED-4B10-8C9B-FB74BA423F28}"/>
            </a:ext>
          </a:extLst>
        </xdr:cNvPr>
        <xdr:cNvSpPr/>
      </xdr:nvSpPr>
      <xdr:spPr>
        <a:xfrm>
          <a:off x="2857500" y="1727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9906</xdr:rowOff>
    </xdr:from>
    <xdr:to>
      <xdr:col>19</xdr:col>
      <xdr:colOff>177800</xdr:colOff>
      <xdr:row>101</xdr:row>
      <xdr:rowOff>110489</xdr:rowOff>
    </xdr:to>
    <xdr:cxnSp macro="">
      <xdr:nvCxnSpPr>
        <xdr:cNvPr id="360" name="直線コネクタ 359">
          <a:extLst>
            <a:ext uri="{FF2B5EF4-FFF2-40B4-BE49-F238E27FC236}">
              <a16:creationId xmlns:a16="http://schemas.microsoft.com/office/drawing/2014/main" id="{D78C6A17-F351-49C0-B5AF-4EEBC2CC8A2F}"/>
            </a:ext>
          </a:extLst>
        </xdr:cNvPr>
        <xdr:cNvCxnSpPr/>
      </xdr:nvCxnSpPr>
      <xdr:spPr>
        <a:xfrm>
          <a:off x="2908300" y="17326356"/>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143273</xdr:rowOff>
    </xdr:from>
    <xdr:ext cx="405111" cy="259045"/>
    <xdr:sp macro="" textlink="">
      <xdr:nvSpPr>
        <xdr:cNvPr id="361" name="n_1aveValue【市民会館】&#10;有形固定資産減価償却率">
          <a:extLst>
            <a:ext uri="{FF2B5EF4-FFF2-40B4-BE49-F238E27FC236}">
              <a16:creationId xmlns:a16="http://schemas.microsoft.com/office/drawing/2014/main" id="{9E7DC682-97F5-4D9C-93B5-7ED4CAC5903D}"/>
            </a:ext>
          </a:extLst>
        </xdr:cNvPr>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47262</xdr:rowOff>
    </xdr:from>
    <xdr:ext cx="405111" cy="259045"/>
    <xdr:sp macro="" textlink="">
      <xdr:nvSpPr>
        <xdr:cNvPr id="362" name="n_2aveValue【市民会館】&#10;有形固定資産減価償却率">
          <a:extLst>
            <a:ext uri="{FF2B5EF4-FFF2-40B4-BE49-F238E27FC236}">
              <a16:creationId xmlns:a16="http://schemas.microsoft.com/office/drawing/2014/main" id="{9E8EE9E7-CC06-400A-88CD-53D593931A88}"/>
            </a:ext>
          </a:extLst>
        </xdr:cNvPr>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6366</xdr:rowOff>
    </xdr:from>
    <xdr:ext cx="405111" cy="259045"/>
    <xdr:sp macro="" textlink="">
      <xdr:nvSpPr>
        <xdr:cNvPr id="363" name="n_1mainValue【市民会館】&#10;有形固定資産減価償却率">
          <a:extLst>
            <a:ext uri="{FF2B5EF4-FFF2-40B4-BE49-F238E27FC236}">
              <a16:creationId xmlns:a16="http://schemas.microsoft.com/office/drawing/2014/main" id="{01452DF2-D533-4DAC-8689-B6011BC156A5}"/>
            </a:ext>
          </a:extLst>
        </xdr:cNvPr>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77233</xdr:rowOff>
    </xdr:from>
    <xdr:ext cx="405111" cy="259045"/>
    <xdr:sp macro="" textlink="">
      <xdr:nvSpPr>
        <xdr:cNvPr id="364" name="n_2mainValue【市民会館】&#10;有形固定資産減価償却率">
          <a:extLst>
            <a:ext uri="{FF2B5EF4-FFF2-40B4-BE49-F238E27FC236}">
              <a16:creationId xmlns:a16="http://schemas.microsoft.com/office/drawing/2014/main" id="{26C4C9B9-85EA-44DC-8BF9-21DAECEFA464}"/>
            </a:ext>
          </a:extLst>
        </xdr:cNvPr>
        <xdr:cNvSpPr txBox="1"/>
      </xdr:nvSpPr>
      <xdr:spPr>
        <a:xfrm>
          <a:off x="2705744" y="1705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F707DD2D-0E7E-4925-8437-B7A1D0E2AA3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88EECDC0-F7DF-4135-98BD-F6F69E3B451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E5FCA61F-420B-4D94-B420-5A2D7DA4801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A0F64142-AAEC-4A79-A6D1-2F984DCFF82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55CAD494-937D-41B4-8D31-E5BA2902C21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32A65B69-ED53-45AD-B3DD-049F436A9AF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8E030BE0-07F3-4467-B171-635A34A0E9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98A25984-E3AF-4856-9784-B625443E9B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a:extLst>
            <a:ext uri="{FF2B5EF4-FFF2-40B4-BE49-F238E27FC236}">
              <a16:creationId xmlns:a16="http://schemas.microsoft.com/office/drawing/2014/main" id="{4519601D-346A-4388-A049-897BC9E0C7C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a:extLst>
            <a:ext uri="{FF2B5EF4-FFF2-40B4-BE49-F238E27FC236}">
              <a16:creationId xmlns:a16="http://schemas.microsoft.com/office/drawing/2014/main" id="{E1A6DEA7-4DF9-40E5-9E4C-D1426E6024F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a:extLst>
            <a:ext uri="{FF2B5EF4-FFF2-40B4-BE49-F238E27FC236}">
              <a16:creationId xmlns:a16="http://schemas.microsoft.com/office/drawing/2014/main" id="{BF49E224-B272-447D-A6EB-665501B5638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14B94BC5-DE32-4AEE-999B-8D8654F86BA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a:extLst>
            <a:ext uri="{FF2B5EF4-FFF2-40B4-BE49-F238E27FC236}">
              <a16:creationId xmlns:a16="http://schemas.microsoft.com/office/drawing/2014/main" id="{FA4532B1-8825-4496-8FC6-DD968723039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a:extLst>
            <a:ext uri="{FF2B5EF4-FFF2-40B4-BE49-F238E27FC236}">
              <a16:creationId xmlns:a16="http://schemas.microsoft.com/office/drawing/2014/main" id="{742F9E11-CA69-4449-BC42-0847A5F09B0D}"/>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a:extLst>
            <a:ext uri="{FF2B5EF4-FFF2-40B4-BE49-F238E27FC236}">
              <a16:creationId xmlns:a16="http://schemas.microsoft.com/office/drawing/2014/main" id="{65A498CC-CDD9-4D38-A488-B2DB52FD6FE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a:extLst>
            <a:ext uri="{FF2B5EF4-FFF2-40B4-BE49-F238E27FC236}">
              <a16:creationId xmlns:a16="http://schemas.microsoft.com/office/drawing/2014/main" id="{FE8E8C0D-D988-4911-9AA4-01C7EF38B19A}"/>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a:extLst>
            <a:ext uri="{FF2B5EF4-FFF2-40B4-BE49-F238E27FC236}">
              <a16:creationId xmlns:a16="http://schemas.microsoft.com/office/drawing/2014/main" id="{0356A524-FB9C-4FFE-91CC-58621FEA847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a:extLst>
            <a:ext uri="{FF2B5EF4-FFF2-40B4-BE49-F238E27FC236}">
              <a16:creationId xmlns:a16="http://schemas.microsoft.com/office/drawing/2014/main" id="{DC6707DE-7EBF-4D3A-9473-60EDD4CEC4F6}"/>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a:extLst>
            <a:ext uri="{FF2B5EF4-FFF2-40B4-BE49-F238E27FC236}">
              <a16:creationId xmlns:a16="http://schemas.microsoft.com/office/drawing/2014/main" id="{855DCBFC-0DA9-48FE-BE4C-C9DFEE4D5A7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a:extLst>
            <a:ext uri="{FF2B5EF4-FFF2-40B4-BE49-F238E27FC236}">
              <a16:creationId xmlns:a16="http://schemas.microsoft.com/office/drawing/2014/main" id="{EA65DD1E-D03A-4438-98C2-7C680A5F1FA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a:extLst>
            <a:ext uri="{FF2B5EF4-FFF2-40B4-BE49-F238E27FC236}">
              <a16:creationId xmlns:a16="http://schemas.microsoft.com/office/drawing/2014/main" id="{5B19816E-A8C2-4372-B495-EF1E4285692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a:extLst>
            <a:ext uri="{FF2B5EF4-FFF2-40B4-BE49-F238E27FC236}">
              <a16:creationId xmlns:a16="http://schemas.microsoft.com/office/drawing/2014/main" id="{80FFE0E9-7C24-4772-B054-EF2E9D757898}"/>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a:extLst>
            <a:ext uri="{FF2B5EF4-FFF2-40B4-BE49-F238E27FC236}">
              <a16:creationId xmlns:a16="http://schemas.microsoft.com/office/drawing/2014/main" id="{4E88998E-6F44-4D22-8496-00093DBD8CB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a:extLst>
            <a:ext uri="{FF2B5EF4-FFF2-40B4-BE49-F238E27FC236}">
              <a16:creationId xmlns:a16="http://schemas.microsoft.com/office/drawing/2014/main" id="{E14C9737-8C7C-4613-AF2D-FCC0710AE50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a:extLst>
            <a:ext uri="{FF2B5EF4-FFF2-40B4-BE49-F238E27FC236}">
              <a16:creationId xmlns:a16="http://schemas.microsoft.com/office/drawing/2014/main" id="{3C598168-8BAC-4C87-83F4-274EC94DC6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90" name="直線コネクタ 389">
          <a:extLst>
            <a:ext uri="{FF2B5EF4-FFF2-40B4-BE49-F238E27FC236}">
              <a16:creationId xmlns:a16="http://schemas.microsoft.com/office/drawing/2014/main" id="{9CDBCA68-BC2D-408C-A066-867BBAC33DAA}"/>
            </a:ext>
          </a:extLst>
        </xdr:cNvPr>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91" name="【市民会館】&#10;一人当たり面積最小値テキスト">
          <a:extLst>
            <a:ext uri="{FF2B5EF4-FFF2-40B4-BE49-F238E27FC236}">
              <a16:creationId xmlns:a16="http://schemas.microsoft.com/office/drawing/2014/main" id="{BE538EC2-A519-4BE4-BBDB-F6DECDFCEBDF}"/>
            </a:ext>
          </a:extLst>
        </xdr:cNvPr>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92" name="直線コネクタ 391">
          <a:extLst>
            <a:ext uri="{FF2B5EF4-FFF2-40B4-BE49-F238E27FC236}">
              <a16:creationId xmlns:a16="http://schemas.microsoft.com/office/drawing/2014/main" id="{775CDC32-8ED4-443A-813D-A771A2E25CF2}"/>
            </a:ext>
          </a:extLst>
        </xdr:cNvPr>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93" name="【市民会館】&#10;一人当たり面積最大値テキスト">
          <a:extLst>
            <a:ext uri="{FF2B5EF4-FFF2-40B4-BE49-F238E27FC236}">
              <a16:creationId xmlns:a16="http://schemas.microsoft.com/office/drawing/2014/main" id="{6A47376B-F79C-4971-826A-184CBB543949}"/>
            </a:ext>
          </a:extLst>
        </xdr:cNvPr>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94" name="直線コネクタ 393">
          <a:extLst>
            <a:ext uri="{FF2B5EF4-FFF2-40B4-BE49-F238E27FC236}">
              <a16:creationId xmlns:a16="http://schemas.microsoft.com/office/drawing/2014/main" id="{903CDA1E-083E-4196-A5C1-6A89DB54EFF9}"/>
            </a:ext>
          </a:extLst>
        </xdr:cNvPr>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95" name="【市民会館】&#10;一人当たり面積平均値テキスト">
          <a:extLst>
            <a:ext uri="{FF2B5EF4-FFF2-40B4-BE49-F238E27FC236}">
              <a16:creationId xmlns:a16="http://schemas.microsoft.com/office/drawing/2014/main" id="{D3A5555C-BE94-485C-AFD9-01C124EEBB7A}"/>
            </a:ext>
          </a:extLst>
        </xdr:cNvPr>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96" name="フローチャート: 判断 395">
          <a:extLst>
            <a:ext uri="{FF2B5EF4-FFF2-40B4-BE49-F238E27FC236}">
              <a16:creationId xmlns:a16="http://schemas.microsoft.com/office/drawing/2014/main" id="{84D12CB5-E351-43A0-8957-C4B43FE1A789}"/>
            </a:ext>
          </a:extLst>
        </xdr:cNvPr>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97" name="フローチャート: 判断 396">
          <a:extLst>
            <a:ext uri="{FF2B5EF4-FFF2-40B4-BE49-F238E27FC236}">
              <a16:creationId xmlns:a16="http://schemas.microsoft.com/office/drawing/2014/main" id="{2E125147-DDF3-472C-AE8F-40F08B6417F3}"/>
            </a:ext>
          </a:extLst>
        </xdr:cNvPr>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98" name="フローチャート: 判断 397">
          <a:extLst>
            <a:ext uri="{FF2B5EF4-FFF2-40B4-BE49-F238E27FC236}">
              <a16:creationId xmlns:a16="http://schemas.microsoft.com/office/drawing/2014/main" id="{5DC14BFA-76E7-426D-B563-3B9347A5D40E}"/>
            </a:ext>
          </a:extLst>
        </xdr:cNvPr>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5D56F13C-A48D-408E-825B-6A4CC3EA16F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18CD3DAB-685D-4BE0-84E6-9E688E92548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42B17AE9-BA2D-4B89-BFAE-46CC984F48F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DD7E8DA9-F763-4184-9BB2-D4EBA531AA6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76391A8C-B78E-477E-A1A7-51ED945895C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76019</xdr:rowOff>
    </xdr:from>
    <xdr:to>
      <xdr:col>55</xdr:col>
      <xdr:colOff>50800</xdr:colOff>
      <xdr:row>108</xdr:row>
      <xdr:rowOff>6169</xdr:rowOff>
    </xdr:to>
    <xdr:sp macro="" textlink="">
      <xdr:nvSpPr>
        <xdr:cNvPr id="404" name="楕円 403">
          <a:extLst>
            <a:ext uri="{FF2B5EF4-FFF2-40B4-BE49-F238E27FC236}">
              <a16:creationId xmlns:a16="http://schemas.microsoft.com/office/drawing/2014/main" id="{7BAC7315-EBD9-4C9E-A53A-B24479673FBE}"/>
            </a:ext>
          </a:extLst>
        </xdr:cNvPr>
        <xdr:cNvSpPr/>
      </xdr:nvSpPr>
      <xdr:spPr>
        <a:xfrm>
          <a:off x="10426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54446</xdr:rowOff>
    </xdr:from>
    <xdr:ext cx="469744" cy="259045"/>
    <xdr:sp macro="" textlink="">
      <xdr:nvSpPr>
        <xdr:cNvPr id="405" name="【市民会館】&#10;一人当たり面積該当値テキスト">
          <a:extLst>
            <a:ext uri="{FF2B5EF4-FFF2-40B4-BE49-F238E27FC236}">
              <a16:creationId xmlns:a16="http://schemas.microsoft.com/office/drawing/2014/main" id="{4B273EE7-331B-42D6-88C9-5318F830992F}"/>
            </a:ext>
          </a:extLst>
        </xdr:cNvPr>
        <xdr:cNvSpPr txBox="1"/>
      </xdr:nvSpPr>
      <xdr:spPr>
        <a:xfrm>
          <a:off x="10515600"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78195</xdr:rowOff>
    </xdr:from>
    <xdr:to>
      <xdr:col>50</xdr:col>
      <xdr:colOff>165100</xdr:colOff>
      <xdr:row>108</xdr:row>
      <xdr:rowOff>8345</xdr:rowOff>
    </xdr:to>
    <xdr:sp macro="" textlink="">
      <xdr:nvSpPr>
        <xdr:cNvPr id="406" name="楕円 405">
          <a:extLst>
            <a:ext uri="{FF2B5EF4-FFF2-40B4-BE49-F238E27FC236}">
              <a16:creationId xmlns:a16="http://schemas.microsoft.com/office/drawing/2014/main" id="{147BE479-2D86-4AE0-9EB3-52EF74FE6879}"/>
            </a:ext>
          </a:extLst>
        </xdr:cNvPr>
        <xdr:cNvSpPr/>
      </xdr:nvSpPr>
      <xdr:spPr>
        <a:xfrm>
          <a:off x="95885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126819</xdr:rowOff>
    </xdr:from>
    <xdr:to>
      <xdr:col>55</xdr:col>
      <xdr:colOff>0</xdr:colOff>
      <xdr:row>107</xdr:row>
      <xdr:rowOff>128995</xdr:rowOff>
    </xdr:to>
    <xdr:cxnSp macro="">
      <xdr:nvCxnSpPr>
        <xdr:cNvPr id="407" name="直線コネクタ 406">
          <a:extLst>
            <a:ext uri="{FF2B5EF4-FFF2-40B4-BE49-F238E27FC236}">
              <a16:creationId xmlns:a16="http://schemas.microsoft.com/office/drawing/2014/main" id="{2CB3980F-00CC-4EEB-8F87-0DD49FEC0317}"/>
            </a:ext>
          </a:extLst>
        </xdr:cNvPr>
        <xdr:cNvCxnSpPr/>
      </xdr:nvCxnSpPr>
      <xdr:spPr>
        <a:xfrm flipV="1">
          <a:off x="9639300" y="18471969"/>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80373</xdr:rowOff>
    </xdr:from>
    <xdr:to>
      <xdr:col>46</xdr:col>
      <xdr:colOff>38100</xdr:colOff>
      <xdr:row>108</xdr:row>
      <xdr:rowOff>10523</xdr:rowOff>
    </xdr:to>
    <xdr:sp macro="" textlink="">
      <xdr:nvSpPr>
        <xdr:cNvPr id="408" name="楕円 407">
          <a:extLst>
            <a:ext uri="{FF2B5EF4-FFF2-40B4-BE49-F238E27FC236}">
              <a16:creationId xmlns:a16="http://schemas.microsoft.com/office/drawing/2014/main" id="{FD77EFDA-96C3-48E9-B174-66920D58304C}"/>
            </a:ext>
          </a:extLst>
        </xdr:cNvPr>
        <xdr:cNvSpPr/>
      </xdr:nvSpPr>
      <xdr:spPr>
        <a:xfrm>
          <a:off x="86995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128995</xdr:rowOff>
    </xdr:from>
    <xdr:to>
      <xdr:col>50</xdr:col>
      <xdr:colOff>114300</xdr:colOff>
      <xdr:row>107</xdr:row>
      <xdr:rowOff>131173</xdr:rowOff>
    </xdr:to>
    <xdr:cxnSp macro="">
      <xdr:nvCxnSpPr>
        <xdr:cNvPr id="409" name="直線コネクタ 408">
          <a:extLst>
            <a:ext uri="{FF2B5EF4-FFF2-40B4-BE49-F238E27FC236}">
              <a16:creationId xmlns:a16="http://schemas.microsoft.com/office/drawing/2014/main" id="{133A0771-4523-483B-96BE-001FC8C81EC2}"/>
            </a:ext>
          </a:extLst>
        </xdr:cNvPr>
        <xdr:cNvCxnSpPr/>
      </xdr:nvCxnSpPr>
      <xdr:spPr>
        <a:xfrm flipV="1">
          <a:off x="8750300" y="184741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410" name="n_1aveValue【市民会館】&#10;一人当たり面積">
          <a:extLst>
            <a:ext uri="{FF2B5EF4-FFF2-40B4-BE49-F238E27FC236}">
              <a16:creationId xmlns:a16="http://schemas.microsoft.com/office/drawing/2014/main" id="{9BBC6D8D-2221-4E2D-B141-07327D87152A}"/>
            </a:ext>
          </a:extLst>
        </xdr:cNvPr>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411" name="n_2aveValue【市民会館】&#10;一人当たり面積">
          <a:extLst>
            <a:ext uri="{FF2B5EF4-FFF2-40B4-BE49-F238E27FC236}">
              <a16:creationId xmlns:a16="http://schemas.microsoft.com/office/drawing/2014/main" id="{03F10E2F-E03A-4FC7-AAA0-DF534C4854E1}"/>
            </a:ext>
          </a:extLst>
        </xdr:cNvPr>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170922</xdr:rowOff>
    </xdr:from>
    <xdr:ext cx="469744" cy="259045"/>
    <xdr:sp macro="" textlink="">
      <xdr:nvSpPr>
        <xdr:cNvPr id="412" name="n_1mainValue【市民会館】&#10;一人当たり面積">
          <a:extLst>
            <a:ext uri="{FF2B5EF4-FFF2-40B4-BE49-F238E27FC236}">
              <a16:creationId xmlns:a16="http://schemas.microsoft.com/office/drawing/2014/main" id="{C42B08D2-051C-4BE0-9B31-926F0483E848}"/>
            </a:ext>
          </a:extLst>
        </xdr:cNvPr>
        <xdr:cNvSpPr txBox="1"/>
      </xdr:nvSpPr>
      <xdr:spPr>
        <a:xfrm>
          <a:off x="9391727" y="185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1650</xdr:rowOff>
    </xdr:from>
    <xdr:ext cx="469744" cy="259045"/>
    <xdr:sp macro="" textlink="">
      <xdr:nvSpPr>
        <xdr:cNvPr id="413" name="n_2mainValue【市民会館】&#10;一人当たり面積">
          <a:extLst>
            <a:ext uri="{FF2B5EF4-FFF2-40B4-BE49-F238E27FC236}">
              <a16:creationId xmlns:a16="http://schemas.microsoft.com/office/drawing/2014/main" id="{96B390C8-6DBB-47BA-AE0E-A4EF4BC8350C}"/>
            </a:ext>
          </a:extLst>
        </xdr:cNvPr>
        <xdr:cNvSpPr txBox="1"/>
      </xdr:nvSpPr>
      <xdr:spPr>
        <a:xfrm>
          <a:off x="8515427" y="185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a:extLst>
            <a:ext uri="{FF2B5EF4-FFF2-40B4-BE49-F238E27FC236}">
              <a16:creationId xmlns:a16="http://schemas.microsoft.com/office/drawing/2014/main" id="{D008B198-1E05-4CDC-BB41-CCAF71998EB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a:extLst>
            <a:ext uri="{FF2B5EF4-FFF2-40B4-BE49-F238E27FC236}">
              <a16:creationId xmlns:a16="http://schemas.microsoft.com/office/drawing/2014/main" id="{C84FA384-52EC-4DF9-A80E-F331C5D482E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a:extLst>
            <a:ext uri="{FF2B5EF4-FFF2-40B4-BE49-F238E27FC236}">
              <a16:creationId xmlns:a16="http://schemas.microsoft.com/office/drawing/2014/main" id="{3B10B21A-3DF5-4944-9F38-D2094C2E033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a:extLst>
            <a:ext uri="{FF2B5EF4-FFF2-40B4-BE49-F238E27FC236}">
              <a16:creationId xmlns:a16="http://schemas.microsoft.com/office/drawing/2014/main" id="{21DA88F7-87E5-4AAA-81D2-4DF12E18D7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a:extLst>
            <a:ext uri="{FF2B5EF4-FFF2-40B4-BE49-F238E27FC236}">
              <a16:creationId xmlns:a16="http://schemas.microsoft.com/office/drawing/2014/main" id="{869972D3-4D10-4523-8F22-3246E9D3F3B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a:extLst>
            <a:ext uri="{FF2B5EF4-FFF2-40B4-BE49-F238E27FC236}">
              <a16:creationId xmlns:a16="http://schemas.microsoft.com/office/drawing/2014/main" id="{C6DA4A1D-3799-479F-A7DA-51F57C26F69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a:extLst>
            <a:ext uri="{FF2B5EF4-FFF2-40B4-BE49-F238E27FC236}">
              <a16:creationId xmlns:a16="http://schemas.microsoft.com/office/drawing/2014/main" id="{187EF038-3B9F-4FE8-8E42-10867ADCE3F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a:extLst>
            <a:ext uri="{FF2B5EF4-FFF2-40B4-BE49-F238E27FC236}">
              <a16:creationId xmlns:a16="http://schemas.microsoft.com/office/drawing/2014/main" id="{CB4EC482-0E95-4349-B2BE-336047F096A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a:extLst>
            <a:ext uri="{FF2B5EF4-FFF2-40B4-BE49-F238E27FC236}">
              <a16:creationId xmlns:a16="http://schemas.microsoft.com/office/drawing/2014/main" id="{EA6004B3-8D29-4E12-BDE5-CAA174818B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a:extLst>
            <a:ext uri="{FF2B5EF4-FFF2-40B4-BE49-F238E27FC236}">
              <a16:creationId xmlns:a16="http://schemas.microsoft.com/office/drawing/2014/main" id="{FC1ACF26-3CA4-4DC3-857D-60E4779470B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a:extLst>
            <a:ext uri="{FF2B5EF4-FFF2-40B4-BE49-F238E27FC236}">
              <a16:creationId xmlns:a16="http://schemas.microsoft.com/office/drawing/2014/main" id="{3B86E63D-BB7C-47AF-9062-71D699C301D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a:extLst>
            <a:ext uri="{FF2B5EF4-FFF2-40B4-BE49-F238E27FC236}">
              <a16:creationId xmlns:a16="http://schemas.microsoft.com/office/drawing/2014/main" id="{4F3DF0AB-6F08-4FA8-A9A3-B36891284D35}"/>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a:extLst>
            <a:ext uri="{FF2B5EF4-FFF2-40B4-BE49-F238E27FC236}">
              <a16:creationId xmlns:a16="http://schemas.microsoft.com/office/drawing/2014/main" id="{A31DB03E-158D-472A-8301-AB6AC07150A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a:extLst>
            <a:ext uri="{FF2B5EF4-FFF2-40B4-BE49-F238E27FC236}">
              <a16:creationId xmlns:a16="http://schemas.microsoft.com/office/drawing/2014/main" id="{96A5506D-B977-43C4-83BB-2933BC9998D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a:extLst>
            <a:ext uri="{FF2B5EF4-FFF2-40B4-BE49-F238E27FC236}">
              <a16:creationId xmlns:a16="http://schemas.microsoft.com/office/drawing/2014/main" id="{01AFD1E8-28CB-4B7D-A358-2EA4B3869AB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a:extLst>
            <a:ext uri="{FF2B5EF4-FFF2-40B4-BE49-F238E27FC236}">
              <a16:creationId xmlns:a16="http://schemas.microsoft.com/office/drawing/2014/main" id="{4B3E6102-C8B7-4CC3-9023-20DC450FD3C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a:extLst>
            <a:ext uri="{FF2B5EF4-FFF2-40B4-BE49-F238E27FC236}">
              <a16:creationId xmlns:a16="http://schemas.microsoft.com/office/drawing/2014/main" id="{C2C99B7A-22CE-431C-BC75-10B77F91E43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a:extLst>
            <a:ext uri="{FF2B5EF4-FFF2-40B4-BE49-F238E27FC236}">
              <a16:creationId xmlns:a16="http://schemas.microsoft.com/office/drawing/2014/main" id="{E27C218E-2D9F-4C1C-9BE9-7202D54718D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a:extLst>
            <a:ext uri="{FF2B5EF4-FFF2-40B4-BE49-F238E27FC236}">
              <a16:creationId xmlns:a16="http://schemas.microsoft.com/office/drawing/2014/main" id="{621CAD1D-97C3-4F56-9059-9CDE1BBFE96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a:extLst>
            <a:ext uri="{FF2B5EF4-FFF2-40B4-BE49-F238E27FC236}">
              <a16:creationId xmlns:a16="http://schemas.microsoft.com/office/drawing/2014/main" id="{67E87363-62F7-48DF-BEBB-07E507C00AE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a:extLst>
            <a:ext uri="{FF2B5EF4-FFF2-40B4-BE49-F238E27FC236}">
              <a16:creationId xmlns:a16="http://schemas.microsoft.com/office/drawing/2014/main" id="{4F53BDDD-B5F3-453E-9DE9-ED3E532A35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1B62782F-8B77-4BD7-972D-DE310E80A7A7}"/>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a:extLst>
            <a:ext uri="{FF2B5EF4-FFF2-40B4-BE49-F238E27FC236}">
              <a16:creationId xmlns:a16="http://schemas.microsoft.com/office/drawing/2014/main" id="{71FD6D03-119B-4F22-9291-769A7905F3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36A490E9-D55F-4C4A-9A3C-D04FAEB540D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a:extLst>
            <a:ext uri="{FF2B5EF4-FFF2-40B4-BE49-F238E27FC236}">
              <a16:creationId xmlns:a16="http://schemas.microsoft.com/office/drawing/2014/main" id="{7E786034-11CB-48EE-BAA3-20FEE75E72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439" name="直線コネクタ 438">
          <a:extLst>
            <a:ext uri="{FF2B5EF4-FFF2-40B4-BE49-F238E27FC236}">
              <a16:creationId xmlns:a16="http://schemas.microsoft.com/office/drawing/2014/main" id="{2D7BE031-437E-4772-B48A-3E7C9786D2C0}"/>
            </a:ext>
          </a:extLst>
        </xdr:cNvPr>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440" name="【一般廃棄物処理施設】&#10;有形固定資産減価償却率最小値テキスト">
          <a:extLst>
            <a:ext uri="{FF2B5EF4-FFF2-40B4-BE49-F238E27FC236}">
              <a16:creationId xmlns:a16="http://schemas.microsoft.com/office/drawing/2014/main" id="{33270208-C6B1-4087-B2F5-AFF6AE9F41B1}"/>
            </a:ext>
          </a:extLst>
        </xdr:cNvPr>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441" name="直線コネクタ 440">
          <a:extLst>
            <a:ext uri="{FF2B5EF4-FFF2-40B4-BE49-F238E27FC236}">
              <a16:creationId xmlns:a16="http://schemas.microsoft.com/office/drawing/2014/main" id="{34568398-B33B-4DE0-B761-77A5A7ABAA7E}"/>
            </a:ext>
          </a:extLst>
        </xdr:cNvPr>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442" name="【一般廃棄物処理施設】&#10;有形固定資産減価償却率最大値テキスト">
          <a:extLst>
            <a:ext uri="{FF2B5EF4-FFF2-40B4-BE49-F238E27FC236}">
              <a16:creationId xmlns:a16="http://schemas.microsoft.com/office/drawing/2014/main" id="{92D99EDD-1830-493D-8466-6781C10FF95C}"/>
            </a:ext>
          </a:extLst>
        </xdr:cNvPr>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443" name="直線コネクタ 442">
          <a:extLst>
            <a:ext uri="{FF2B5EF4-FFF2-40B4-BE49-F238E27FC236}">
              <a16:creationId xmlns:a16="http://schemas.microsoft.com/office/drawing/2014/main" id="{6FB7DDA2-7D90-4224-93DB-8556C890C94C}"/>
            </a:ext>
          </a:extLst>
        </xdr:cNvPr>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444" name="【一般廃棄物処理施設】&#10;有形固定資産減価償却率平均値テキスト">
          <a:extLst>
            <a:ext uri="{FF2B5EF4-FFF2-40B4-BE49-F238E27FC236}">
              <a16:creationId xmlns:a16="http://schemas.microsoft.com/office/drawing/2014/main" id="{30FE6341-1C98-471D-AC9F-4370FE36DAE0}"/>
            </a:ext>
          </a:extLst>
        </xdr:cNvPr>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45" name="フローチャート: 判断 444">
          <a:extLst>
            <a:ext uri="{FF2B5EF4-FFF2-40B4-BE49-F238E27FC236}">
              <a16:creationId xmlns:a16="http://schemas.microsoft.com/office/drawing/2014/main" id="{9CB32D15-C94C-4E57-B545-4CE63F912BFD}"/>
            </a:ext>
          </a:extLst>
        </xdr:cNvPr>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446" name="フローチャート: 判断 445">
          <a:extLst>
            <a:ext uri="{FF2B5EF4-FFF2-40B4-BE49-F238E27FC236}">
              <a16:creationId xmlns:a16="http://schemas.microsoft.com/office/drawing/2014/main" id="{80462852-D98C-4208-8A4B-D48AA5D3C523}"/>
            </a:ext>
          </a:extLst>
        </xdr:cNvPr>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47" name="フローチャート: 判断 446">
          <a:extLst>
            <a:ext uri="{FF2B5EF4-FFF2-40B4-BE49-F238E27FC236}">
              <a16:creationId xmlns:a16="http://schemas.microsoft.com/office/drawing/2014/main" id="{30BC9BC3-A0D2-4475-B349-D34CFAD8AB2D}"/>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2250CBE4-BDF4-4B59-90F2-592BF24AD66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EB8CB94E-6116-46EE-A1F5-6A425DF6275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28E3D7E0-3CA7-4788-823E-A06F59C247A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6F8AA25A-6F43-4914-9D58-9E8E732A3BC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941CCCC-C6A1-42A9-B8B6-9D06D91AA1B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133169</xdr:rowOff>
    </xdr:from>
    <xdr:to>
      <xdr:col>85</xdr:col>
      <xdr:colOff>177800</xdr:colOff>
      <xdr:row>35</xdr:row>
      <xdr:rowOff>63319</xdr:rowOff>
    </xdr:to>
    <xdr:sp macro="" textlink="">
      <xdr:nvSpPr>
        <xdr:cNvPr id="453" name="楕円 452">
          <a:extLst>
            <a:ext uri="{FF2B5EF4-FFF2-40B4-BE49-F238E27FC236}">
              <a16:creationId xmlns:a16="http://schemas.microsoft.com/office/drawing/2014/main" id="{8D772E25-4C87-4CF1-8E00-8C25AACA60AC}"/>
            </a:ext>
          </a:extLst>
        </xdr:cNvPr>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156046</xdr:rowOff>
    </xdr:from>
    <xdr:ext cx="405111" cy="259045"/>
    <xdr:sp macro="" textlink="">
      <xdr:nvSpPr>
        <xdr:cNvPr id="454" name="【一般廃棄物処理施設】&#10;有形固定資産減価償却率該当値テキスト">
          <a:extLst>
            <a:ext uri="{FF2B5EF4-FFF2-40B4-BE49-F238E27FC236}">
              <a16:creationId xmlns:a16="http://schemas.microsoft.com/office/drawing/2014/main" id="{7C1EA3DC-D038-407B-AC62-7E9585869ACE}"/>
            </a:ext>
          </a:extLst>
        </xdr:cNvPr>
        <xdr:cNvSpPr txBox="1"/>
      </xdr:nvSpPr>
      <xdr:spPr>
        <a:xfrm>
          <a:off x="163576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165826</xdr:rowOff>
    </xdr:from>
    <xdr:to>
      <xdr:col>81</xdr:col>
      <xdr:colOff>101600</xdr:colOff>
      <xdr:row>35</xdr:row>
      <xdr:rowOff>95976</xdr:rowOff>
    </xdr:to>
    <xdr:sp macro="" textlink="">
      <xdr:nvSpPr>
        <xdr:cNvPr id="455" name="楕円 454">
          <a:extLst>
            <a:ext uri="{FF2B5EF4-FFF2-40B4-BE49-F238E27FC236}">
              <a16:creationId xmlns:a16="http://schemas.microsoft.com/office/drawing/2014/main" id="{A67F77D4-30AF-4A27-B335-EF4ED666BD49}"/>
            </a:ext>
          </a:extLst>
        </xdr:cNvPr>
        <xdr:cNvSpPr/>
      </xdr:nvSpPr>
      <xdr:spPr>
        <a:xfrm>
          <a:off x="15430500" y="599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12519</xdr:rowOff>
    </xdr:from>
    <xdr:to>
      <xdr:col>85</xdr:col>
      <xdr:colOff>127000</xdr:colOff>
      <xdr:row>35</xdr:row>
      <xdr:rowOff>45176</xdr:rowOff>
    </xdr:to>
    <xdr:cxnSp macro="">
      <xdr:nvCxnSpPr>
        <xdr:cNvPr id="456" name="直線コネクタ 455">
          <a:extLst>
            <a:ext uri="{FF2B5EF4-FFF2-40B4-BE49-F238E27FC236}">
              <a16:creationId xmlns:a16="http://schemas.microsoft.com/office/drawing/2014/main" id="{8AB2BA33-F471-4861-9CAE-506120E9D25F}"/>
            </a:ext>
          </a:extLst>
        </xdr:cNvPr>
        <xdr:cNvCxnSpPr/>
      </xdr:nvCxnSpPr>
      <xdr:spPr>
        <a:xfrm flipV="1">
          <a:off x="15481300" y="60132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31931</xdr:rowOff>
    </xdr:from>
    <xdr:to>
      <xdr:col>76</xdr:col>
      <xdr:colOff>165100</xdr:colOff>
      <xdr:row>35</xdr:row>
      <xdr:rowOff>133531</xdr:rowOff>
    </xdr:to>
    <xdr:sp macro="" textlink="">
      <xdr:nvSpPr>
        <xdr:cNvPr id="457" name="楕円 456">
          <a:extLst>
            <a:ext uri="{FF2B5EF4-FFF2-40B4-BE49-F238E27FC236}">
              <a16:creationId xmlns:a16="http://schemas.microsoft.com/office/drawing/2014/main" id="{F0CE3CA5-957F-4745-B9BD-13BEE4FE7A82}"/>
            </a:ext>
          </a:extLst>
        </xdr:cNvPr>
        <xdr:cNvSpPr/>
      </xdr:nvSpPr>
      <xdr:spPr>
        <a:xfrm>
          <a:off x="14541500" y="603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45176</xdr:rowOff>
    </xdr:from>
    <xdr:to>
      <xdr:col>81</xdr:col>
      <xdr:colOff>50800</xdr:colOff>
      <xdr:row>35</xdr:row>
      <xdr:rowOff>82731</xdr:rowOff>
    </xdr:to>
    <xdr:cxnSp macro="">
      <xdr:nvCxnSpPr>
        <xdr:cNvPr id="458" name="直線コネクタ 457">
          <a:extLst>
            <a:ext uri="{FF2B5EF4-FFF2-40B4-BE49-F238E27FC236}">
              <a16:creationId xmlns:a16="http://schemas.microsoft.com/office/drawing/2014/main" id="{A1B3261D-C333-4503-B482-E2314FD4BEDA}"/>
            </a:ext>
          </a:extLst>
        </xdr:cNvPr>
        <xdr:cNvCxnSpPr/>
      </xdr:nvCxnSpPr>
      <xdr:spPr>
        <a:xfrm flipV="1">
          <a:off x="14592300" y="60459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459" name="n_1aveValue【一般廃棄物処理施設】&#10;有形固定資産減価償却率">
          <a:extLst>
            <a:ext uri="{FF2B5EF4-FFF2-40B4-BE49-F238E27FC236}">
              <a16:creationId xmlns:a16="http://schemas.microsoft.com/office/drawing/2014/main" id="{B784356F-2B9B-494C-B409-90FFA58E7579}"/>
            </a:ext>
          </a:extLst>
        </xdr:cNvPr>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60" name="n_2aveValue【一般廃棄物処理施設】&#10;有形固定資産減価償却率">
          <a:extLst>
            <a:ext uri="{FF2B5EF4-FFF2-40B4-BE49-F238E27FC236}">
              <a16:creationId xmlns:a16="http://schemas.microsoft.com/office/drawing/2014/main" id="{09125294-A7A8-4BFB-9223-AB7C5A6F8855}"/>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112503</xdr:rowOff>
    </xdr:from>
    <xdr:ext cx="405111" cy="259045"/>
    <xdr:sp macro="" textlink="">
      <xdr:nvSpPr>
        <xdr:cNvPr id="461" name="n_1mainValue【一般廃棄物処理施設】&#10;有形固定資産減価償却率">
          <a:extLst>
            <a:ext uri="{FF2B5EF4-FFF2-40B4-BE49-F238E27FC236}">
              <a16:creationId xmlns:a16="http://schemas.microsoft.com/office/drawing/2014/main" id="{34C9822A-AEB2-40B1-BB13-65270C73B1DE}"/>
            </a:ext>
          </a:extLst>
        </xdr:cNvPr>
        <xdr:cNvSpPr txBox="1"/>
      </xdr:nvSpPr>
      <xdr:spPr>
        <a:xfrm>
          <a:off x="15266044" y="57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150058</xdr:rowOff>
    </xdr:from>
    <xdr:ext cx="405111" cy="259045"/>
    <xdr:sp macro="" textlink="">
      <xdr:nvSpPr>
        <xdr:cNvPr id="462" name="n_2mainValue【一般廃棄物処理施設】&#10;有形固定資産減価償却率">
          <a:extLst>
            <a:ext uri="{FF2B5EF4-FFF2-40B4-BE49-F238E27FC236}">
              <a16:creationId xmlns:a16="http://schemas.microsoft.com/office/drawing/2014/main" id="{A8D89169-F871-49F9-BBDD-C0B0030B7354}"/>
            </a:ext>
          </a:extLst>
        </xdr:cNvPr>
        <xdr:cNvSpPr txBox="1"/>
      </xdr:nvSpPr>
      <xdr:spPr>
        <a:xfrm>
          <a:off x="14389744" y="58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a:extLst>
            <a:ext uri="{FF2B5EF4-FFF2-40B4-BE49-F238E27FC236}">
              <a16:creationId xmlns:a16="http://schemas.microsoft.com/office/drawing/2014/main" id="{9531EBB2-4C89-4BF2-A650-CCD0D29394D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a:extLst>
            <a:ext uri="{FF2B5EF4-FFF2-40B4-BE49-F238E27FC236}">
              <a16:creationId xmlns:a16="http://schemas.microsoft.com/office/drawing/2014/main" id="{67AD5B8D-138E-4BF1-9C97-66E75523CCE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a:extLst>
            <a:ext uri="{FF2B5EF4-FFF2-40B4-BE49-F238E27FC236}">
              <a16:creationId xmlns:a16="http://schemas.microsoft.com/office/drawing/2014/main" id="{2CB55270-B4A0-4DD6-94F6-850B1561C1F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a:extLst>
            <a:ext uri="{FF2B5EF4-FFF2-40B4-BE49-F238E27FC236}">
              <a16:creationId xmlns:a16="http://schemas.microsoft.com/office/drawing/2014/main" id="{C39A8D17-279B-49FA-94F1-0609AD6A9BD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a:extLst>
            <a:ext uri="{FF2B5EF4-FFF2-40B4-BE49-F238E27FC236}">
              <a16:creationId xmlns:a16="http://schemas.microsoft.com/office/drawing/2014/main" id="{35F59924-5CE4-4DF9-AF82-5677CFD77B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a:extLst>
            <a:ext uri="{FF2B5EF4-FFF2-40B4-BE49-F238E27FC236}">
              <a16:creationId xmlns:a16="http://schemas.microsoft.com/office/drawing/2014/main" id="{E4B49887-3B9F-45B5-B321-1C837FB5D7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a:extLst>
            <a:ext uri="{FF2B5EF4-FFF2-40B4-BE49-F238E27FC236}">
              <a16:creationId xmlns:a16="http://schemas.microsoft.com/office/drawing/2014/main" id="{B2172BCE-2A24-42E9-9A6D-06D70FABBC6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a:extLst>
            <a:ext uri="{FF2B5EF4-FFF2-40B4-BE49-F238E27FC236}">
              <a16:creationId xmlns:a16="http://schemas.microsoft.com/office/drawing/2014/main" id="{C75A9A45-9EB8-4241-B348-C46906504DB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a:extLst>
            <a:ext uri="{FF2B5EF4-FFF2-40B4-BE49-F238E27FC236}">
              <a16:creationId xmlns:a16="http://schemas.microsoft.com/office/drawing/2014/main" id="{B41D3DCC-AF42-463F-976D-E39225E6FD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a:extLst>
            <a:ext uri="{FF2B5EF4-FFF2-40B4-BE49-F238E27FC236}">
              <a16:creationId xmlns:a16="http://schemas.microsoft.com/office/drawing/2014/main" id="{991952A6-3C7B-46F7-891B-0DF480004D8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a:extLst>
            <a:ext uri="{FF2B5EF4-FFF2-40B4-BE49-F238E27FC236}">
              <a16:creationId xmlns:a16="http://schemas.microsoft.com/office/drawing/2014/main" id="{88344C89-913A-4B69-A750-901EBC04BF3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a:extLst>
            <a:ext uri="{FF2B5EF4-FFF2-40B4-BE49-F238E27FC236}">
              <a16:creationId xmlns:a16="http://schemas.microsoft.com/office/drawing/2014/main" id="{6E8A7C27-DACE-42DD-B90F-D7FC4E4543B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a:extLst>
            <a:ext uri="{FF2B5EF4-FFF2-40B4-BE49-F238E27FC236}">
              <a16:creationId xmlns:a16="http://schemas.microsoft.com/office/drawing/2014/main" id="{3CAAA881-B785-494F-BD02-A8E72D57EBA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a:extLst>
            <a:ext uri="{FF2B5EF4-FFF2-40B4-BE49-F238E27FC236}">
              <a16:creationId xmlns:a16="http://schemas.microsoft.com/office/drawing/2014/main" id="{76D08BE9-AFF7-48FD-A3DE-FA54D72523D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a:extLst>
            <a:ext uri="{FF2B5EF4-FFF2-40B4-BE49-F238E27FC236}">
              <a16:creationId xmlns:a16="http://schemas.microsoft.com/office/drawing/2014/main" id="{861BBFBB-8B12-439B-8861-CA5D672702C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a:extLst>
            <a:ext uri="{FF2B5EF4-FFF2-40B4-BE49-F238E27FC236}">
              <a16:creationId xmlns:a16="http://schemas.microsoft.com/office/drawing/2014/main" id="{9E18F2EE-BDB0-4C05-BE34-05C78264C829}"/>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a:extLst>
            <a:ext uri="{FF2B5EF4-FFF2-40B4-BE49-F238E27FC236}">
              <a16:creationId xmlns:a16="http://schemas.microsoft.com/office/drawing/2014/main" id="{1E4D43FC-C66F-4C92-A9AD-BB0BA029867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a:extLst>
            <a:ext uri="{FF2B5EF4-FFF2-40B4-BE49-F238E27FC236}">
              <a16:creationId xmlns:a16="http://schemas.microsoft.com/office/drawing/2014/main" id="{892913ED-D4E1-474F-9480-BE5D53DAE261}"/>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a:extLst>
            <a:ext uri="{FF2B5EF4-FFF2-40B4-BE49-F238E27FC236}">
              <a16:creationId xmlns:a16="http://schemas.microsoft.com/office/drawing/2014/main" id="{88ABA518-D5C7-46AA-928E-B17343BC3E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a:extLst>
            <a:ext uri="{FF2B5EF4-FFF2-40B4-BE49-F238E27FC236}">
              <a16:creationId xmlns:a16="http://schemas.microsoft.com/office/drawing/2014/main" id="{98107477-A9DB-4408-9468-E3CCAD88C2C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a:extLst>
            <a:ext uri="{FF2B5EF4-FFF2-40B4-BE49-F238E27FC236}">
              <a16:creationId xmlns:a16="http://schemas.microsoft.com/office/drawing/2014/main" id="{7F0E8CE0-DCDC-4614-84ED-BF9E05C6810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84" name="直線コネクタ 483">
          <a:extLst>
            <a:ext uri="{FF2B5EF4-FFF2-40B4-BE49-F238E27FC236}">
              <a16:creationId xmlns:a16="http://schemas.microsoft.com/office/drawing/2014/main" id="{4226EB18-27E1-4A41-ADA9-527EE92EEF39}"/>
            </a:ext>
          </a:extLst>
        </xdr:cNvPr>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85" name="【一般廃棄物処理施設】&#10;一人当たり有形固定資産（償却資産）額最小値テキスト">
          <a:extLst>
            <a:ext uri="{FF2B5EF4-FFF2-40B4-BE49-F238E27FC236}">
              <a16:creationId xmlns:a16="http://schemas.microsoft.com/office/drawing/2014/main" id="{8DE88254-52C2-404A-AE01-A21990982D18}"/>
            </a:ext>
          </a:extLst>
        </xdr:cNvPr>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86" name="直線コネクタ 485">
          <a:extLst>
            <a:ext uri="{FF2B5EF4-FFF2-40B4-BE49-F238E27FC236}">
              <a16:creationId xmlns:a16="http://schemas.microsoft.com/office/drawing/2014/main" id="{EE518F51-F37B-4E4E-964C-E8EBABC74327}"/>
            </a:ext>
          </a:extLst>
        </xdr:cNvPr>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87" name="【一般廃棄物処理施設】&#10;一人当たり有形固定資産（償却資産）額最大値テキスト">
          <a:extLst>
            <a:ext uri="{FF2B5EF4-FFF2-40B4-BE49-F238E27FC236}">
              <a16:creationId xmlns:a16="http://schemas.microsoft.com/office/drawing/2014/main" id="{AF0C56F0-677E-4878-AFCB-EDE6835F47FE}"/>
            </a:ext>
          </a:extLst>
        </xdr:cNvPr>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88" name="直線コネクタ 487">
          <a:extLst>
            <a:ext uri="{FF2B5EF4-FFF2-40B4-BE49-F238E27FC236}">
              <a16:creationId xmlns:a16="http://schemas.microsoft.com/office/drawing/2014/main" id="{24616762-D952-4C99-99EA-6BE2FBAB13A2}"/>
            </a:ext>
          </a:extLst>
        </xdr:cNvPr>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89" name="【一般廃棄物処理施設】&#10;一人当たり有形固定資産（償却資産）額平均値テキスト">
          <a:extLst>
            <a:ext uri="{FF2B5EF4-FFF2-40B4-BE49-F238E27FC236}">
              <a16:creationId xmlns:a16="http://schemas.microsoft.com/office/drawing/2014/main" id="{5107889E-B92A-45A4-B631-F409BB57D082}"/>
            </a:ext>
          </a:extLst>
        </xdr:cNvPr>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90" name="フローチャート: 判断 489">
          <a:extLst>
            <a:ext uri="{FF2B5EF4-FFF2-40B4-BE49-F238E27FC236}">
              <a16:creationId xmlns:a16="http://schemas.microsoft.com/office/drawing/2014/main" id="{EA19B0BC-011B-4D01-975E-71FD5F550D35}"/>
            </a:ext>
          </a:extLst>
        </xdr:cNvPr>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91" name="フローチャート: 判断 490">
          <a:extLst>
            <a:ext uri="{FF2B5EF4-FFF2-40B4-BE49-F238E27FC236}">
              <a16:creationId xmlns:a16="http://schemas.microsoft.com/office/drawing/2014/main" id="{39995F6E-12E5-4ADD-B254-61A81468B048}"/>
            </a:ext>
          </a:extLst>
        </xdr:cNvPr>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92" name="フローチャート: 判断 491">
          <a:extLst>
            <a:ext uri="{FF2B5EF4-FFF2-40B4-BE49-F238E27FC236}">
              <a16:creationId xmlns:a16="http://schemas.microsoft.com/office/drawing/2014/main" id="{87B6E02C-76DC-4397-B228-EBA340786103}"/>
            </a:ext>
          </a:extLst>
        </xdr:cNvPr>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5F134A7-ACB3-4F64-89F0-C83B25C331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477F1031-094B-46CE-81F3-661452E2422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70F4F241-4760-48E7-91E8-AA9BC986EB5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5750065E-7F63-453F-AA7D-D5AB8F4736A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ADD263BF-9CBF-42EA-BC41-F24E322E013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5626</xdr:rowOff>
    </xdr:from>
    <xdr:to>
      <xdr:col>116</xdr:col>
      <xdr:colOff>114300</xdr:colOff>
      <xdr:row>38</xdr:row>
      <xdr:rowOff>107226</xdr:rowOff>
    </xdr:to>
    <xdr:sp macro="" textlink="">
      <xdr:nvSpPr>
        <xdr:cNvPr id="498" name="楕円 497">
          <a:extLst>
            <a:ext uri="{FF2B5EF4-FFF2-40B4-BE49-F238E27FC236}">
              <a16:creationId xmlns:a16="http://schemas.microsoft.com/office/drawing/2014/main" id="{E47D1399-EC70-4680-9562-22154683F86B}"/>
            </a:ext>
          </a:extLst>
        </xdr:cNvPr>
        <xdr:cNvSpPr/>
      </xdr:nvSpPr>
      <xdr:spPr>
        <a:xfrm>
          <a:off x="22110700" y="652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28503</xdr:rowOff>
    </xdr:from>
    <xdr:ext cx="599010" cy="259045"/>
    <xdr:sp macro="" textlink="">
      <xdr:nvSpPr>
        <xdr:cNvPr id="499" name="【一般廃棄物処理施設】&#10;一人当たり有形固定資産（償却資産）額該当値テキスト">
          <a:extLst>
            <a:ext uri="{FF2B5EF4-FFF2-40B4-BE49-F238E27FC236}">
              <a16:creationId xmlns:a16="http://schemas.microsoft.com/office/drawing/2014/main" id="{A7D1FD44-2D90-48E9-B7AA-3A04C99DB0B2}"/>
            </a:ext>
          </a:extLst>
        </xdr:cNvPr>
        <xdr:cNvSpPr txBox="1"/>
      </xdr:nvSpPr>
      <xdr:spPr>
        <a:xfrm>
          <a:off x="22199600" y="637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12589</xdr:rowOff>
    </xdr:from>
    <xdr:to>
      <xdr:col>112</xdr:col>
      <xdr:colOff>38100</xdr:colOff>
      <xdr:row>38</xdr:row>
      <xdr:rowOff>114189</xdr:rowOff>
    </xdr:to>
    <xdr:sp macro="" textlink="">
      <xdr:nvSpPr>
        <xdr:cNvPr id="500" name="楕円 499">
          <a:extLst>
            <a:ext uri="{FF2B5EF4-FFF2-40B4-BE49-F238E27FC236}">
              <a16:creationId xmlns:a16="http://schemas.microsoft.com/office/drawing/2014/main" id="{97D0A708-0FD4-4A21-B33E-E8D279EA90AF}"/>
            </a:ext>
          </a:extLst>
        </xdr:cNvPr>
        <xdr:cNvSpPr/>
      </xdr:nvSpPr>
      <xdr:spPr>
        <a:xfrm>
          <a:off x="21272500" y="65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56426</xdr:rowOff>
    </xdr:from>
    <xdr:to>
      <xdr:col>116</xdr:col>
      <xdr:colOff>63500</xdr:colOff>
      <xdr:row>38</xdr:row>
      <xdr:rowOff>63389</xdr:rowOff>
    </xdr:to>
    <xdr:cxnSp macro="">
      <xdr:nvCxnSpPr>
        <xdr:cNvPr id="501" name="直線コネクタ 500">
          <a:extLst>
            <a:ext uri="{FF2B5EF4-FFF2-40B4-BE49-F238E27FC236}">
              <a16:creationId xmlns:a16="http://schemas.microsoft.com/office/drawing/2014/main" id="{D5E5D767-05EC-43E2-AB3D-B640B0A30618}"/>
            </a:ext>
          </a:extLst>
        </xdr:cNvPr>
        <xdr:cNvCxnSpPr/>
      </xdr:nvCxnSpPr>
      <xdr:spPr>
        <a:xfrm flipV="1">
          <a:off x="21323300" y="6571526"/>
          <a:ext cx="8382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17490</xdr:rowOff>
    </xdr:from>
    <xdr:to>
      <xdr:col>107</xdr:col>
      <xdr:colOff>101600</xdr:colOff>
      <xdr:row>38</xdr:row>
      <xdr:rowOff>119090</xdr:rowOff>
    </xdr:to>
    <xdr:sp macro="" textlink="">
      <xdr:nvSpPr>
        <xdr:cNvPr id="502" name="楕円 501">
          <a:extLst>
            <a:ext uri="{FF2B5EF4-FFF2-40B4-BE49-F238E27FC236}">
              <a16:creationId xmlns:a16="http://schemas.microsoft.com/office/drawing/2014/main" id="{E508C284-6AAC-42D4-A2AA-02A72BA0C68E}"/>
            </a:ext>
          </a:extLst>
        </xdr:cNvPr>
        <xdr:cNvSpPr/>
      </xdr:nvSpPr>
      <xdr:spPr>
        <a:xfrm>
          <a:off x="20383500" y="65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63389</xdr:rowOff>
    </xdr:from>
    <xdr:to>
      <xdr:col>111</xdr:col>
      <xdr:colOff>177800</xdr:colOff>
      <xdr:row>38</xdr:row>
      <xdr:rowOff>68290</xdr:rowOff>
    </xdr:to>
    <xdr:cxnSp macro="">
      <xdr:nvCxnSpPr>
        <xdr:cNvPr id="503" name="直線コネクタ 502">
          <a:extLst>
            <a:ext uri="{FF2B5EF4-FFF2-40B4-BE49-F238E27FC236}">
              <a16:creationId xmlns:a16="http://schemas.microsoft.com/office/drawing/2014/main" id="{3EDCB337-F8B1-44D6-86FB-615884285AA8}"/>
            </a:ext>
          </a:extLst>
        </xdr:cNvPr>
        <xdr:cNvCxnSpPr/>
      </xdr:nvCxnSpPr>
      <xdr:spPr>
        <a:xfrm flipV="1">
          <a:off x="20434300" y="6578489"/>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6B34960F-448E-48EE-B1B7-E05BC1DC89DC}"/>
            </a:ext>
          </a:extLst>
        </xdr:cNvPr>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55102</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75985EC7-DA80-4D19-8C63-3D89626176B3}"/>
            </a:ext>
          </a:extLst>
        </xdr:cNvPr>
        <xdr:cNvSpPr txBox="1"/>
      </xdr:nvSpPr>
      <xdr:spPr>
        <a:xfrm>
          <a:off x="20134795" y="674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130716</xdr:rowOff>
    </xdr:from>
    <xdr:ext cx="599010" cy="259045"/>
    <xdr:sp macro="" textlink="">
      <xdr:nvSpPr>
        <xdr:cNvPr id="506" name="n_1mainValue【一般廃棄物処理施設】&#10;一人当たり有形固定資産（償却資産）額">
          <a:extLst>
            <a:ext uri="{FF2B5EF4-FFF2-40B4-BE49-F238E27FC236}">
              <a16:creationId xmlns:a16="http://schemas.microsoft.com/office/drawing/2014/main" id="{47CFDD15-0D1B-4624-8BD1-E0AC77CFD58C}"/>
            </a:ext>
          </a:extLst>
        </xdr:cNvPr>
        <xdr:cNvSpPr txBox="1"/>
      </xdr:nvSpPr>
      <xdr:spPr>
        <a:xfrm>
          <a:off x="21011095" y="630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135617</xdr:rowOff>
    </xdr:from>
    <xdr:ext cx="599010" cy="259045"/>
    <xdr:sp macro="" textlink="">
      <xdr:nvSpPr>
        <xdr:cNvPr id="507" name="n_2mainValue【一般廃棄物処理施設】&#10;一人当たり有形固定資産（償却資産）額">
          <a:extLst>
            <a:ext uri="{FF2B5EF4-FFF2-40B4-BE49-F238E27FC236}">
              <a16:creationId xmlns:a16="http://schemas.microsoft.com/office/drawing/2014/main" id="{75E90BFB-AA98-4889-803B-57D0AEBE4BAF}"/>
            </a:ext>
          </a:extLst>
        </xdr:cNvPr>
        <xdr:cNvSpPr txBox="1"/>
      </xdr:nvSpPr>
      <xdr:spPr>
        <a:xfrm>
          <a:off x="20134795" y="630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5C475B1B-20ED-4DFE-9833-E6C7E96A65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D9F7484-ADD1-40B3-9044-B82973487D2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C841A6A3-D0E6-4F09-9B8F-72D421536CE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97B77FF-B335-4AC8-B871-4100FFF8B7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38F49F2-7C91-4F9B-B2D4-87CEB0C46AD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1054F4A2-02C4-40B3-B3DC-505C3AFBB22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8C5512AD-6F2C-4346-8BCF-DB9E42C454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B1DCDAB8-7577-4A0C-A09F-69262799F4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5B297480-F38C-4F51-81A8-3291D0FFF6E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FF1C9365-9998-4A3B-9DC5-72DA8CA9291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8" name="テキスト ボックス 517">
          <a:extLst>
            <a:ext uri="{FF2B5EF4-FFF2-40B4-BE49-F238E27FC236}">
              <a16:creationId xmlns:a16="http://schemas.microsoft.com/office/drawing/2014/main" id="{10BCB4B6-78EA-4C20-A2CE-7E00587929D9}"/>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5AAFBA43-CD34-494E-BBFA-4BCC342BD6F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3469F1CD-527C-4F28-96E1-EEB1E1E92E7E}"/>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14413A6C-985B-4FD3-8C21-B39AA69D1C0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CC050F8B-3DB7-4AF9-8A2F-884CE9509BF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22223F38-396E-4D14-80EC-419951FB0CF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68EA4326-3ADF-4DE7-AD67-4F8F37FB756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970A658E-56C7-4E07-A93E-A6FE3E2DDF9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9541A759-FA1E-45C0-9184-97E9520D9A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99E657B4-E4AB-40D5-A50F-CE6A3FCD9B8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8" name="テキスト ボックス 527">
          <a:extLst>
            <a:ext uri="{FF2B5EF4-FFF2-40B4-BE49-F238E27FC236}">
              <a16:creationId xmlns:a16="http://schemas.microsoft.com/office/drawing/2014/main" id="{86BA0CAD-FC17-4FD4-904E-156B5F83B61D}"/>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32120E36-E841-4F9E-974C-6144481C9F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0" name="テキスト ボックス 529">
          <a:extLst>
            <a:ext uri="{FF2B5EF4-FFF2-40B4-BE49-F238E27FC236}">
              <a16:creationId xmlns:a16="http://schemas.microsoft.com/office/drawing/2014/main" id="{69401D89-B858-413F-8246-A44A67D9708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BEC0C68-DF88-4F34-8FCF-6594E0EC59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EF8B982E-F404-4A7C-975E-C20B29129DAC}"/>
            </a:ext>
          </a:extLst>
        </xdr:cNvPr>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03E7DD52-699A-4C1C-8C5B-D23973C8665E}"/>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3798053E-7481-4E2E-9F49-F93BBFE28E99}"/>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535" name="【保健センター・保健所】&#10;有形固定資産減価償却率最大値テキスト">
          <a:extLst>
            <a:ext uri="{FF2B5EF4-FFF2-40B4-BE49-F238E27FC236}">
              <a16:creationId xmlns:a16="http://schemas.microsoft.com/office/drawing/2014/main" id="{117CDCE1-F7EA-4C04-900B-00641ABD1386}"/>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536" name="直線コネクタ 535">
          <a:extLst>
            <a:ext uri="{FF2B5EF4-FFF2-40B4-BE49-F238E27FC236}">
              <a16:creationId xmlns:a16="http://schemas.microsoft.com/office/drawing/2014/main" id="{F899647D-FDBE-43C0-8A83-A5351E5D11CC}"/>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021EA58A-3C85-4183-A01A-AD456602064A}"/>
            </a:ext>
          </a:extLst>
        </xdr:cNvPr>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538" name="フローチャート: 判断 537">
          <a:extLst>
            <a:ext uri="{FF2B5EF4-FFF2-40B4-BE49-F238E27FC236}">
              <a16:creationId xmlns:a16="http://schemas.microsoft.com/office/drawing/2014/main" id="{852D50DD-1476-4EF7-ACBD-4B37503E70C9}"/>
            </a:ext>
          </a:extLst>
        </xdr:cNvPr>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539" name="フローチャート: 判断 538">
          <a:extLst>
            <a:ext uri="{FF2B5EF4-FFF2-40B4-BE49-F238E27FC236}">
              <a16:creationId xmlns:a16="http://schemas.microsoft.com/office/drawing/2014/main" id="{E824183A-BD18-4424-B363-5BFDB78B40EC}"/>
            </a:ext>
          </a:extLst>
        </xdr:cNvPr>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40" name="フローチャート: 判断 539">
          <a:extLst>
            <a:ext uri="{FF2B5EF4-FFF2-40B4-BE49-F238E27FC236}">
              <a16:creationId xmlns:a16="http://schemas.microsoft.com/office/drawing/2014/main" id="{816D3C10-58D1-4859-AF90-3098ABC47EDB}"/>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47248C93-5B17-461F-AA00-657D36797B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9FB2542F-D34F-464F-8300-31023148F4A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844787D-EA73-494C-A8E3-DED79510183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596B2F8-1075-4416-93C3-7C53CA82FCA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1AAB1459-6E34-418A-B7F7-9B39BA20B18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170180</xdr:rowOff>
    </xdr:from>
    <xdr:to>
      <xdr:col>85</xdr:col>
      <xdr:colOff>177800</xdr:colOff>
      <xdr:row>58</xdr:row>
      <xdr:rowOff>100330</xdr:rowOff>
    </xdr:to>
    <xdr:sp macro="" textlink="">
      <xdr:nvSpPr>
        <xdr:cNvPr id="546" name="楕円 545">
          <a:extLst>
            <a:ext uri="{FF2B5EF4-FFF2-40B4-BE49-F238E27FC236}">
              <a16:creationId xmlns:a16="http://schemas.microsoft.com/office/drawing/2014/main" id="{7A76E9D9-B151-4BE6-B48C-A64497307D39}"/>
            </a:ext>
          </a:extLst>
        </xdr:cNvPr>
        <xdr:cNvSpPr/>
      </xdr:nvSpPr>
      <xdr:spPr>
        <a:xfrm>
          <a:off x="16268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21607</xdr:rowOff>
    </xdr:from>
    <xdr:ext cx="405111" cy="259045"/>
    <xdr:sp macro="" textlink="">
      <xdr:nvSpPr>
        <xdr:cNvPr id="547" name="【保健センター・保健所】&#10;有形固定資産減価償却率該当値テキスト">
          <a:extLst>
            <a:ext uri="{FF2B5EF4-FFF2-40B4-BE49-F238E27FC236}">
              <a16:creationId xmlns:a16="http://schemas.microsoft.com/office/drawing/2014/main" id="{D4535F2D-0728-4992-BB9A-76BFCE749ED9}"/>
            </a:ext>
          </a:extLst>
        </xdr:cNvPr>
        <xdr:cNvSpPr txBox="1"/>
      </xdr:nvSpPr>
      <xdr:spPr>
        <a:xfrm>
          <a:off x="16357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548" name="楕円 547">
          <a:extLst>
            <a:ext uri="{FF2B5EF4-FFF2-40B4-BE49-F238E27FC236}">
              <a16:creationId xmlns:a16="http://schemas.microsoft.com/office/drawing/2014/main" id="{0AFEA379-4975-4EE5-8F8B-2C5A5BF70CB4}"/>
            </a:ext>
          </a:extLst>
        </xdr:cNvPr>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49530</xdr:rowOff>
    </xdr:from>
    <xdr:to>
      <xdr:col>85</xdr:col>
      <xdr:colOff>127000</xdr:colOff>
      <xdr:row>58</xdr:row>
      <xdr:rowOff>87630</xdr:rowOff>
    </xdr:to>
    <xdr:cxnSp macro="">
      <xdr:nvCxnSpPr>
        <xdr:cNvPr id="549" name="直線コネクタ 548">
          <a:extLst>
            <a:ext uri="{FF2B5EF4-FFF2-40B4-BE49-F238E27FC236}">
              <a16:creationId xmlns:a16="http://schemas.microsoft.com/office/drawing/2014/main" id="{72EB10B9-22C9-4634-B12B-F9DFA1F4CF06}"/>
            </a:ext>
          </a:extLst>
        </xdr:cNvPr>
        <xdr:cNvCxnSpPr/>
      </xdr:nvCxnSpPr>
      <xdr:spPr>
        <a:xfrm flipV="1">
          <a:off x="15481300" y="99936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73025</xdr:rowOff>
    </xdr:from>
    <xdr:to>
      <xdr:col>76</xdr:col>
      <xdr:colOff>165100</xdr:colOff>
      <xdr:row>59</xdr:row>
      <xdr:rowOff>3175</xdr:rowOff>
    </xdr:to>
    <xdr:sp macro="" textlink="">
      <xdr:nvSpPr>
        <xdr:cNvPr id="550" name="楕円 549">
          <a:extLst>
            <a:ext uri="{FF2B5EF4-FFF2-40B4-BE49-F238E27FC236}">
              <a16:creationId xmlns:a16="http://schemas.microsoft.com/office/drawing/2014/main" id="{B5E6DD54-7533-4D09-B83F-8BDECCD0B928}"/>
            </a:ext>
          </a:extLst>
        </xdr:cNvPr>
        <xdr:cNvSpPr/>
      </xdr:nvSpPr>
      <xdr:spPr>
        <a:xfrm>
          <a:off x="14541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87630</xdr:rowOff>
    </xdr:from>
    <xdr:to>
      <xdr:col>81</xdr:col>
      <xdr:colOff>50800</xdr:colOff>
      <xdr:row>58</xdr:row>
      <xdr:rowOff>123825</xdr:rowOff>
    </xdr:to>
    <xdr:cxnSp macro="">
      <xdr:nvCxnSpPr>
        <xdr:cNvPr id="551" name="直線コネクタ 550">
          <a:extLst>
            <a:ext uri="{FF2B5EF4-FFF2-40B4-BE49-F238E27FC236}">
              <a16:creationId xmlns:a16="http://schemas.microsoft.com/office/drawing/2014/main" id="{65813F3D-AE41-4F89-B090-D2B05C1F5BAE}"/>
            </a:ext>
          </a:extLst>
        </xdr:cNvPr>
        <xdr:cNvCxnSpPr/>
      </xdr:nvCxnSpPr>
      <xdr:spPr>
        <a:xfrm flipV="1">
          <a:off x="14592300" y="10031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552" name="n_1aveValue【保健センター・保健所】&#10;有形固定資産減価償却率">
          <a:extLst>
            <a:ext uri="{FF2B5EF4-FFF2-40B4-BE49-F238E27FC236}">
              <a16:creationId xmlns:a16="http://schemas.microsoft.com/office/drawing/2014/main" id="{A93827CF-AF9C-48CE-82D9-6E716C1BBD85}"/>
            </a:ext>
          </a:extLst>
        </xdr:cNvPr>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553" name="n_2aveValue【保健センター・保健所】&#10;有形固定資産減価償却率">
          <a:extLst>
            <a:ext uri="{FF2B5EF4-FFF2-40B4-BE49-F238E27FC236}">
              <a16:creationId xmlns:a16="http://schemas.microsoft.com/office/drawing/2014/main" id="{1B26E478-C5DF-4E26-AE98-C2699BE07682}"/>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554" name="n_1mainValue【保健センター・保健所】&#10;有形固定資産減価償却率">
          <a:extLst>
            <a:ext uri="{FF2B5EF4-FFF2-40B4-BE49-F238E27FC236}">
              <a16:creationId xmlns:a16="http://schemas.microsoft.com/office/drawing/2014/main" id="{E7123771-1635-4328-A156-B2714CCE9035}"/>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19702</xdr:rowOff>
    </xdr:from>
    <xdr:ext cx="405111" cy="259045"/>
    <xdr:sp macro="" textlink="">
      <xdr:nvSpPr>
        <xdr:cNvPr id="555" name="n_2mainValue【保健センター・保健所】&#10;有形固定資産減価償却率">
          <a:extLst>
            <a:ext uri="{FF2B5EF4-FFF2-40B4-BE49-F238E27FC236}">
              <a16:creationId xmlns:a16="http://schemas.microsoft.com/office/drawing/2014/main" id="{E2E80DBA-224D-49F2-83A3-55FEE251627F}"/>
            </a:ext>
          </a:extLst>
        </xdr:cNvPr>
        <xdr:cNvSpPr txBox="1"/>
      </xdr:nvSpPr>
      <xdr:spPr>
        <a:xfrm>
          <a:off x="143897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6" name="正方形/長方形 555">
          <a:extLst>
            <a:ext uri="{FF2B5EF4-FFF2-40B4-BE49-F238E27FC236}">
              <a16:creationId xmlns:a16="http://schemas.microsoft.com/office/drawing/2014/main" id="{5A561314-8BAC-4C64-B77B-C4F76A145EF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7" name="正方形/長方形 556">
          <a:extLst>
            <a:ext uri="{FF2B5EF4-FFF2-40B4-BE49-F238E27FC236}">
              <a16:creationId xmlns:a16="http://schemas.microsoft.com/office/drawing/2014/main" id="{93FDCE9F-7ADD-4CDA-8519-E5985E32F39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8" name="正方形/長方形 557">
          <a:extLst>
            <a:ext uri="{FF2B5EF4-FFF2-40B4-BE49-F238E27FC236}">
              <a16:creationId xmlns:a16="http://schemas.microsoft.com/office/drawing/2014/main" id="{F485E8B4-8894-484A-A5B4-A214569584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9" name="正方形/長方形 558">
          <a:extLst>
            <a:ext uri="{FF2B5EF4-FFF2-40B4-BE49-F238E27FC236}">
              <a16:creationId xmlns:a16="http://schemas.microsoft.com/office/drawing/2014/main" id="{4BCAC2AC-008A-4ED9-A7F7-2437280D73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0" name="正方形/長方形 559">
          <a:extLst>
            <a:ext uri="{FF2B5EF4-FFF2-40B4-BE49-F238E27FC236}">
              <a16:creationId xmlns:a16="http://schemas.microsoft.com/office/drawing/2014/main" id="{2FCA46B4-5B12-4EE9-9DAE-3C2847E2CD6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1" name="正方形/長方形 560">
          <a:extLst>
            <a:ext uri="{FF2B5EF4-FFF2-40B4-BE49-F238E27FC236}">
              <a16:creationId xmlns:a16="http://schemas.microsoft.com/office/drawing/2014/main" id="{981EFEC2-529D-43D9-BEB8-093C46A961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2" name="正方形/長方形 561">
          <a:extLst>
            <a:ext uri="{FF2B5EF4-FFF2-40B4-BE49-F238E27FC236}">
              <a16:creationId xmlns:a16="http://schemas.microsoft.com/office/drawing/2014/main" id="{1BC8B7E7-D448-4DDF-BE3D-4AB200A8D38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3" name="正方形/長方形 562">
          <a:extLst>
            <a:ext uri="{FF2B5EF4-FFF2-40B4-BE49-F238E27FC236}">
              <a16:creationId xmlns:a16="http://schemas.microsoft.com/office/drawing/2014/main" id="{99C5D976-4D07-4699-8BFA-C38B82870B7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4" name="テキスト ボックス 563">
          <a:extLst>
            <a:ext uri="{FF2B5EF4-FFF2-40B4-BE49-F238E27FC236}">
              <a16:creationId xmlns:a16="http://schemas.microsoft.com/office/drawing/2014/main" id="{D4C1FAB2-0100-4963-ACBD-6FE62E17E0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5" name="直線コネクタ 564">
          <a:extLst>
            <a:ext uri="{FF2B5EF4-FFF2-40B4-BE49-F238E27FC236}">
              <a16:creationId xmlns:a16="http://schemas.microsoft.com/office/drawing/2014/main" id="{0C72FC96-80A5-4C53-BC6F-59DBD0B615E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6" name="直線コネクタ 565">
          <a:extLst>
            <a:ext uri="{FF2B5EF4-FFF2-40B4-BE49-F238E27FC236}">
              <a16:creationId xmlns:a16="http://schemas.microsoft.com/office/drawing/2014/main" id="{7E397AEC-88B7-4ADD-960A-6409EEA3B7A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7" name="テキスト ボックス 566">
          <a:extLst>
            <a:ext uri="{FF2B5EF4-FFF2-40B4-BE49-F238E27FC236}">
              <a16:creationId xmlns:a16="http://schemas.microsoft.com/office/drawing/2014/main" id="{90215155-2E3D-4CA7-9203-786F941B7A3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8" name="直線コネクタ 567">
          <a:extLst>
            <a:ext uri="{FF2B5EF4-FFF2-40B4-BE49-F238E27FC236}">
              <a16:creationId xmlns:a16="http://schemas.microsoft.com/office/drawing/2014/main" id="{0CABB524-5095-421F-8A23-D20AB561904C}"/>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9" name="テキスト ボックス 568">
          <a:extLst>
            <a:ext uri="{FF2B5EF4-FFF2-40B4-BE49-F238E27FC236}">
              <a16:creationId xmlns:a16="http://schemas.microsoft.com/office/drawing/2014/main" id="{186E97DE-D6F6-48A9-8DCA-C8BC406C338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0" name="直線コネクタ 569">
          <a:extLst>
            <a:ext uri="{FF2B5EF4-FFF2-40B4-BE49-F238E27FC236}">
              <a16:creationId xmlns:a16="http://schemas.microsoft.com/office/drawing/2014/main" id="{8D913B09-2E6A-4EEF-BB04-AB3CBDFE019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1" name="テキスト ボックス 570">
          <a:extLst>
            <a:ext uri="{FF2B5EF4-FFF2-40B4-BE49-F238E27FC236}">
              <a16:creationId xmlns:a16="http://schemas.microsoft.com/office/drawing/2014/main" id="{D535CB96-94CC-49D5-A86E-7CC4E743FD1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2" name="直線コネクタ 571">
          <a:extLst>
            <a:ext uri="{FF2B5EF4-FFF2-40B4-BE49-F238E27FC236}">
              <a16:creationId xmlns:a16="http://schemas.microsoft.com/office/drawing/2014/main" id="{2E59D2AA-3A22-4B3D-BB8C-91425F61069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3" name="テキスト ボックス 572">
          <a:extLst>
            <a:ext uri="{FF2B5EF4-FFF2-40B4-BE49-F238E27FC236}">
              <a16:creationId xmlns:a16="http://schemas.microsoft.com/office/drawing/2014/main" id="{39B23234-8BED-4EF8-8C25-85AB0CCA726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57044CFD-8CCD-4619-9D43-3E61897EFD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2148474C-E5CB-4454-882A-2D1215F91FD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a:extLst>
            <a:ext uri="{FF2B5EF4-FFF2-40B4-BE49-F238E27FC236}">
              <a16:creationId xmlns:a16="http://schemas.microsoft.com/office/drawing/2014/main" id="{1F9D70F7-EC66-4C9E-B432-3DA5838138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77" name="直線コネクタ 576">
          <a:extLst>
            <a:ext uri="{FF2B5EF4-FFF2-40B4-BE49-F238E27FC236}">
              <a16:creationId xmlns:a16="http://schemas.microsoft.com/office/drawing/2014/main" id="{35A91090-0FB2-46BE-9FDC-38B1AE270A3F}"/>
            </a:ext>
          </a:extLst>
        </xdr:cNvPr>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78" name="【保健センター・保健所】&#10;一人当たり面積最小値テキスト">
          <a:extLst>
            <a:ext uri="{FF2B5EF4-FFF2-40B4-BE49-F238E27FC236}">
              <a16:creationId xmlns:a16="http://schemas.microsoft.com/office/drawing/2014/main" id="{A042FDCD-39D5-47E0-B1A7-0358B96A9DA0}"/>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79" name="直線コネクタ 578">
          <a:extLst>
            <a:ext uri="{FF2B5EF4-FFF2-40B4-BE49-F238E27FC236}">
              <a16:creationId xmlns:a16="http://schemas.microsoft.com/office/drawing/2014/main" id="{97156FA1-C563-47B3-B6D2-F9237E1A16C3}"/>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80" name="【保健センター・保健所】&#10;一人当たり面積最大値テキスト">
          <a:extLst>
            <a:ext uri="{FF2B5EF4-FFF2-40B4-BE49-F238E27FC236}">
              <a16:creationId xmlns:a16="http://schemas.microsoft.com/office/drawing/2014/main" id="{ABD9B9E3-54D8-4C68-9A65-7064E87BFA0E}"/>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81" name="直線コネクタ 580">
          <a:extLst>
            <a:ext uri="{FF2B5EF4-FFF2-40B4-BE49-F238E27FC236}">
              <a16:creationId xmlns:a16="http://schemas.microsoft.com/office/drawing/2014/main" id="{C762D010-4EEF-4151-969C-A2BF02072AFA}"/>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582" name="【保健センター・保健所】&#10;一人当たり面積平均値テキスト">
          <a:extLst>
            <a:ext uri="{FF2B5EF4-FFF2-40B4-BE49-F238E27FC236}">
              <a16:creationId xmlns:a16="http://schemas.microsoft.com/office/drawing/2014/main" id="{BABCD06F-30AD-40EA-811F-88695024E31D}"/>
            </a:ext>
          </a:extLst>
        </xdr:cNvPr>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83" name="フローチャート: 判断 582">
          <a:extLst>
            <a:ext uri="{FF2B5EF4-FFF2-40B4-BE49-F238E27FC236}">
              <a16:creationId xmlns:a16="http://schemas.microsoft.com/office/drawing/2014/main" id="{B958801C-594A-481C-92BD-5D074E43C772}"/>
            </a:ext>
          </a:extLst>
        </xdr:cNvPr>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84" name="フローチャート: 判断 583">
          <a:extLst>
            <a:ext uri="{FF2B5EF4-FFF2-40B4-BE49-F238E27FC236}">
              <a16:creationId xmlns:a16="http://schemas.microsoft.com/office/drawing/2014/main" id="{A2DCF3F8-C582-4BCD-9868-BC32CE4CB86A}"/>
            </a:ext>
          </a:extLst>
        </xdr:cNvPr>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585" name="フローチャート: 判断 584">
          <a:extLst>
            <a:ext uri="{FF2B5EF4-FFF2-40B4-BE49-F238E27FC236}">
              <a16:creationId xmlns:a16="http://schemas.microsoft.com/office/drawing/2014/main" id="{67D91431-0219-4E6E-9856-14EDBF7B96DA}"/>
            </a:ext>
          </a:extLst>
        </xdr:cNvPr>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788334FA-5737-46E6-9BD8-26A373BFFA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BBF970A4-C908-4DF7-BD4C-0FFC948805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B695DA85-2CD5-4E55-8D1C-A712861FB76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62C04FFC-2934-4212-A8CB-279B1363F76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B2B81B04-180E-4519-A1C9-7B49491B8A8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49784</xdr:rowOff>
    </xdr:from>
    <xdr:to>
      <xdr:col>116</xdr:col>
      <xdr:colOff>114300</xdr:colOff>
      <xdr:row>62</xdr:row>
      <xdr:rowOff>151384</xdr:rowOff>
    </xdr:to>
    <xdr:sp macro="" textlink="">
      <xdr:nvSpPr>
        <xdr:cNvPr id="591" name="楕円 590">
          <a:extLst>
            <a:ext uri="{FF2B5EF4-FFF2-40B4-BE49-F238E27FC236}">
              <a16:creationId xmlns:a16="http://schemas.microsoft.com/office/drawing/2014/main" id="{CBFC1D7A-8BBE-4BD1-986D-16383E620B81}"/>
            </a:ext>
          </a:extLst>
        </xdr:cNvPr>
        <xdr:cNvSpPr/>
      </xdr:nvSpPr>
      <xdr:spPr>
        <a:xfrm>
          <a:off x="22110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28211</xdr:rowOff>
    </xdr:from>
    <xdr:ext cx="469744" cy="259045"/>
    <xdr:sp macro="" textlink="">
      <xdr:nvSpPr>
        <xdr:cNvPr id="592" name="【保健センター・保健所】&#10;一人当たり面積該当値テキスト">
          <a:extLst>
            <a:ext uri="{FF2B5EF4-FFF2-40B4-BE49-F238E27FC236}">
              <a16:creationId xmlns:a16="http://schemas.microsoft.com/office/drawing/2014/main" id="{9F27F610-BBAF-4E23-8999-AD33AE455E2C}"/>
            </a:ext>
          </a:extLst>
        </xdr:cNvPr>
        <xdr:cNvSpPr txBox="1"/>
      </xdr:nvSpPr>
      <xdr:spPr>
        <a:xfrm>
          <a:off x="22199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593" name="楕円 592">
          <a:extLst>
            <a:ext uri="{FF2B5EF4-FFF2-40B4-BE49-F238E27FC236}">
              <a16:creationId xmlns:a16="http://schemas.microsoft.com/office/drawing/2014/main" id="{FAEAA965-A1E9-4F67-83BF-B12C3C33D12F}"/>
            </a:ext>
          </a:extLst>
        </xdr:cNvPr>
        <xdr:cNvSpPr/>
      </xdr:nvSpPr>
      <xdr:spPr>
        <a:xfrm>
          <a:off x="21272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100584</xdr:rowOff>
    </xdr:from>
    <xdr:to>
      <xdr:col>116</xdr:col>
      <xdr:colOff>63500</xdr:colOff>
      <xdr:row>62</xdr:row>
      <xdr:rowOff>105156</xdr:rowOff>
    </xdr:to>
    <xdr:cxnSp macro="">
      <xdr:nvCxnSpPr>
        <xdr:cNvPr id="594" name="直線コネクタ 593">
          <a:extLst>
            <a:ext uri="{FF2B5EF4-FFF2-40B4-BE49-F238E27FC236}">
              <a16:creationId xmlns:a16="http://schemas.microsoft.com/office/drawing/2014/main" id="{1589EA61-892A-4C6F-961A-31ACA5ABA443}"/>
            </a:ext>
          </a:extLst>
        </xdr:cNvPr>
        <xdr:cNvCxnSpPr/>
      </xdr:nvCxnSpPr>
      <xdr:spPr>
        <a:xfrm flipV="1">
          <a:off x="21323300" y="107304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54356</xdr:rowOff>
    </xdr:from>
    <xdr:to>
      <xdr:col>107</xdr:col>
      <xdr:colOff>101600</xdr:colOff>
      <xdr:row>62</xdr:row>
      <xdr:rowOff>155956</xdr:rowOff>
    </xdr:to>
    <xdr:sp macro="" textlink="">
      <xdr:nvSpPr>
        <xdr:cNvPr id="595" name="楕円 594">
          <a:extLst>
            <a:ext uri="{FF2B5EF4-FFF2-40B4-BE49-F238E27FC236}">
              <a16:creationId xmlns:a16="http://schemas.microsoft.com/office/drawing/2014/main" id="{0E282D93-8A21-4C50-9F8F-28398885BA82}"/>
            </a:ext>
          </a:extLst>
        </xdr:cNvPr>
        <xdr:cNvSpPr/>
      </xdr:nvSpPr>
      <xdr:spPr>
        <a:xfrm>
          <a:off x="20383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105156</xdr:rowOff>
    </xdr:from>
    <xdr:to>
      <xdr:col>111</xdr:col>
      <xdr:colOff>177800</xdr:colOff>
      <xdr:row>62</xdr:row>
      <xdr:rowOff>105156</xdr:rowOff>
    </xdr:to>
    <xdr:cxnSp macro="">
      <xdr:nvCxnSpPr>
        <xdr:cNvPr id="596" name="直線コネクタ 595">
          <a:extLst>
            <a:ext uri="{FF2B5EF4-FFF2-40B4-BE49-F238E27FC236}">
              <a16:creationId xmlns:a16="http://schemas.microsoft.com/office/drawing/2014/main" id="{A1F3A2AA-78A3-4877-95B1-90746F743492}"/>
            </a:ext>
          </a:extLst>
        </xdr:cNvPr>
        <xdr:cNvCxnSpPr/>
      </xdr:nvCxnSpPr>
      <xdr:spPr>
        <a:xfrm>
          <a:off x="20434300" y="1073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597" name="n_1aveValue【保健センター・保健所】&#10;一人当たり面積">
          <a:extLst>
            <a:ext uri="{FF2B5EF4-FFF2-40B4-BE49-F238E27FC236}">
              <a16:creationId xmlns:a16="http://schemas.microsoft.com/office/drawing/2014/main" id="{61D5ABEE-93FA-4C88-80B5-EF9581D41887}"/>
            </a:ext>
          </a:extLst>
        </xdr:cNvPr>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598" name="n_2aveValue【保健センター・保健所】&#10;一人当たり面積">
          <a:extLst>
            <a:ext uri="{FF2B5EF4-FFF2-40B4-BE49-F238E27FC236}">
              <a16:creationId xmlns:a16="http://schemas.microsoft.com/office/drawing/2014/main" id="{0D302BA6-10FA-447D-9173-29A9BAE6C130}"/>
            </a:ext>
          </a:extLst>
        </xdr:cNvPr>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599" name="n_1mainValue【保健センター・保健所】&#10;一人当たり面積">
          <a:extLst>
            <a:ext uri="{FF2B5EF4-FFF2-40B4-BE49-F238E27FC236}">
              <a16:creationId xmlns:a16="http://schemas.microsoft.com/office/drawing/2014/main" id="{963BBFF7-6DDB-470A-893D-FE40836DEB93}"/>
            </a:ext>
          </a:extLst>
        </xdr:cNvPr>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00" name="n_2mainValue【保健センター・保健所】&#10;一人当たり面積">
          <a:extLst>
            <a:ext uri="{FF2B5EF4-FFF2-40B4-BE49-F238E27FC236}">
              <a16:creationId xmlns:a16="http://schemas.microsoft.com/office/drawing/2014/main" id="{62152443-2F3F-4F1E-970F-5E9CE7E0C42A}"/>
            </a:ext>
          </a:extLst>
        </xdr:cNvPr>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a:extLst>
            <a:ext uri="{FF2B5EF4-FFF2-40B4-BE49-F238E27FC236}">
              <a16:creationId xmlns:a16="http://schemas.microsoft.com/office/drawing/2014/main" id="{BB356FCD-FBC5-44FF-9340-CCB2C74B54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a:extLst>
            <a:ext uri="{FF2B5EF4-FFF2-40B4-BE49-F238E27FC236}">
              <a16:creationId xmlns:a16="http://schemas.microsoft.com/office/drawing/2014/main" id="{9A6A3530-CC8C-40C0-BD6B-73026FD727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a:extLst>
            <a:ext uri="{FF2B5EF4-FFF2-40B4-BE49-F238E27FC236}">
              <a16:creationId xmlns:a16="http://schemas.microsoft.com/office/drawing/2014/main" id="{E8B59887-0639-4760-9147-6B31D4FECF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a:extLst>
            <a:ext uri="{FF2B5EF4-FFF2-40B4-BE49-F238E27FC236}">
              <a16:creationId xmlns:a16="http://schemas.microsoft.com/office/drawing/2014/main" id="{532178DD-347D-4F14-A1A8-4D300244B3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a:extLst>
            <a:ext uri="{FF2B5EF4-FFF2-40B4-BE49-F238E27FC236}">
              <a16:creationId xmlns:a16="http://schemas.microsoft.com/office/drawing/2014/main" id="{E8E6B9F4-265C-4BD3-B217-BAD82A713D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a:extLst>
            <a:ext uri="{FF2B5EF4-FFF2-40B4-BE49-F238E27FC236}">
              <a16:creationId xmlns:a16="http://schemas.microsoft.com/office/drawing/2014/main" id="{09E74A9A-DACD-4FCB-BBC5-90FD6DF6ED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a:extLst>
            <a:ext uri="{FF2B5EF4-FFF2-40B4-BE49-F238E27FC236}">
              <a16:creationId xmlns:a16="http://schemas.microsoft.com/office/drawing/2014/main" id="{859E519D-8CB8-4C40-A317-20AD52D09A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a:extLst>
            <a:ext uri="{FF2B5EF4-FFF2-40B4-BE49-F238E27FC236}">
              <a16:creationId xmlns:a16="http://schemas.microsoft.com/office/drawing/2014/main" id="{B6172AAB-41AB-4C6F-8E58-30E621B6816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a:extLst>
            <a:ext uri="{FF2B5EF4-FFF2-40B4-BE49-F238E27FC236}">
              <a16:creationId xmlns:a16="http://schemas.microsoft.com/office/drawing/2014/main" id="{50D74B4D-82CA-4097-89EB-DA8A88725D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a:extLst>
            <a:ext uri="{FF2B5EF4-FFF2-40B4-BE49-F238E27FC236}">
              <a16:creationId xmlns:a16="http://schemas.microsoft.com/office/drawing/2014/main" id="{96223CF3-B9DF-48CF-AD32-BF2BD1B27E8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a:extLst>
            <a:ext uri="{FF2B5EF4-FFF2-40B4-BE49-F238E27FC236}">
              <a16:creationId xmlns:a16="http://schemas.microsoft.com/office/drawing/2014/main" id="{4C097D79-5416-4878-9440-80022761FB7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a:extLst>
            <a:ext uri="{FF2B5EF4-FFF2-40B4-BE49-F238E27FC236}">
              <a16:creationId xmlns:a16="http://schemas.microsoft.com/office/drawing/2014/main" id="{1DD1621C-8695-4AF7-A785-D52A65D9D4E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a:extLst>
            <a:ext uri="{FF2B5EF4-FFF2-40B4-BE49-F238E27FC236}">
              <a16:creationId xmlns:a16="http://schemas.microsoft.com/office/drawing/2014/main" id="{93911031-73DD-47D0-93B6-15B476173AF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a:extLst>
            <a:ext uri="{FF2B5EF4-FFF2-40B4-BE49-F238E27FC236}">
              <a16:creationId xmlns:a16="http://schemas.microsoft.com/office/drawing/2014/main" id="{3D8A81A0-0B8F-436B-94E5-4EC0EF17D2F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a:extLst>
            <a:ext uri="{FF2B5EF4-FFF2-40B4-BE49-F238E27FC236}">
              <a16:creationId xmlns:a16="http://schemas.microsoft.com/office/drawing/2014/main" id="{4FF589F3-008D-4CA4-A0C2-BF5D9FAD2F6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a:extLst>
            <a:ext uri="{FF2B5EF4-FFF2-40B4-BE49-F238E27FC236}">
              <a16:creationId xmlns:a16="http://schemas.microsoft.com/office/drawing/2014/main" id="{FB1E2FF8-5152-4C57-8DE8-4959755F9ED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a:extLst>
            <a:ext uri="{FF2B5EF4-FFF2-40B4-BE49-F238E27FC236}">
              <a16:creationId xmlns:a16="http://schemas.microsoft.com/office/drawing/2014/main" id="{AFE8B6A8-7A11-42CE-A0F3-55265F6F05A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a:extLst>
            <a:ext uri="{FF2B5EF4-FFF2-40B4-BE49-F238E27FC236}">
              <a16:creationId xmlns:a16="http://schemas.microsoft.com/office/drawing/2014/main" id="{891EC3E4-459E-4AE0-B2D1-BFB131B5A12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a:extLst>
            <a:ext uri="{FF2B5EF4-FFF2-40B4-BE49-F238E27FC236}">
              <a16:creationId xmlns:a16="http://schemas.microsoft.com/office/drawing/2014/main" id="{646F9F32-7469-4E25-8348-6244134FCF0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a:extLst>
            <a:ext uri="{FF2B5EF4-FFF2-40B4-BE49-F238E27FC236}">
              <a16:creationId xmlns:a16="http://schemas.microsoft.com/office/drawing/2014/main" id="{2AAF3CB5-1457-40E2-9EC2-9AFDCF22B05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a:extLst>
            <a:ext uri="{FF2B5EF4-FFF2-40B4-BE49-F238E27FC236}">
              <a16:creationId xmlns:a16="http://schemas.microsoft.com/office/drawing/2014/main" id="{9E2CBA53-8F02-44B2-95B3-1935E5D6E49A}"/>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a:extLst>
            <a:ext uri="{FF2B5EF4-FFF2-40B4-BE49-F238E27FC236}">
              <a16:creationId xmlns:a16="http://schemas.microsoft.com/office/drawing/2014/main" id="{56FBB0B0-AAF9-4877-9B6B-92D67D16A1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a:extLst>
            <a:ext uri="{FF2B5EF4-FFF2-40B4-BE49-F238E27FC236}">
              <a16:creationId xmlns:a16="http://schemas.microsoft.com/office/drawing/2014/main" id="{47281D49-C9B5-4082-9A33-AE3DC241EA7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a:extLst>
            <a:ext uri="{FF2B5EF4-FFF2-40B4-BE49-F238E27FC236}">
              <a16:creationId xmlns:a16="http://schemas.microsoft.com/office/drawing/2014/main" id="{BE208E2A-E6F1-46BE-9CCF-3AEA96D69BB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625" name="直線コネクタ 624">
          <a:extLst>
            <a:ext uri="{FF2B5EF4-FFF2-40B4-BE49-F238E27FC236}">
              <a16:creationId xmlns:a16="http://schemas.microsoft.com/office/drawing/2014/main" id="{77C621EC-131F-43AB-9D9D-2A8D989BCEC2}"/>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626" name="【消防施設】&#10;有形固定資産減価償却率最小値テキスト">
          <a:extLst>
            <a:ext uri="{FF2B5EF4-FFF2-40B4-BE49-F238E27FC236}">
              <a16:creationId xmlns:a16="http://schemas.microsoft.com/office/drawing/2014/main" id="{9BDCADDD-283F-42D0-BC66-A4E04B4B35C9}"/>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627" name="直線コネクタ 626">
          <a:extLst>
            <a:ext uri="{FF2B5EF4-FFF2-40B4-BE49-F238E27FC236}">
              <a16:creationId xmlns:a16="http://schemas.microsoft.com/office/drawing/2014/main" id="{19345609-DF85-4607-A78C-9DF0BB983719}"/>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28" name="【消防施設】&#10;有形固定資産減価償却率最大値テキスト">
          <a:extLst>
            <a:ext uri="{FF2B5EF4-FFF2-40B4-BE49-F238E27FC236}">
              <a16:creationId xmlns:a16="http://schemas.microsoft.com/office/drawing/2014/main" id="{80EAD8CC-FE31-42F6-932A-9772D42102A3}"/>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9" name="直線コネクタ 628">
          <a:extLst>
            <a:ext uri="{FF2B5EF4-FFF2-40B4-BE49-F238E27FC236}">
              <a16:creationId xmlns:a16="http://schemas.microsoft.com/office/drawing/2014/main" id="{6CEDA4DA-8467-499C-A929-3B3BAFEE731D}"/>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630" name="【消防施設】&#10;有形固定資産減価償却率平均値テキスト">
          <a:extLst>
            <a:ext uri="{FF2B5EF4-FFF2-40B4-BE49-F238E27FC236}">
              <a16:creationId xmlns:a16="http://schemas.microsoft.com/office/drawing/2014/main" id="{26FEA475-98A5-480C-A96A-010A70D68F5C}"/>
            </a:ext>
          </a:extLst>
        </xdr:cNvPr>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631" name="フローチャート: 判断 630">
          <a:extLst>
            <a:ext uri="{FF2B5EF4-FFF2-40B4-BE49-F238E27FC236}">
              <a16:creationId xmlns:a16="http://schemas.microsoft.com/office/drawing/2014/main" id="{3C3F9DC4-FF8F-4BBF-AB5A-D0E129F19D24}"/>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632" name="フローチャート: 判断 631">
          <a:extLst>
            <a:ext uri="{FF2B5EF4-FFF2-40B4-BE49-F238E27FC236}">
              <a16:creationId xmlns:a16="http://schemas.microsoft.com/office/drawing/2014/main" id="{9B1F4304-954C-4B43-9339-CF76CB7F5EB5}"/>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633" name="フローチャート: 判断 632">
          <a:extLst>
            <a:ext uri="{FF2B5EF4-FFF2-40B4-BE49-F238E27FC236}">
              <a16:creationId xmlns:a16="http://schemas.microsoft.com/office/drawing/2014/main" id="{CE7D27D0-5E6A-4EFB-97EC-4CE06383CA82}"/>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A28F8507-C183-4DEB-83D7-D86FCD34094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7DBDF4B7-0404-4D8F-8E6E-55D9A37DA43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1350466D-15E2-4075-A555-78D9E16A36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57FD7DF6-F449-485A-80FF-CEDA544CE0C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B12343D9-E135-4448-A6E6-97736B7381A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99695</xdr:rowOff>
    </xdr:from>
    <xdr:to>
      <xdr:col>85</xdr:col>
      <xdr:colOff>177800</xdr:colOff>
      <xdr:row>81</xdr:row>
      <xdr:rowOff>29845</xdr:rowOff>
    </xdr:to>
    <xdr:sp macro="" textlink="">
      <xdr:nvSpPr>
        <xdr:cNvPr id="639" name="楕円 638">
          <a:extLst>
            <a:ext uri="{FF2B5EF4-FFF2-40B4-BE49-F238E27FC236}">
              <a16:creationId xmlns:a16="http://schemas.microsoft.com/office/drawing/2014/main" id="{690E3348-EA89-4571-8250-FA643AA9DC35}"/>
            </a:ext>
          </a:extLst>
        </xdr:cNvPr>
        <xdr:cNvSpPr/>
      </xdr:nvSpPr>
      <xdr:spPr>
        <a:xfrm>
          <a:off x="162687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122572</xdr:rowOff>
    </xdr:from>
    <xdr:ext cx="405111" cy="259045"/>
    <xdr:sp macro="" textlink="">
      <xdr:nvSpPr>
        <xdr:cNvPr id="640" name="【消防施設】&#10;有形固定資産減価償却率該当値テキスト">
          <a:extLst>
            <a:ext uri="{FF2B5EF4-FFF2-40B4-BE49-F238E27FC236}">
              <a16:creationId xmlns:a16="http://schemas.microsoft.com/office/drawing/2014/main" id="{90A0969F-A539-4F0A-8E5B-A7CE3EE73303}"/>
            </a:ext>
          </a:extLst>
        </xdr:cNvPr>
        <xdr:cNvSpPr txBox="1"/>
      </xdr:nvSpPr>
      <xdr:spPr>
        <a:xfrm>
          <a:off x="16357600"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149225</xdr:rowOff>
    </xdr:from>
    <xdr:to>
      <xdr:col>81</xdr:col>
      <xdr:colOff>101600</xdr:colOff>
      <xdr:row>81</xdr:row>
      <xdr:rowOff>79375</xdr:rowOff>
    </xdr:to>
    <xdr:sp macro="" textlink="">
      <xdr:nvSpPr>
        <xdr:cNvPr id="641" name="楕円 640">
          <a:extLst>
            <a:ext uri="{FF2B5EF4-FFF2-40B4-BE49-F238E27FC236}">
              <a16:creationId xmlns:a16="http://schemas.microsoft.com/office/drawing/2014/main" id="{3FF491F6-C92B-46F4-9BB3-99BCCCE7867D}"/>
            </a:ext>
          </a:extLst>
        </xdr:cNvPr>
        <xdr:cNvSpPr/>
      </xdr:nvSpPr>
      <xdr:spPr>
        <a:xfrm>
          <a:off x="15430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150495</xdr:rowOff>
    </xdr:from>
    <xdr:to>
      <xdr:col>85</xdr:col>
      <xdr:colOff>127000</xdr:colOff>
      <xdr:row>81</xdr:row>
      <xdr:rowOff>28575</xdr:rowOff>
    </xdr:to>
    <xdr:cxnSp macro="">
      <xdr:nvCxnSpPr>
        <xdr:cNvPr id="642" name="直線コネクタ 641">
          <a:extLst>
            <a:ext uri="{FF2B5EF4-FFF2-40B4-BE49-F238E27FC236}">
              <a16:creationId xmlns:a16="http://schemas.microsoft.com/office/drawing/2014/main" id="{F8441646-C5B4-4FAF-8B3D-FD56C786D5ED}"/>
            </a:ext>
          </a:extLst>
        </xdr:cNvPr>
        <xdr:cNvCxnSpPr/>
      </xdr:nvCxnSpPr>
      <xdr:spPr>
        <a:xfrm flipV="1">
          <a:off x="15481300" y="138664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145414</xdr:rowOff>
    </xdr:from>
    <xdr:to>
      <xdr:col>76</xdr:col>
      <xdr:colOff>165100</xdr:colOff>
      <xdr:row>80</xdr:row>
      <xdr:rowOff>75564</xdr:rowOff>
    </xdr:to>
    <xdr:sp macro="" textlink="">
      <xdr:nvSpPr>
        <xdr:cNvPr id="643" name="楕円 642">
          <a:extLst>
            <a:ext uri="{FF2B5EF4-FFF2-40B4-BE49-F238E27FC236}">
              <a16:creationId xmlns:a16="http://schemas.microsoft.com/office/drawing/2014/main" id="{B1C7325E-AD4B-4473-B104-A814019A5BA5}"/>
            </a:ext>
          </a:extLst>
        </xdr:cNvPr>
        <xdr:cNvSpPr/>
      </xdr:nvSpPr>
      <xdr:spPr>
        <a:xfrm>
          <a:off x="14541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24764</xdr:rowOff>
    </xdr:from>
    <xdr:to>
      <xdr:col>81</xdr:col>
      <xdr:colOff>50800</xdr:colOff>
      <xdr:row>81</xdr:row>
      <xdr:rowOff>28575</xdr:rowOff>
    </xdr:to>
    <xdr:cxnSp macro="">
      <xdr:nvCxnSpPr>
        <xdr:cNvPr id="644" name="直線コネクタ 643">
          <a:extLst>
            <a:ext uri="{FF2B5EF4-FFF2-40B4-BE49-F238E27FC236}">
              <a16:creationId xmlns:a16="http://schemas.microsoft.com/office/drawing/2014/main" id="{9F5CC6EB-0AC8-4DB4-A471-33174F4BAB84}"/>
            </a:ext>
          </a:extLst>
        </xdr:cNvPr>
        <xdr:cNvCxnSpPr/>
      </xdr:nvCxnSpPr>
      <xdr:spPr>
        <a:xfrm>
          <a:off x="14592300" y="13740764"/>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645" name="n_1aveValue【消防施設】&#10;有形固定資産減価償却率">
          <a:extLst>
            <a:ext uri="{FF2B5EF4-FFF2-40B4-BE49-F238E27FC236}">
              <a16:creationId xmlns:a16="http://schemas.microsoft.com/office/drawing/2014/main" id="{67C9B6C4-ECF4-4E78-BF00-2C7E41EB7221}"/>
            </a:ext>
          </a:extLst>
        </xdr:cNvPr>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646" name="n_2aveValue【消防施設】&#10;有形固定資産減価償却率">
          <a:extLst>
            <a:ext uri="{FF2B5EF4-FFF2-40B4-BE49-F238E27FC236}">
              <a16:creationId xmlns:a16="http://schemas.microsoft.com/office/drawing/2014/main" id="{F7A4B29F-618A-4364-A025-796A224C0655}"/>
            </a:ext>
          </a:extLst>
        </xdr:cNvPr>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95902</xdr:rowOff>
    </xdr:from>
    <xdr:ext cx="405111" cy="259045"/>
    <xdr:sp macro="" textlink="">
      <xdr:nvSpPr>
        <xdr:cNvPr id="647" name="n_1mainValue【消防施設】&#10;有形固定資産減価償却率">
          <a:extLst>
            <a:ext uri="{FF2B5EF4-FFF2-40B4-BE49-F238E27FC236}">
              <a16:creationId xmlns:a16="http://schemas.microsoft.com/office/drawing/2014/main" id="{31383A81-5A2C-48DB-9D74-38328CBCC324}"/>
            </a:ext>
          </a:extLst>
        </xdr:cNvPr>
        <xdr:cNvSpPr txBox="1"/>
      </xdr:nvSpPr>
      <xdr:spPr>
        <a:xfrm>
          <a:off x="152660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92091</xdr:rowOff>
    </xdr:from>
    <xdr:ext cx="405111" cy="259045"/>
    <xdr:sp macro="" textlink="">
      <xdr:nvSpPr>
        <xdr:cNvPr id="648" name="n_2mainValue【消防施設】&#10;有形固定資産減価償却率">
          <a:extLst>
            <a:ext uri="{FF2B5EF4-FFF2-40B4-BE49-F238E27FC236}">
              <a16:creationId xmlns:a16="http://schemas.microsoft.com/office/drawing/2014/main" id="{081EE601-15B6-42F4-B6D2-D31462DD601B}"/>
            </a:ext>
          </a:extLst>
        </xdr:cNvPr>
        <xdr:cNvSpPr txBox="1"/>
      </xdr:nvSpPr>
      <xdr:spPr>
        <a:xfrm>
          <a:off x="143897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A22AC935-77A8-40A6-8649-6402FEA2193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C3888D45-1C77-4282-B645-52B5849DE6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B43768BA-3C59-4A9C-ABB4-39E319D6283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6E582D66-A349-48EC-A827-18728B8FE8D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78B2CFCA-7494-48C1-8258-8C91C50E57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6A104BA6-EDB9-47B6-92F8-D92250617C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8A82DD21-EEF8-494B-ADE4-25E677005D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8C3135AD-F9E0-4B13-BCBE-A7C643DA82A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82A7385A-D726-4382-A0CD-78CBF2FBE5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4B7AF8C3-37B6-4E4D-8403-BACB9BDC80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4D03991F-471E-4806-8C37-C2C35BCD751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D50EE363-4A42-4F62-B9FF-35E9B4FDD3C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175C89D3-4B20-470C-9A05-357BE05FF27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E111B2EB-4525-4E2C-AEE5-114A856A986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857D4960-A141-4178-BB5E-3801D026CE2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D4BACB46-BFA6-4EB5-A104-AC115FB7ADC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163C5B6B-F72B-4AF1-B556-0088F5AEF46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43A5C02A-8601-4618-8DFE-849580FF433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AC9F38B5-83E7-4B34-81B3-1540C284BD3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9FC858CC-393B-4A6A-90F4-A702BE82BDA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a:extLst>
            <a:ext uri="{FF2B5EF4-FFF2-40B4-BE49-F238E27FC236}">
              <a16:creationId xmlns:a16="http://schemas.microsoft.com/office/drawing/2014/main" id="{B178D440-E1D7-44CC-9C40-A46580D41F1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670" name="直線コネクタ 669">
          <a:extLst>
            <a:ext uri="{FF2B5EF4-FFF2-40B4-BE49-F238E27FC236}">
              <a16:creationId xmlns:a16="http://schemas.microsoft.com/office/drawing/2014/main" id="{E4EC0821-DC6C-4252-96F2-592A0D2B0B09}"/>
            </a:ext>
          </a:extLst>
        </xdr:cNvPr>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671" name="【消防施設】&#10;一人当たり面積最小値テキスト">
          <a:extLst>
            <a:ext uri="{FF2B5EF4-FFF2-40B4-BE49-F238E27FC236}">
              <a16:creationId xmlns:a16="http://schemas.microsoft.com/office/drawing/2014/main" id="{60ED23F5-D466-412E-8D21-0BC92306D602}"/>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672" name="直線コネクタ 671">
          <a:extLst>
            <a:ext uri="{FF2B5EF4-FFF2-40B4-BE49-F238E27FC236}">
              <a16:creationId xmlns:a16="http://schemas.microsoft.com/office/drawing/2014/main" id="{B9396A1C-0AC1-4114-A2DA-3587F748347C}"/>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673" name="【消防施設】&#10;一人当たり面積最大値テキスト">
          <a:extLst>
            <a:ext uri="{FF2B5EF4-FFF2-40B4-BE49-F238E27FC236}">
              <a16:creationId xmlns:a16="http://schemas.microsoft.com/office/drawing/2014/main" id="{CC31F375-71EB-4D77-B563-8AF300F7CFAB}"/>
            </a:ext>
          </a:extLst>
        </xdr:cNvPr>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674" name="直線コネクタ 673">
          <a:extLst>
            <a:ext uri="{FF2B5EF4-FFF2-40B4-BE49-F238E27FC236}">
              <a16:creationId xmlns:a16="http://schemas.microsoft.com/office/drawing/2014/main" id="{D2FAA30C-5E15-4AD1-8255-79771C98CCA1}"/>
            </a:ext>
          </a:extLst>
        </xdr:cNvPr>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675" name="【消防施設】&#10;一人当たり面積平均値テキスト">
          <a:extLst>
            <a:ext uri="{FF2B5EF4-FFF2-40B4-BE49-F238E27FC236}">
              <a16:creationId xmlns:a16="http://schemas.microsoft.com/office/drawing/2014/main" id="{0B0EC8E8-8AEE-4249-9434-3BA12556777A}"/>
            </a:ext>
          </a:extLst>
        </xdr:cNvPr>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676" name="フローチャート: 判断 675">
          <a:extLst>
            <a:ext uri="{FF2B5EF4-FFF2-40B4-BE49-F238E27FC236}">
              <a16:creationId xmlns:a16="http://schemas.microsoft.com/office/drawing/2014/main" id="{8BA63AF2-1DF2-41D5-B728-DFC417481046}"/>
            </a:ext>
          </a:extLst>
        </xdr:cNvPr>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77" name="フローチャート: 判断 676">
          <a:extLst>
            <a:ext uri="{FF2B5EF4-FFF2-40B4-BE49-F238E27FC236}">
              <a16:creationId xmlns:a16="http://schemas.microsoft.com/office/drawing/2014/main" id="{1FA3E42A-BEB8-4FCF-AABF-DF5CC4156342}"/>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678" name="フローチャート: 判断 677">
          <a:extLst>
            <a:ext uri="{FF2B5EF4-FFF2-40B4-BE49-F238E27FC236}">
              <a16:creationId xmlns:a16="http://schemas.microsoft.com/office/drawing/2014/main" id="{BDEFE920-23A6-4967-AD5E-9AF6B52CCFFD}"/>
            </a:ext>
          </a:extLst>
        </xdr:cNvPr>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FBF5423B-8EDB-4912-B55E-C5AF6F79C3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7D2445B6-6CF7-43C3-9390-4B3C3B58FA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34F1549-B2AF-4F34-BE1C-69DFF06A4C2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6A98AE05-116B-47CF-A231-8E35936A3C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D1E6FA28-49A9-426A-8DFA-9EF330D351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19304</xdr:rowOff>
    </xdr:from>
    <xdr:to>
      <xdr:col>116</xdr:col>
      <xdr:colOff>114300</xdr:colOff>
      <xdr:row>85</xdr:row>
      <xdr:rowOff>120904</xdr:rowOff>
    </xdr:to>
    <xdr:sp macro="" textlink="">
      <xdr:nvSpPr>
        <xdr:cNvPr id="684" name="楕円 683">
          <a:extLst>
            <a:ext uri="{FF2B5EF4-FFF2-40B4-BE49-F238E27FC236}">
              <a16:creationId xmlns:a16="http://schemas.microsoft.com/office/drawing/2014/main" id="{C00572A6-AF2E-414C-9711-9E43603302C9}"/>
            </a:ext>
          </a:extLst>
        </xdr:cNvPr>
        <xdr:cNvSpPr/>
      </xdr:nvSpPr>
      <xdr:spPr>
        <a:xfrm>
          <a:off x="221107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169181</xdr:rowOff>
    </xdr:from>
    <xdr:ext cx="469744" cy="259045"/>
    <xdr:sp macro="" textlink="">
      <xdr:nvSpPr>
        <xdr:cNvPr id="685" name="【消防施設】&#10;一人当たり面積該当値テキスト">
          <a:extLst>
            <a:ext uri="{FF2B5EF4-FFF2-40B4-BE49-F238E27FC236}">
              <a16:creationId xmlns:a16="http://schemas.microsoft.com/office/drawing/2014/main" id="{9B1E4ED0-554D-4BA2-AB57-9EFA19DFB7B9}"/>
            </a:ext>
          </a:extLst>
        </xdr:cNvPr>
        <xdr:cNvSpPr txBox="1"/>
      </xdr:nvSpPr>
      <xdr:spPr>
        <a:xfrm>
          <a:off x="22199600" y="145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686" name="楕円 685">
          <a:extLst>
            <a:ext uri="{FF2B5EF4-FFF2-40B4-BE49-F238E27FC236}">
              <a16:creationId xmlns:a16="http://schemas.microsoft.com/office/drawing/2014/main" id="{3ABB2A0A-083C-4AA4-ADCA-880F12A44037}"/>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70104</xdr:rowOff>
    </xdr:to>
    <xdr:cxnSp macro="">
      <xdr:nvCxnSpPr>
        <xdr:cNvPr id="687" name="直線コネクタ 686">
          <a:extLst>
            <a:ext uri="{FF2B5EF4-FFF2-40B4-BE49-F238E27FC236}">
              <a16:creationId xmlns:a16="http://schemas.microsoft.com/office/drawing/2014/main" id="{43D33DF0-18DD-4830-8896-33C4FDAEC498}"/>
            </a:ext>
          </a:extLst>
        </xdr:cNvPr>
        <xdr:cNvCxnSpPr/>
      </xdr:nvCxnSpPr>
      <xdr:spPr>
        <a:xfrm>
          <a:off x="21323300" y="146364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688" name="楕円 687">
          <a:extLst>
            <a:ext uri="{FF2B5EF4-FFF2-40B4-BE49-F238E27FC236}">
              <a16:creationId xmlns:a16="http://schemas.microsoft.com/office/drawing/2014/main" id="{F0E0F528-B4F6-41B8-8D57-EFA156905C96}"/>
            </a:ext>
          </a:extLst>
        </xdr:cNvPr>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81535</xdr:rowOff>
    </xdr:to>
    <xdr:cxnSp macro="">
      <xdr:nvCxnSpPr>
        <xdr:cNvPr id="689" name="直線コネクタ 688">
          <a:extLst>
            <a:ext uri="{FF2B5EF4-FFF2-40B4-BE49-F238E27FC236}">
              <a16:creationId xmlns:a16="http://schemas.microsoft.com/office/drawing/2014/main" id="{7DDAFFEF-C35B-472C-B288-E08BB6BDC1EF}"/>
            </a:ext>
          </a:extLst>
        </xdr:cNvPr>
        <xdr:cNvCxnSpPr/>
      </xdr:nvCxnSpPr>
      <xdr:spPr>
        <a:xfrm flipV="1">
          <a:off x="20434300" y="14636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90" name="n_1aveValue【消防施設】&#10;一人当たり面積">
          <a:extLst>
            <a:ext uri="{FF2B5EF4-FFF2-40B4-BE49-F238E27FC236}">
              <a16:creationId xmlns:a16="http://schemas.microsoft.com/office/drawing/2014/main" id="{9B0115FC-0C6C-404B-A503-83644B72EE10}"/>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91" name="n_2aveValue【消防施設】&#10;一人当たり面積">
          <a:extLst>
            <a:ext uri="{FF2B5EF4-FFF2-40B4-BE49-F238E27FC236}">
              <a16:creationId xmlns:a16="http://schemas.microsoft.com/office/drawing/2014/main" id="{94840545-03FE-41E9-8200-3273D4BF7E34}"/>
            </a:ext>
          </a:extLst>
        </xdr:cNvPr>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692" name="n_1mainValue【消防施設】&#10;一人当たり面積">
          <a:extLst>
            <a:ext uri="{FF2B5EF4-FFF2-40B4-BE49-F238E27FC236}">
              <a16:creationId xmlns:a16="http://schemas.microsoft.com/office/drawing/2014/main" id="{3849D6E2-44B6-4B33-AD01-E0C9E29FEDFE}"/>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693" name="n_2mainValue【消防施設】&#10;一人当たり面積">
          <a:extLst>
            <a:ext uri="{FF2B5EF4-FFF2-40B4-BE49-F238E27FC236}">
              <a16:creationId xmlns:a16="http://schemas.microsoft.com/office/drawing/2014/main" id="{5FD37FBF-8727-4F80-BDE3-A7EA918009EB}"/>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a:extLst>
            <a:ext uri="{FF2B5EF4-FFF2-40B4-BE49-F238E27FC236}">
              <a16:creationId xmlns:a16="http://schemas.microsoft.com/office/drawing/2014/main" id="{6DCB439A-33BA-4EA3-A356-CD1691AC1C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a:extLst>
            <a:ext uri="{FF2B5EF4-FFF2-40B4-BE49-F238E27FC236}">
              <a16:creationId xmlns:a16="http://schemas.microsoft.com/office/drawing/2014/main" id="{EF306D2D-FEEB-40E1-957E-BBBCA22A9D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a:extLst>
            <a:ext uri="{FF2B5EF4-FFF2-40B4-BE49-F238E27FC236}">
              <a16:creationId xmlns:a16="http://schemas.microsoft.com/office/drawing/2014/main" id="{F8D12E64-F6FA-44ED-B4D2-3A5BA276E17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a:extLst>
            <a:ext uri="{FF2B5EF4-FFF2-40B4-BE49-F238E27FC236}">
              <a16:creationId xmlns:a16="http://schemas.microsoft.com/office/drawing/2014/main" id="{596E3BB9-67D1-4F07-9714-B2EE3D8F2A2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a:extLst>
            <a:ext uri="{FF2B5EF4-FFF2-40B4-BE49-F238E27FC236}">
              <a16:creationId xmlns:a16="http://schemas.microsoft.com/office/drawing/2014/main" id="{2D0A3D2C-C6B5-468C-9639-C5882E9BAC2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a:extLst>
            <a:ext uri="{FF2B5EF4-FFF2-40B4-BE49-F238E27FC236}">
              <a16:creationId xmlns:a16="http://schemas.microsoft.com/office/drawing/2014/main" id="{21599707-1C50-468D-872A-B557E30946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a:extLst>
            <a:ext uri="{FF2B5EF4-FFF2-40B4-BE49-F238E27FC236}">
              <a16:creationId xmlns:a16="http://schemas.microsoft.com/office/drawing/2014/main" id="{8F8BFEDD-6A9B-48FB-AC13-D45F8D9AB39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a:extLst>
            <a:ext uri="{FF2B5EF4-FFF2-40B4-BE49-F238E27FC236}">
              <a16:creationId xmlns:a16="http://schemas.microsoft.com/office/drawing/2014/main" id="{CD6359E4-F4CD-4C02-94CB-F339F6B1D6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a:extLst>
            <a:ext uri="{FF2B5EF4-FFF2-40B4-BE49-F238E27FC236}">
              <a16:creationId xmlns:a16="http://schemas.microsoft.com/office/drawing/2014/main" id="{621CF077-F702-4F2D-9E2D-274DF081ECC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a:extLst>
            <a:ext uri="{FF2B5EF4-FFF2-40B4-BE49-F238E27FC236}">
              <a16:creationId xmlns:a16="http://schemas.microsoft.com/office/drawing/2014/main" id="{89B35BB1-9160-49CD-85FC-172A24B5BA6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a:extLst>
            <a:ext uri="{FF2B5EF4-FFF2-40B4-BE49-F238E27FC236}">
              <a16:creationId xmlns:a16="http://schemas.microsoft.com/office/drawing/2014/main" id="{ABC81270-6D31-4672-844E-6219492E328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a:extLst>
            <a:ext uri="{FF2B5EF4-FFF2-40B4-BE49-F238E27FC236}">
              <a16:creationId xmlns:a16="http://schemas.microsoft.com/office/drawing/2014/main" id="{BAC3C172-8E2F-40F2-A3C5-291DD90D41F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a:extLst>
            <a:ext uri="{FF2B5EF4-FFF2-40B4-BE49-F238E27FC236}">
              <a16:creationId xmlns:a16="http://schemas.microsoft.com/office/drawing/2014/main" id="{40357BE6-0F75-4AE9-81A2-64EDEE694A4D}"/>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a:extLst>
            <a:ext uri="{FF2B5EF4-FFF2-40B4-BE49-F238E27FC236}">
              <a16:creationId xmlns:a16="http://schemas.microsoft.com/office/drawing/2014/main" id="{9807083D-15CB-412F-B7DC-FD4804F5FC5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a:extLst>
            <a:ext uri="{FF2B5EF4-FFF2-40B4-BE49-F238E27FC236}">
              <a16:creationId xmlns:a16="http://schemas.microsoft.com/office/drawing/2014/main" id="{7C5D1711-6FDF-4CEB-A79A-7695DF9C38D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a:extLst>
            <a:ext uri="{FF2B5EF4-FFF2-40B4-BE49-F238E27FC236}">
              <a16:creationId xmlns:a16="http://schemas.microsoft.com/office/drawing/2014/main" id="{D0EE0F5B-F129-4538-80A6-9CDF0EE2915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a:extLst>
            <a:ext uri="{FF2B5EF4-FFF2-40B4-BE49-F238E27FC236}">
              <a16:creationId xmlns:a16="http://schemas.microsoft.com/office/drawing/2014/main" id="{53C6B6E7-FD2F-4DCA-BD07-9FC875F829E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a:extLst>
            <a:ext uri="{FF2B5EF4-FFF2-40B4-BE49-F238E27FC236}">
              <a16:creationId xmlns:a16="http://schemas.microsoft.com/office/drawing/2014/main" id="{904B7023-9ED4-4A54-A6EE-8593237B200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a:extLst>
            <a:ext uri="{FF2B5EF4-FFF2-40B4-BE49-F238E27FC236}">
              <a16:creationId xmlns:a16="http://schemas.microsoft.com/office/drawing/2014/main" id="{1D356CD9-CA98-4050-B2F5-DD5FCC1963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a:extLst>
            <a:ext uri="{FF2B5EF4-FFF2-40B4-BE49-F238E27FC236}">
              <a16:creationId xmlns:a16="http://schemas.microsoft.com/office/drawing/2014/main" id="{C1E1DD58-2CB1-47FA-B62C-8E9094BDE53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28F1EA79-1E4D-4FEE-8547-1EB94A68C882}"/>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a:extLst>
            <a:ext uri="{FF2B5EF4-FFF2-40B4-BE49-F238E27FC236}">
              <a16:creationId xmlns:a16="http://schemas.microsoft.com/office/drawing/2014/main" id="{28FA9829-595D-4D2D-B186-3B21812D397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48B18598-3992-40EA-B7E4-1795A95EBF3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a:extLst>
            <a:ext uri="{FF2B5EF4-FFF2-40B4-BE49-F238E27FC236}">
              <a16:creationId xmlns:a16="http://schemas.microsoft.com/office/drawing/2014/main" id="{9233EF6D-8C2D-409C-8F05-AC67948BC9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718" name="直線コネクタ 717">
          <a:extLst>
            <a:ext uri="{FF2B5EF4-FFF2-40B4-BE49-F238E27FC236}">
              <a16:creationId xmlns:a16="http://schemas.microsoft.com/office/drawing/2014/main" id="{8CA53EB0-5A27-49B7-8722-FEE5298C2AD9}"/>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19" name="【庁舎】&#10;有形固定資産減価償却率最小値テキスト">
          <a:extLst>
            <a:ext uri="{FF2B5EF4-FFF2-40B4-BE49-F238E27FC236}">
              <a16:creationId xmlns:a16="http://schemas.microsoft.com/office/drawing/2014/main" id="{9B7F0E40-CBD6-4FFE-98A1-B1BC4BA93BC9}"/>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20" name="直線コネクタ 719">
          <a:extLst>
            <a:ext uri="{FF2B5EF4-FFF2-40B4-BE49-F238E27FC236}">
              <a16:creationId xmlns:a16="http://schemas.microsoft.com/office/drawing/2014/main" id="{3B486C55-019F-4538-ABD9-78AF0C8B731C}"/>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721" name="【庁舎】&#10;有形固定資産減価償却率最大値テキスト">
          <a:extLst>
            <a:ext uri="{FF2B5EF4-FFF2-40B4-BE49-F238E27FC236}">
              <a16:creationId xmlns:a16="http://schemas.microsoft.com/office/drawing/2014/main" id="{7EF34DCE-C5F8-4D44-8CF9-58EAEB548972}"/>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722" name="直線コネクタ 721">
          <a:extLst>
            <a:ext uri="{FF2B5EF4-FFF2-40B4-BE49-F238E27FC236}">
              <a16:creationId xmlns:a16="http://schemas.microsoft.com/office/drawing/2014/main" id="{945F355D-0B02-4929-B49D-3A0554FA73C6}"/>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723" name="【庁舎】&#10;有形固定資産減価償却率平均値テキスト">
          <a:extLst>
            <a:ext uri="{FF2B5EF4-FFF2-40B4-BE49-F238E27FC236}">
              <a16:creationId xmlns:a16="http://schemas.microsoft.com/office/drawing/2014/main" id="{958B0609-9BDD-43CD-B915-B31B47BFD3BD}"/>
            </a:ext>
          </a:extLst>
        </xdr:cNvPr>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724" name="フローチャート: 判断 723">
          <a:extLst>
            <a:ext uri="{FF2B5EF4-FFF2-40B4-BE49-F238E27FC236}">
              <a16:creationId xmlns:a16="http://schemas.microsoft.com/office/drawing/2014/main" id="{DEE844AA-F6E2-44E0-98EC-F45C36EF398B}"/>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25" name="フローチャート: 判断 724">
          <a:extLst>
            <a:ext uri="{FF2B5EF4-FFF2-40B4-BE49-F238E27FC236}">
              <a16:creationId xmlns:a16="http://schemas.microsoft.com/office/drawing/2014/main" id="{ED6752C1-131A-4D8F-A1C8-AC38B4E00143}"/>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726" name="フローチャート: 判断 725">
          <a:extLst>
            <a:ext uri="{FF2B5EF4-FFF2-40B4-BE49-F238E27FC236}">
              <a16:creationId xmlns:a16="http://schemas.microsoft.com/office/drawing/2014/main" id="{DE0ACC46-1D4E-4AFB-890A-1CE655F9D8DE}"/>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5DAD7E61-470C-4674-8B49-941787F4B00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C5F808AB-4EF8-49F9-BAB3-4A6C2C24F24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C1140285-39EB-449A-8A63-2A58EE143DD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585CA400-DCF1-41FE-BE26-182E71FC51D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B04ABEA-C6C6-4347-9BC9-B93EC72EFA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133986</xdr:rowOff>
    </xdr:from>
    <xdr:to>
      <xdr:col>85</xdr:col>
      <xdr:colOff>177800</xdr:colOff>
      <xdr:row>102</xdr:row>
      <xdr:rowOff>64136</xdr:rowOff>
    </xdr:to>
    <xdr:sp macro="" textlink="">
      <xdr:nvSpPr>
        <xdr:cNvPr id="732" name="楕円 731">
          <a:extLst>
            <a:ext uri="{FF2B5EF4-FFF2-40B4-BE49-F238E27FC236}">
              <a16:creationId xmlns:a16="http://schemas.microsoft.com/office/drawing/2014/main" id="{B1EEDD6D-528D-41EA-82CC-EE0EA24E65C8}"/>
            </a:ext>
          </a:extLst>
        </xdr:cNvPr>
        <xdr:cNvSpPr/>
      </xdr:nvSpPr>
      <xdr:spPr>
        <a:xfrm>
          <a:off x="16268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156863</xdr:rowOff>
    </xdr:from>
    <xdr:ext cx="405111" cy="259045"/>
    <xdr:sp macro="" textlink="">
      <xdr:nvSpPr>
        <xdr:cNvPr id="733" name="【庁舎】&#10;有形固定資産減価償却率該当値テキスト">
          <a:extLst>
            <a:ext uri="{FF2B5EF4-FFF2-40B4-BE49-F238E27FC236}">
              <a16:creationId xmlns:a16="http://schemas.microsoft.com/office/drawing/2014/main" id="{E67CFA80-501B-49D3-A95F-6A58DF868FAC}"/>
            </a:ext>
          </a:extLst>
        </xdr:cNvPr>
        <xdr:cNvSpPr txBox="1"/>
      </xdr:nvSpPr>
      <xdr:spPr>
        <a:xfrm>
          <a:off x="16357600" y="1730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170180</xdr:rowOff>
    </xdr:from>
    <xdr:to>
      <xdr:col>81</xdr:col>
      <xdr:colOff>101600</xdr:colOff>
      <xdr:row>102</xdr:row>
      <xdr:rowOff>100330</xdr:rowOff>
    </xdr:to>
    <xdr:sp macro="" textlink="">
      <xdr:nvSpPr>
        <xdr:cNvPr id="734" name="楕円 733">
          <a:extLst>
            <a:ext uri="{FF2B5EF4-FFF2-40B4-BE49-F238E27FC236}">
              <a16:creationId xmlns:a16="http://schemas.microsoft.com/office/drawing/2014/main" id="{8C7F7B79-A83F-4FE3-83BC-D13EE76002CF}"/>
            </a:ext>
          </a:extLst>
        </xdr:cNvPr>
        <xdr:cNvSpPr/>
      </xdr:nvSpPr>
      <xdr:spPr>
        <a:xfrm>
          <a:off x="15430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13336</xdr:rowOff>
    </xdr:from>
    <xdr:to>
      <xdr:col>85</xdr:col>
      <xdr:colOff>127000</xdr:colOff>
      <xdr:row>102</xdr:row>
      <xdr:rowOff>49530</xdr:rowOff>
    </xdr:to>
    <xdr:cxnSp macro="">
      <xdr:nvCxnSpPr>
        <xdr:cNvPr id="735" name="直線コネクタ 734">
          <a:extLst>
            <a:ext uri="{FF2B5EF4-FFF2-40B4-BE49-F238E27FC236}">
              <a16:creationId xmlns:a16="http://schemas.microsoft.com/office/drawing/2014/main" id="{76A18552-F729-41EC-B665-8CBADC89113F}"/>
            </a:ext>
          </a:extLst>
        </xdr:cNvPr>
        <xdr:cNvCxnSpPr/>
      </xdr:nvCxnSpPr>
      <xdr:spPr>
        <a:xfrm flipV="1">
          <a:off x="15481300" y="175012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736" name="楕円 735">
          <a:extLst>
            <a:ext uri="{FF2B5EF4-FFF2-40B4-BE49-F238E27FC236}">
              <a16:creationId xmlns:a16="http://schemas.microsoft.com/office/drawing/2014/main" id="{4140DCC7-5762-4AC1-842D-BAF95D8A31C0}"/>
            </a:ext>
          </a:extLst>
        </xdr:cNvPr>
        <xdr:cNvSpPr/>
      </xdr:nvSpPr>
      <xdr:spPr>
        <a:xfrm>
          <a:off x="14541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49530</xdr:rowOff>
    </xdr:from>
    <xdr:to>
      <xdr:col>81</xdr:col>
      <xdr:colOff>50800</xdr:colOff>
      <xdr:row>102</xdr:row>
      <xdr:rowOff>87630</xdr:rowOff>
    </xdr:to>
    <xdr:cxnSp macro="">
      <xdr:nvCxnSpPr>
        <xdr:cNvPr id="737" name="直線コネクタ 736">
          <a:extLst>
            <a:ext uri="{FF2B5EF4-FFF2-40B4-BE49-F238E27FC236}">
              <a16:creationId xmlns:a16="http://schemas.microsoft.com/office/drawing/2014/main" id="{B5258826-5296-445B-A916-F2734AFA3902}"/>
            </a:ext>
          </a:extLst>
        </xdr:cNvPr>
        <xdr:cNvCxnSpPr/>
      </xdr:nvCxnSpPr>
      <xdr:spPr>
        <a:xfrm flipV="1">
          <a:off x="14592300" y="17537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738" name="n_1aveValue【庁舎】&#10;有形固定資産減価償却率">
          <a:extLst>
            <a:ext uri="{FF2B5EF4-FFF2-40B4-BE49-F238E27FC236}">
              <a16:creationId xmlns:a16="http://schemas.microsoft.com/office/drawing/2014/main" id="{03AD7F82-A50E-4E1E-ABE3-73C26DF94161}"/>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739" name="n_2aveValue【庁舎】&#10;有形固定資産減価償却率">
          <a:extLst>
            <a:ext uri="{FF2B5EF4-FFF2-40B4-BE49-F238E27FC236}">
              <a16:creationId xmlns:a16="http://schemas.microsoft.com/office/drawing/2014/main" id="{0D947C85-EF31-4726-B0E9-CC427F6BDAE7}"/>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116857</xdr:rowOff>
    </xdr:from>
    <xdr:ext cx="405111" cy="259045"/>
    <xdr:sp macro="" textlink="">
      <xdr:nvSpPr>
        <xdr:cNvPr id="740" name="n_1mainValue【庁舎】&#10;有形固定資産減価償却率">
          <a:extLst>
            <a:ext uri="{FF2B5EF4-FFF2-40B4-BE49-F238E27FC236}">
              <a16:creationId xmlns:a16="http://schemas.microsoft.com/office/drawing/2014/main" id="{7B52D223-3323-4420-BE11-BC5558D4B818}"/>
            </a:ext>
          </a:extLst>
        </xdr:cNvPr>
        <xdr:cNvSpPr txBox="1"/>
      </xdr:nvSpPr>
      <xdr:spPr>
        <a:xfrm>
          <a:off x="152660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741" name="n_2mainValue【庁舎】&#10;有形固定資産減価償却率">
          <a:extLst>
            <a:ext uri="{FF2B5EF4-FFF2-40B4-BE49-F238E27FC236}">
              <a16:creationId xmlns:a16="http://schemas.microsoft.com/office/drawing/2014/main" id="{04A6BAA6-5DD7-42EB-BC55-15EC867E4230}"/>
            </a:ext>
          </a:extLst>
        </xdr:cNvPr>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0F447549-93A4-4A47-A18E-FCB6BAEB6B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04C57A1F-956D-4B96-9F51-EFE67A41ADA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D47E96BF-5C14-47C9-B842-172D3D757D1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0EE122ED-4815-48A4-A054-F0CCBFC7FC9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1F913746-DB73-4463-B40A-BE36902124A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E748F26F-F325-401F-92C1-8F551CB6B41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3A6100CA-DFAF-4D0A-9BB3-DE07FC1AF2C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EC5DC34D-C906-4216-98E7-B569CE8A902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5F1342D5-6CB9-41C3-94F2-DD90856A80E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516E5D77-6FD6-4987-88A6-AFE9ADD3374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52" name="直線コネクタ 751">
          <a:extLst>
            <a:ext uri="{FF2B5EF4-FFF2-40B4-BE49-F238E27FC236}">
              <a16:creationId xmlns:a16="http://schemas.microsoft.com/office/drawing/2014/main" id="{D674A4CA-3B1B-44DB-8197-C547AC1F99F7}"/>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53" name="テキスト ボックス 752">
          <a:extLst>
            <a:ext uri="{FF2B5EF4-FFF2-40B4-BE49-F238E27FC236}">
              <a16:creationId xmlns:a16="http://schemas.microsoft.com/office/drawing/2014/main" id="{8D1058AD-7A02-4490-AF19-E2C8A3F6BAA9}"/>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54" name="直線コネクタ 753">
          <a:extLst>
            <a:ext uri="{FF2B5EF4-FFF2-40B4-BE49-F238E27FC236}">
              <a16:creationId xmlns:a16="http://schemas.microsoft.com/office/drawing/2014/main" id="{69DF5452-FBBB-4D37-B7C3-8638A952F091}"/>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55" name="テキスト ボックス 754">
          <a:extLst>
            <a:ext uri="{FF2B5EF4-FFF2-40B4-BE49-F238E27FC236}">
              <a16:creationId xmlns:a16="http://schemas.microsoft.com/office/drawing/2014/main" id="{A4FA0A76-7789-4356-9A1E-2AC0F2479017}"/>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56" name="直線コネクタ 755">
          <a:extLst>
            <a:ext uri="{FF2B5EF4-FFF2-40B4-BE49-F238E27FC236}">
              <a16:creationId xmlns:a16="http://schemas.microsoft.com/office/drawing/2014/main" id="{2B28ED21-4A86-426B-A19E-33429B9B8264}"/>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57" name="テキスト ボックス 756">
          <a:extLst>
            <a:ext uri="{FF2B5EF4-FFF2-40B4-BE49-F238E27FC236}">
              <a16:creationId xmlns:a16="http://schemas.microsoft.com/office/drawing/2014/main" id="{A3B23DFD-184D-4AF1-B6E0-C6792892A8AA}"/>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8" name="直線コネクタ 757">
          <a:extLst>
            <a:ext uri="{FF2B5EF4-FFF2-40B4-BE49-F238E27FC236}">
              <a16:creationId xmlns:a16="http://schemas.microsoft.com/office/drawing/2014/main" id="{2DC52429-2CDF-464B-8590-8067FBBF980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9" name="テキスト ボックス 758">
          <a:extLst>
            <a:ext uri="{FF2B5EF4-FFF2-40B4-BE49-F238E27FC236}">
              <a16:creationId xmlns:a16="http://schemas.microsoft.com/office/drawing/2014/main" id="{625BD306-DCBB-4900-80DE-331F55350C2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60" name="直線コネクタ 759">
          <a:extLst>
            <a:ext uri="{FF2B5EF4-FFF2-40B4-BE49-F238E27FC236}">
              <a16:creationId xmlns:a16="http://schemas.microsoft.com/office/drawing/2014/main" id="{4F5080B2-F4C8-429E-B07A-99FDD0B5C0FC}"/>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61" name="テキスト ボックス 760">
          <a:extLst>
            <a:ext uri="{FF2B5EF4-FFF2-40B4-BE49-F238E27FC236}">
              <a16:creationId xmlns:a16="http://schemas.microsoft.com/office/drawing/2014/main" id="{FEEBE0CE-9ACE-4B6E-BEE9-10357D357F22}"/>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62" name="直線コネクタ 761">
          <a:extLst>
            <a:ext uri="{FF2B5EF4-FFF2-40B4-BE49-F238E27FC236}">
              <a16:creationId xmlns:a16="http://schemas.microsoft.com/office/drawing/2014/main" id="{4CF6988D-264F-43B9-892C-6D236D18DD3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63" name="テキスト ボックス 762">
          <a:extLst>
            <a:ext uri="{FF2B5EF4-FFF2-40B4-BE49-F238E27FC236}">
              <a16:creationId xmlns:a16="http://schemas.microsoft.com/office/drawing/2014/main" id="{64BBA27E-1C1E-4ABF-AF58-4C67F33F5DFA}"/>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64" name="直線コネクタ 763">
          <a:extLst>
            <a:ext uri="{FF2B5EF4-FFF2-40B4-BE49-F238E27FC236}">
              <a16:creationId xmlns:a16="http://schemas.microsoft.com/office/drawing/2014/main" id="{0D5B7698-F282-4CC0-AC77-7FE13469A7B7}"/>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65" name="テキスト ボックス 764">
          <a:extLst>
            <a:ext uri="{FF2B5EF4-FFF2-40B4-BE49-F238E27FC236}">
              <a16:creationId xmlns:a16="http://schemas.microsoft.com/office/drawing/2014/main" id="{E7A340D2-67D9-46C9-BBB6-F42F136A5248}"/>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6" name="直線コネクタ 765">
          <a:extLst>
            <a:ext uri="{FF2B5EF4-FFF2-40B4-BE49-F238E27FC236}">
              <a16:creationId xmlns:a16="http://schemas.microsoft.com/office/drawing/2014/main" id="{CF446D0C-0721-41D2-8E80-92B6E4C95D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7" name="テキスト ボックス 766">
          <a:extLst>
            <a:ext uri="{FF2B5EF4-FFF2-40B4-BE49-F238E27FC236}">
              <a16:creationId xmlns:a16="http://schemas.microsoft.com/office/drawing/2014/main" id="{3E0C0872-5D83-4AC8-AEBB-560F2D190BE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8" name="【庁舎】&#10;一人当たり面積グラフ枠">
          <a:extLst>
            <a:ext uri="{FF2B5EF4-FFF2-40B4-BE49-F238E27FC236}">
              <a16:creationId xmlns:a16="http://schemas.microsoft.com/office/drawing/2014/main" id="{F5A7D49A-0C88-4069-B3C9-2F9FD4101F1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769" name="直線コネクタ 768">
          <a:extLst>
            <a:ext uri="{FF2B5EF4-FFF2-40B4-BE49-F238E27FC236}">
              <a16:creationId xmlns:a16="http://schemas.microsoft.com/office/drawing/2014/main" id="{A74DF7B3-CA29-4277-90E7-D4378BC63A21}"/>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770" name="【庁舎】&#10;一人当たり面積最小値テキスト">
          <a:extLst>
            <a:ext uri="{FF2B5EF4-FFF2-40B4-BE49-F238E27FC236}">
              <a16:creationId xmlns:a16="http://schemas.microsoft.com/office/drawing/2014/main" id="{08410ED8-841D-484B-86CE-42516996520D}"/>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771" name="直線コネクタ 770">
          <a:extLst>
            <a:ext uri="{FF2B5EF4-FFF2-40B4-BE49-F238E27FC236}">
              <a16:creationId xmlns:a16="http://schemas.microsoft.com/office/drawing/2014/main" id="{9C145DA6-05F7-40B1-AFDC-4A5AE2AB1418}"/>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772" name="【庁舎】&#10;一人当たり面積最大値テキスト">
          <a:extLst>
            <a:ext uri="{FF2B5EF4-FFF2-40B4-BE49-F238E27FC236}">
              <a16:creationId xmlns:a16="http://schemas.microsoft.com/office/drawing/2014/main" id="{6FF9B532-539E-4576-9341-B56C2B56BB36}"/>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773" name="直線コネクタ 772">
          <a:extLst>
            <a:ext uri="{FF2B5EF4-FFF2-40B4-BE49-F238E27FC236}">
              <a16:creationId xmlns:a16="http://schemas.microsoft.com/office/drawing/2014/main" id="{06CD55CA-C472-4F88-996D-0F47ABD9E85D}"/>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774" name="【庁舎】&#10;一人当たり面積平均値テキスト">
          <a:extLst>
            <a:ext uri="{FF2B5EF4-FFF2-40B4-BE49-F238E27FC236}">
              <a16:creationId xmlns:a16="http://schemas.microsoft.com/office/drawing/2014/main" id="{E45C6D3A-EF98-4FBA-B897-2F959B41A37E}"/>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775" name="フローチャート: 判断 774">
          <a:extLst>
            <a:ext uri="{FF2B5EF4-FFF2-40B4-BE49-F238E27FC236}">
              <a16:creationId xmlns:a16="http://schemas.microsoft.com/office/drawing/2014/main" id="{001C3937-795C-4C06-9668-5F6EF51A5BA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776" name="フローチャート: 判断 775">
          <a:extLst>
            <a:ext uri="{FF2B5EF4-FFF2-40B4-BE49-F238E27FC236}">
              <a16:creationId xmlns:a16="http://schemas.microsoft.com/office/drawing/2014/main" id="{797D788D-6854-4518-97FE-2D551908AE86}"/>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777" name="フローチャート: 判断 776">
          <a:extLst>
            <a:ext uri="{FF2B5EF4-FFF2-40B4-BE49-F238E27FC236}">
              <a16:creationId xmlns:a16="http://schemas.microsoft.com/office/drawing/2014/main" id="{FA170E4F-A0BF-49AB-9C02-2735069AB359}"/>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309D2D3-A3AA-417D-BA99-E683E9B0C10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B8A7A05-6436-4FDE-BC64-E33C13B8C9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0B825BC-8514-4411-9FB9-7870687A52C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D13DB212-794D-4FBE-84D4-7B951F4F38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B197AB8-9BA9-45EF-B449-9070F9F415D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85407</xdr:rowOff>
    </xdr:from>
    <xdr:to>
      <xdr:col>116</xdr:col>
      <xdr:colOff>114300</xdr:colOff>
      <xdr:row>108</xdr:row>
      <xdr:rowOff>15557</xdr:rowOff>
    </xdr:to>
    <xdr:sp macro="" textlink="">
      <xdr:nvSpPr>
        <xdr:cNvPr id="783" name="楕円 782">
          <a:extLst>
            <a:ext uri="{FF2B5EF4-FFF2-40B4-BE49-F238E27FC236}">
              <a16:creationId xmlns:a16="http://schemas.microsoft.com/office/drawing/2014/main" id="{129E0EB8-4169-4D9C-BA6B-E132A795A5F6}"/>
            </a:ext>
          </a:extLst>
        </xdr:cNvPr>
        <xdr:cNvSpPr/>
      </xdr:nvSpPr>
      <xdr:spPr>
        <a:xfrm>
          <a:off x="22110700" y="1843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334</xdr:rowOff>
    </xdr:from>
    <xdr:ext cx="469744" cy="259045"/>
    <xdr:sp macro="" textlink="">
      <xdr:nvSpPr>
        <xdr:cNvPr id="784" name="【庁舎】&#10;一人当たり面積該当値テキスト">
          <a:extLst>
            <a:ext uri="{FF2B5EF4-FFF2-40B4-BE49-F238E27FC236}">
              <a16:creationId xmlns:a16="http://schemas.microsoft.com/office/drawing/2014/main" id="{877C2796-C1CD-47FB-97E0-B69C09A0CA1E}"/>
            </a:ext>
          </a:extLst>
        </xdr:cNvPr>
        <xdr:cNvSpPr txBox="1"/>
      </xdr:nvSpPr>
      <xdr:spPr>
        <a:xfrm>
          <a:off x="22199600" y="1834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89694</xdr:rowOff>
    </xdr:from>
    <xdr:to>
      <xdr:col>112</xdr:col>
      <xdr:colOff>38100</xdr:colOff>
      <xdr:row>108</xdr:row>
      <xdr:rowOff>19844</xdr:rowOff>
    </xdr:to>
    <xdr:sp macro="" textlink="">
      <xdr:nvSpPr>
        <xdr:cNvPr id="785" name="楕円 784">
          <a:extLst>
            <a:ext uri="{FF2B5EF4-FFF2-40B4-BE49-F238E27FC236}">
              <a16:creationId xmlns:a16="http://schemas.microsoft.com/office/drawing/2014/main" id="{F3143613-7ACB-48CA-93E2-C7F4E4DFD4F6}"/>
            </a:ext>
          </a:extLst>
        </xdr:cNvPr>
        <xdr:cNvSpPr/>
      </xdr:nvSpPr>
      <xdr:spPr>
        <a:xfrm>
          <a:off x="21272500" y="184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136207</xdr:rowOff>
    </xdr:from>
    <xdr:to>
      <xdr:col>116</xdr:col>
      <xdr:colOff>63500</xdr:colOff>
      <xdr:row>107</xdr:row>
      <xdr:rowOff>140494</xdr:rowOff>
    </xdr:to>
    <xdr:cxnSp macro="">
      <xdr:nvCxnSpPr>
        <xdr:cNvPr id="786" name="直線コネクタ 785">
          <a:extLst>
            <a:ext uri="{FF2B5EF4-FFF2-40B4-BE49-F238E27FC236}">
              <a16:creationId xmlns:a16="http://schemas.microsoft.com/office/drawing/2014/main" id="{F2C9EB3F-9CF6-4F74-A6C5-6F096FE1066F}"/>
            </a:ext>
          </a:extLst>
        </xdr:cNvPr>
        <xdr:cNvCxnSpPr/>
      </xdr:nvCxnSpPr>
      <xdr:spPr>
        <a:xfrm flipV="1">
          <a:off x="21323300" y="18481357"/>
          <a:ext cx="8382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152558</xdr:rowOff>
    </xdr:from>
    <xdr:to>
      <xdr:col>107</xdr:col>
      <xdr:colOff>101600</xdr:colOff>
      <xdr:row>108</xdr:row>
      <xdr:rowOff>82708</xdr:rowOff>
    </xdr:to>
    <xdr:sp macro="" textlink="">
      <xdr:nvSpPr>
        <xdr:cNvPr id="787" name="楕円 786">
          <a:extLst>
            <a:ext uri="{FF2B5EF4-FFF2-40B4-BE49-F238E27FC236}">
              <a16:creationId xmlns:a16="http://schemas.microsoft.com/office/drawing/2014/main" id="{891BC639-C895-4705-A289-D1213304EB71}"/>
            </a:ext>
          </a:extLst>
        </xdr:cNvPr>
        <xdr:cNvSpPr/>
      </xdr:nvSpPr>
      <xdr:spPr>
        <a:xfrm>
          <a:off x="20383500" y="184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140494</xdr:rowOff>
    </xdr:from>
    <xdr:to>
      <xdr:col>111</xdr:col>
      <xdr:colOff>177800</xdr:colOff>
      <xdr:row>108</xdr:row>
      <xdr:rowOff>31908</xdr:rowOff>
    </xdr:to>
    <xdr:cxnSp macro="">
      <xdr:nvCxnSpPr>
        <xdr:cNvPr id="788" name="直線コネクタ 787">
          <a:extLst>
            <a:ext uri="{FF2B5EF4-FFF2-40B4-BE49-F238E27FC236}">
              <a16:creationId xmlns:a16="http://schemas.microsoft.com/office/drawing/2014/main" id="{F34C3E37-2B25-4DC1-9E70-4106AA8FC8F0}"/>
            </a:ext>
          </a:extLst>
        </xdr:cNvPr>
        <xdr:cNvCxnSpPr/>
      </xdr:nvCxnSpPr>
      <xdr:spPr>
        <a:xfrm flipV="1">
          <a:off x="20434300" y="18485644"/>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93521</xdr:rowOff>
    </xdr:from>
    <xdr:ext cx="469744" cy="259045"/>
    <xdr:sp macro="" textlink="">
      <xdr:nvSpPr>
        <xdr:cNvPr id="789" name="n_1aveValue【庁舎】&#10;一人当たり面積">
          <a:extLst>
            <a:ext uri="{FF2B5EF4-FFF2-40B4-BE49-F238E27FC236}">
              <a16:creationId xmlns:a16="http://schemas.microsoft.com/office/drawing/2014/main" id="{01272B56-EAB5-4AF5-8ACF-D6DFE41EAE4B}"/>
            </a:ext>
          </a:extLst>
        </xdr:cNvPr>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159244</xdr:rowOff>
    </xdr:from>
    <xdr:ext cx="469744" cy="259045"/>
    <xdr:sp macro="" textlink="">
      <xdr:nvSpPr>
        <xdr:cNvPr id="790" name="n_2aveValue【庁舎】&#10;一人当たり面積">
          <a:extLst>
            <a:ext uri="{FF2B5EF4-FFF2-40B4-BE49-F238E27FC236}">
              <a16:creationId xmlns:a16="http://schemas.microsoft.com/office/drawing/2014/main" id="{F3FA46C7-79C0-44C7-9F5B-E5C810E93047}"/>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10971</xdr:rowOff>
    </xdr:from>
    <xdr:ext cx="469744" cy="259045"/>
    <xdr:sp macro="" textlink="">
      <xdr:nvSpPr>
        <xdr:cNvPr id="791" name="n_1mainValue【庁舎】&#10;一人当たり面積">
          <a:extLst>
            <a:ext uri="{FF2B5EF4-FFF2-40B4-BE49-F238E27FC236}">
              <a16:creationId xmlns:a16="http://schemas.microsoft.com/office/drawing/2014/main" id="{EA4FA822-6CAD-472B-A37A-00F2EF260C2A}"/>
            </a:ext>
          </a:extLst>
        </xdr:cNvPr>
        <xdr:cNvSpPr txBox="1"/>
      </xdr:nvSpPr>
      <xdr:spPr>
        <a:xfrm>
          <a:off x="21075727" y="1852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73835</xdr:rowOff>
    </xdr:from>
    <xdr:ext cx="469744" cy="259045"/>
    <xdr:sp macro="" textlink="">
      <xdr:nvSpPr>
        <xdr:cNvPr id="792" name="n_2mainValue【庁舎】&#10;一人当たり面積">
          <a:extLst>
            <a:ext uri="{FF2B5EF4-FFF2-40B4-BE49-F238E27FC236}">
              <a16:creationId xmlns:a16="http://schemas.microsoft.com/office/drawing/2014/main" id="{777B8311-A8A1-44DD-92BE-B8F9B081CB23}"/>
            </a:ext>
          </a:extLst>
        </xdr:cNvPr>
        <xdr:cNvSpPr txBox="1"/>
      </xdr:nvSpPr>
      <xdr:spPr>
        <a:xfrm>
          <a:off x="20199427" y="1859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566CCBC1-7D8B-4994-9125-EB02B185D6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C3092F23-98A5-4205-96CD-09EAE7CAEFD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DDCB1377-024D-4D6A-AD61-FD3E5041BF7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有形固定資産減価償却率が高い状況にあるが、福祉施設については平成２９年度に総合福祉センター・保健センターの集約化・複合化事業を実施したことにより、有形固定資産減価償却率が減少したことで改善に繋がった。施設の一人当たり面積については、類似団体内平均値と比較すると少ないものが多いが、施設の活用状況等の把握に努め、効率的な整備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13,255
13,153
58.61
5,309,467
5,064,747
205,931
3,535,870
5,354,920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主に地方交付税や繰越金が減額となった一方、法人町民税所得割や固定資産税など地方税が増収したため、前年比で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ポイント改善した。今後も公平性を確保するための税収確保対策を推進していくとともに、甘楽第一産業団地事業や甘楽</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スマート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整備事業に取り組むことで、地域経済の活性化を図り財政基盤の安定化を図る。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44979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4114800" y="740727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44979</xdr:rowOff>
    </xdr:from>
    <xdr:to>
      <xdr:col>19</xdr:col>
      <xdr:colOff>133350</xdr:colOff>
      <xdr:row>43</xdr:row>
      <xdr:rowOff>44979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17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44979</xdr:rowOff>
    </xdr:from>
    <xdr:to>
      <xdr:col>15</xdr:col>
      <xdr:colOff>82550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65088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165629</xdr:rowOff>
    </xdr:from>
    <xdr:to>
      <xdr:col>19</xdr:col>
      <xdr:colOff>184150</xdr:colOff>
      <xdr:row>43</xdr:row>
      <xdr:rowOff>95779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105956</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13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165629</xdr:rowOff>
    </xdr:from>
    <xdr:to>
      <xdr:col>15</xdr:col>
      <xdr:colOff>133350</xdr:colOff>
      <xdr:row>43</xdr:row>
      <xdr:rowOff>95779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105956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歳入では、町税（前年比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千円）をはじめ、各交付金についても増額となったこと、歳出では普通建設費の増加により事業費支弁人件費が増加したことによる人件費の減少や公債費が減少し、前年比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ポイントの改善となった。甘楽中学校建設に伴う公債費の増額が見込まれることから、物件費の削減等経常経費の削減に取り組んでいく。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63</xdr:row>
      <xdr:rowOff>170604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5130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170604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950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64</xdr:row>
      <xdr:rowOff>95673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795000"/>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95673</xdr:rowOff>
    </xdr:from>
    <xdr:to>
      <xdr:col>11</xdr:col>
      <xdr:colOff>31750</xdr:colOff>
      <xdr:row>64</xdr:row>
      <xdr:rowOff>95673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068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34731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0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44873</xdr:rowOff>
    </xdr:from>
    <xdr:to>
      <xdr:col>7</xdr:col>
      <xdr:colOff>31750</xdr:colOff>
      <xdr:row>64</xdr:row>
      <xdr:rowOff>146473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131250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支弁人件費の増加により人件費は減少し、物件費についても総合福祉センター運営委託料などの減少により減額（前年比△４３，１８４千円）となったことから、人口一人当たり決算額も減額となった。近年人口減少が続いていること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人当たりの決算額は今後は上昇していくことが懸念されるが、地方創生に基づく人口減少対策や公共施設の適正管理を継続して推進することで、物件費の抑制を図る。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36409</xdr:rowOff>
    </xdr:from>
    <xdr:to>
      <xdr:col>23</xdr:col>
      <xdr:colOff>133350</xdr:colOff>
      <xdr:row>81</xdr:row>
      <xdr:rowOff>45309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23859"/>
          <a:ext cx="8382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45309</xdr:rowOff>
    </xdr:from>
    <xdr:to>
      <xdr:col>19</xdr:col>
      <xdr:colOff>133350</xdr:colOff>
      <xdr:row>81</xdr:row>
      <xdr:rowOff>57141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3932759"/>
          <a:ext cx="889000" cy="1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49752</xdr:rowOff>
    </xdr:from>
    <xdr:to>
      <xdr:col>15</xdr:col>
      <xdr:colOff>82550</xdr:colOff>
      <xdr:row>81</xdr:row>
      <xdr:rowOff>57141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37202"/>
          <a:ext cx="889000" cy="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38053</xdr:rowOff>
    </xdr:from>
    <xdr:to>
      <xdr:col>11</xdr:col>
      <xdr:colOff>31750</xdr:colOff>
      <xdr:row>81</xdr:row>
      <xdr:rowOff>49752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25503"/>
          <a:ext cx="889000" cy="1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113068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168301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5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157059</xdr:rowOff>
    </xdr:from>
    <xdr:to>
      <xdr:col>23</xdr:col>
      <xdr:colOff>184150</xdr:colOff>
      <xdr:row>81</xdr:row>
      <xdr:rowOff>87209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7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2136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1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165959</xdr:rowOff>
    </xdr:from>
    <xdr:to>
      <xdr:col>19</xdr:col>
      <xdr:colOff>184150</xdr:colOff>
      <xdr:row>81</xdr:row>
      <xdr:rowOff>96109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8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106286</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50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6341</xdr:rowOff>
    </xdr:from>
    <xdr:to>
      <xdr:col>15</xdr:col>
      <xdr:colOff>133350</xdr:colOff>
      <xdr:row>81</xdr:row>
      <xdr:rowOff>107941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118118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170402</xdr:rowOff>
    </xdr:from>
    <xdr:to>
      <xdr:col>11</xdr:col>
      <xdr:colOff>82550</xdr:colOff>
      <xdr:row>81</xdr:row>
      <xdr:rowOff>100552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110729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158703</xdr:rowOff>
    </xdr:from>
    <xdr:to>
      <xdr:col>7</xdr:col>
      <xdr:colOff>31750</xdr:colOff>
      <xdr:row>81</xdr:row>
      <xdr:rowOff>88853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7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99030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4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１７年度から実施した「まちおこしプラン」により、職員採用時の格付け基準や職員の昇給・昇格基準などの見直しを実施してきた結果、ラスパイレス指数は近年ほぼ横ばい（９７％台）で推移している。国や県内市町村の動向を注視することで、適正な給与水準に努めていく。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なお、平成２９年度の数値については、資料作成時点において未公表のため、前年度の数値を引用している。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88195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86</xdr:row>
      <xdr:rowOff>88195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7390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101600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3905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員適正化計画に基づき適正な人員配置に取り組んできたが、計画を大幅に上回る職員数を削減してきた結果、類似団体と比較すると少ない職員数となっている。近年は退職者数を下回らないよう職員の新規採用が行われているが、類似団体と比較すると職員数が少ない状況が続いている。職員の質を維持し、住民サービスの向上を図っていく。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なお、平成２９年度の数値については、資料作成時点において未公表のため、前年度の数値を引用している。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48853</xdr:rowOff>
    </xdr:from>
    <xdr:to>
      <xdr:col>81</xdr:col>
      <xdr:colOff>44450</xdr:colOff>
      <xdr:row>59</xdr:row>
      <xdr:rowOff>55287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164403"/>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43222</xdr:rowOff>
    </xdr:from>
    <xdr:to>
      <xdr:col>77</xdr:col>
      <xdr:colOff>44450</xdr:colOff>
      <xdr:row>59</xdr:row>
      <xdr:rowOff>48853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158772"/>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42418</xdr:rowOff>
    </xdr:from>
    <xdr:to>
      <xdr:col>72</xdr:col>
      <xdr:colOff>203200</xdr:colOff>
      <xdr:row>59</xdr:row>
      <xdr:rowOff>43222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157968"/>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27136</xdr:rowOff>
    </xdr:from>
    <xdr:to>
      <xdr:col>68</xdr:col>
      <xdr:colOff>152400</xdr:colOff>
      <xdr:row>59</xdr:row>
      <xdr:rowOff>42418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14268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155888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105215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4487</xdr:rowOff>
    </xdr:from>
    <xdr:to>
      <xdr:col>81</xdr:col>
      <xdr:colOff>95250</xdr:colOff>
      <xdr:row>59</xdr:row>
      <xdr:rowOff>106087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1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97214</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0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169503</xdr:rowOff>
    </xdr:from>
    <xdr:to>
      <xdr:col>77</xdr:col>
      <xdr:colOff>95250</xdr:colOff>
      <xdr:row>59</xdr:row>
      <xdr:rowOff>99653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11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109830</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988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163872</xdr:rowOff>
    </xdr:from>
    <xdr:to>
      <xdr:col>73</xdr:col>
      <xdr:colOff>44450</xdr:colOff>
      <xdr:row>59</xdr:row>
      <xdr:rowOff>94022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1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104199</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987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163068</xdr:rowOff>
    </xdr:from>
    <xdr:to>
      <xdr:col>68</xdr:col>
      <xdr:colOff>203200</xdr:colOff>
      <xdr:row>59</xdr:row>
      <xdr:rowOff>93218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103395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147786</xdr:rowOff>
    </xdr:from>
    <xdr:to>
      <xdr:col>64</xdr:col>
      <xdr:colOff>152400</xdr:colOff>
      <xdr:row>59</xdr:row>
      <xdr:rowOff>77936</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0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88113</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986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５年度から平成２９年度に掛けて実質公債費比率は減少しているが、既に借入を行った甘楽中学校建設事業に伴う元金償還が本格的に始まることや、平成２９年度に借入を行った公共事業等適正管理推進事業債の元金償還が平成３０年度から始まることから公債費の増額が懸念される。今後は、町債の新規発行を抑制しつつ、効率的な事業実施や計画的な予算措置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30339</xdr:rowOff>
    </xdr:from>
    <xdr:to>
      <xdr:col>81</xdr:col>
      <xdr:colOff>44450</xdr:colOff>
      <xdr:row>39</xdr:row>
      <xdr:rowOff>137583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71688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73378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824133"/>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73378</xdr:rowOff>
    </xdr:from>
    <xdr:to>
      <xdr:col>72</xdr:col>
      <xdr:colOff>203200</xdr:colOff>
      <xdr:row>40</xdr:row>
      <xdr:rowOff>167217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93137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89605</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70252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120949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123772</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150989</xdr:rowOff>
    </xdr:from>
    <xdr:to>
      <xdr:col>81</xdr:col>
      <xdr:colOff>95250</xdr:colOff>
      <xdr:row>39</xdr:row>
      <xdr:rowOff>81139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167516</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5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22578</xdr:rowOff>
    </xdr:from>
    <xdr:to>
      <xdr:col>73</xdr:col>
      <xdr:colOff>44450</xdr:colOff>
      <xdr:row>40</xdr:row>
      <xdr:rowOff>124178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134355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38805</xdr:rowOff>
    </xdr:from>
    <xdr:to>
      <xdr:col>64</xdr:col>
      <xdr:colOff>152400</xdr:colOff>
      <xdr:row>41</xdr:row>
      <xdr:rowOff>140405</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125182</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６・２７年度に甘楽中学校建設事業を実施したことにより、多額の町債発行を行ったことに伴い、将来負担比率が急上昇したが、平成２８・２９年度と町債を抑制したことで、平成２９年度は７．９ポイント改善された。今後も各事業の動向を正確に把握し、町債発行の抑制に努め、将来負担比率の軽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129692</xdr:rowOff>
    </xdr:from>
    <xdr:to>
      <xdr:col>81</xdr:col>
      <xdr:colOff>44450</xdr:colOff>
      <xdr:row>17</xdr:row>
      <xdr:rowOff>34493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872892"/>
          <a:ext cx="8382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34493</xdr:rowOff>
    </xdr:from>
    <xdr:to>
      <xdr:col>77</xdr:col>
      <xdr:colOff>44450</xdr:colOff>
      <xdr:row>17</xdr:row>
      <xdr:rowOff>121361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94914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133198</xdr:rowOff>
    </xdr:from>
    <xdr:to>
      <xdr:col>72</xdr:col>
      <xdr:colOff>203200</xdr:colOff>
      <xdr:row>17</xdr:row>
      <xdr:rowOff>121361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704948"/>
          <a:ext cx="889000" cy="33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133198</xdr:rowOff>
    </xdr:from>
    <xdr:to>
      <xdr:col>68</xdr:col>
      <xdr:colOff>152400</xdr:colOff>
      <xdr:row>15</xdr:row>
      <xdr:rowOff>139954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704948"/>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78892</xdr:rowOff>
    </xdr:from>
    <xdr:to>
      <xdr:col>81</xdr:col>
      <xdr:colOff>95250</xdr:colOff>
      <xdr:row>17</xdr:row>
      <xdr:rowOff>9042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82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50969</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7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155143</xdr:rowOff>
    </xdr:from>
    <xdr:to>
      <xdr:col>77</xdr:col>
      <xdr:colOff>95250</xdr:colOff>
      <xdr:row>17</xdr:row>
      <xdr:rowOff>85293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70070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84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70561</xdr:rowOff>
    </xdr:from>
    <xdr:to>
      <xdr:col>73</xdr:col>
      <xdr:colOff>44450</xdr:colOff>
      <xdr:row>18</xdr:row>
      <xdr:rowOff>711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98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156938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0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82398</xdr:rowOff>
    </xdr:from>
    <xdr:to>
      <xdr:col>68</xdr:col>
      <xdr:colOff>203200</xdr:colOff>
      <xdr:row>16</xdr:row>
      <xdr:rowOff>12548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6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168775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74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4081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7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13,255
13,153
58.61
5,309,467
5,064,747
205,931
3,535,870
5,354,920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平成２９年度は事業費支弁人件費の増加により人件費は減額となり、類似団体平均と同水準まで改善した。今後も適正な人員配置により事業の効率化を図ることで、人件費の抑制に努める。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50800</xdr:rowOff>
    </xdr:from>
    <xdr:to>
      <xdr:col>19</xdr:col>
      <xdr:colOff>187325</xdr:colOff>
      <xdr:row>36</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23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0</xdr:rowOff>
    </xdr:from>
    <xdr:to>
      <xdr:col>15</xdr:col>
      <xdr:colOff>149225</xdr:colOff>
      <xdr:row>36</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センター運営委託料、地方創生加速化交付金事業、都市計画基礎調査事業などの減額により、委託料が減額（前年比△５４，２４１千円）となったが、類似団体と比較すると高い状況が続いている。公共施設等総合管理計画や行財政改革により、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50800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1260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7257</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93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36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127907</xdr:rowOff>
    </xdr:from>
    <xdr:to>
      <xdr:col>74</xdr:col>
      <xdr:colOff>31750</xdr:colOff>
      <xdr:row>18</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42834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管外保育実施委託料の増額（前年比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１４，１４８千円）や障害者自立支援事業施設支援費の増額（前年比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４，５６５千円）などにより、全体では０．６ポイントの増加となった。子育て支援や高齢化対策などは増額が見込まれる経費であるため、適正なサービス水準を維持していく。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322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322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110672</xdr:rowOff>
    </xdr:from>
    <xdr:to>
      <xdr:col>11</xdr:col>
      <xdr:colOff>9525</xdr:colOff>
      <xdr:row>54</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121755</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その他に係る経常収支比率が類似団体平均を上回っているのは、特別会計への繰出金の増加が主な要因であり、</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国保・介護保険事業への繰出金は避けられない状況であるが、継続して整備を行っている下水道事業の公債費が大きなウエイトを占めているため、繰出金の減額は困難である。下水道の接続率の向上を心掛けることにより、適正な繰出金の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43180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21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43180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61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58420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58420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5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30480</xdr:rowOff>
    </xdr:from>
    <xdr:to>
      <xdr:col>69</xdr:col>
      <xdr:colOff>142875</xdr:colOff>
      <xdr:row>54</xdr:row>
      <xdr:rowOff>132080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113047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163830</xdr:rowOff>
    </xdr:from>
    <xdr:to>
      <xdr:col>78</xdr:col>
      <xdr:colOff>120650</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86377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一部事務組合事務負担金において、富岡地域医療事務組合企業債償還負担金（前年比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２９，７３９千円）、富岡甘楽広域市町村圏消防費負担金（前年比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０６８千円）の増額に伴い、０．８ポイントの増加となった。今後も一部事務組合における施設更新や修繕に伴う支出が見込まれることから、抑制することは難しいが、状況把握に努めることで適正な管理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id="{00000000-0008-0000-0400-000037010000}"/>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id="{00000000-0008-0000-0400-000039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76381</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5671800" y="636778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a:extLst>
            <a:ext uri="{FF2B5EF4-FFF2-40B4-BE49-F238E27FC236}">
              <a16:creationId xmlns:a16="http://schemas.microsoft.com/office/drawing/2014/main" id="{00000000-0008-0000-0400-00003C010000}"/>
            </a:ext>
          </a:extLst>
        </xdr:cNvPr>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156392</xdr:rowOff>
    </xdr:from>
    <xdr:to>
      <xdr:col>78</xdr:col>
      <xdr:colOff>69850</xdr:colOff>
      <xdr:row>37</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4782800" y="632859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43724</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893800" y="632859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18886</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43724</xdr:rowOff>
    </xdr:from>
    <xdr:to>
      <xdr:col>69</xdr:col>
      <xdr:colOff>92075</xdr:colOff>
      <xdr:row>37</xdr:row>
      <xdr:rowOff>43724</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a:off x="13004800" y="63873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97262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25581</xdr:rowOff>
    </xdr:from>
    <xdr:to>
      <xdr:col>82</xdr:col>
      <xdr:colOff>158750</xdr:colOff>
      <xdr:row>37</xdr:row>
      <xdr:rowOff>127181</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6459200" y="63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42108</xdr:rowOff>
    </xdr:from>
    <xdr:ext cx="762000" cy="259045"/>
    <xdr:sp macro="" textlink="">
      <xdr:nvSpPr>
        <xdr:cNvPr id="335" name="補助費等該当値テキスト">
          <a:extLst>
            <a:ext uri="{FF2B5EF4-FFF2-40B4-BE49-F238E27FC236}">
              <a16:creationId xmlns:a16="http://schemas.microsoft.com/office/drawing/2014/main" id="{00000000-0008-0000-0400-00004F010000}"/>
            </a:ext>
          </a:extLst>
        </xdr:cNvPr>
        <xdr:cNvSpPr txBox="1"/>
      </xdr:nvSpPr>
      <xdr:spPr>
        <a:xfrm>
          <a:off x="16598900" y="62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105592</xdr:rowOff>
    </xdr:from>
    <xdr:to>
      <xdr:col>74</xdr:col>
      <xdr:colOff>31750</xdr:colOff>
      <xdr:row>37</xdr:row>
      <xdr:rowOff>35742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4732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45919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4401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164374</xdr:rowOff>
    </xdr:from>
    <xdr:to>
      <xdr:col>69</xdr:col>
      <xdr:colOff>142875</xdr:colOff>
      <xdr:row>37</xdr:row>
      <xdr:rowOff>94524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3843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104701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3512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42" name="楕円 341">
          <a:extLst>
            <a:ext uri="{FF2B5EF4-FFF2-40B4-BE49-F238E27FC236}">
              <a16:creationId xmlns:a16="http://schemas.microsoft.com/office/drawing/2014/main" id="{00000000-0008-0000-0400-000056010000}"/>
            </a:ext>
          </a:extLst>
        </xdr:cNvPr>
        <xdr:cNvSpPr/>
      </xdr:nvSpPr>
      <xdr:spPr>
        <a:xfrm>
          <a:off x="12954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６・２７年度甘楽中学校建設事業や平成２９年度総合福祉センター改修事業（集約化・複合化）の実施に伴い、多額の町債借入を行った。平成２９年度においては、コミュニティ施設や保育園建設に伴う償還が終了したことにより元金償還金額が減少し、公債費は減少した。平成３０年度以降は中学校建設に伴う元金償還が本格的に始まることから、増加することが見込まれる。このことを踏まえ、町債借入については、より一層慎重な判断を行い、適正な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029185"/>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94996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16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85852</xdr:rowOff>
    </xdr:from>
    <xdr:to>
      <xdr:col>15</xdr:col>
      <xdr:colOff>98425</xdr:colOff>
      <xdr:row>76</xdr:row>
      <xdr:rowOff>113285</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16052"/>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77</xdr:row>
      <xdr:rowOff>14987</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35052</xdr:rowOff>
    </xdr:from>
    <xdr:to>
      <xdr:col>15</xdr:col>
      <xdr:colOff>149225</xdr:colOff>
      <xdr:row>76</xdr:row>
      <xdr:rowOff>136652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146829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が上昇したのは、富岡地域医療事務組合の企業債償還分が昨年までの出資金より、負担金として支出することに変更となったため増額となったことが主な要因である。一部事務組合の施設更新が今後は見込まれることから、補助費の削減は難しいが、行財政改革を取り組むことにより経常経費削減に努めるとともに、税収の確保に努めることで、経常収支比率を改善させて財政の弾力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115570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88137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1983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124713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983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51563</xdr:rowOff>
    </xdr:from>
    <xdr:to>
      <xdr:col>69</xdr:col>
      <xdr:colOff>92075</xdr:colOff>
      <xdr:row>77</xdr:row>
      <xdr:rowOff>124713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155973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32529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160290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763</xdr:rowOff>
    </xdr:from>
    <xdr:to>
      <xdr:col>65</xdr:col>
      <xdr:colOff>53975</xdr:colOff>
      <xdr:row>77</xdr:row>
      <xdr:rowOff>102363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87140</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99568</xdr:rowOff>
    </xdr:from>
    <xdr:to>
      <xdr:col>29</xdr:col>
      <xdr:colOff>127000</xdr:colOff>
      <xdr:row>18</xdr:row>
      <xdr:rowOff>122832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3293"/>
          <a:ext cx="647700" cy="23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122474</xdr:rowOff>
    </xdr:from>
    <xdr:to>
      <xdr:col>26</xdr:col>
      <xdr:colOff>50800</xdr:colOff>
      <xdr:row>18</xdr:row>
      <xdr:rowOff>122832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56199"/>
          <a:ext cx="698500" cy="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118991</xdr:rowOff>
    </xdr:from>
    <xdr:to>
      <xdr:col>22</xdr:col>
      <xdr:colOff>114300</xdr:colOff>
      <xdr:row>18</xdr:row>
      <xdr:rowOff>122474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52716"/>
          <a:ext cx="698500" cy="3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118991</xdr:rowOff>
    </xdr:from>
    <xdr:to>
      <xdr:col>18</xdr:col>
      <xdr:colOff>177800</xdr:colOff>
      <xdr:row>18</xdr:row>
      <xdr:rowOff>132372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2716"/>
          <a:ext cx="698500" cy="13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29123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89100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48768</xdr:rowOff>
    </xdr:from>
    <xdr:to>
      <xdr:col>29</xdr:col>
      <xdr:colOff>177800</xdr:colOff>
      <xdr:row>18</xdr:row>
      <xdr:rowOff>150368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20845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5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72032</xdr:rowOff>
    </xdr:from>
    <xdr:to>
      <xdr:col>26</xdr:col>
      <xdr:colOff>101600</xdr:colOff>
      <xdr:row>19</xdr:row>
      <xdr:rowOff>2182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05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158409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71674</xdr:rowOff>
    </xdr:from>
    <xdr:to>
      <xdr:col>22</xdr:col>
      <xdr:colOff>165100</xdr:colOff>
      <xdr:row>19</xdr:row>
      <xdr:rowOff>1824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158051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68191</xdr:rowOff>
    </xdr:from>
    <xdr:to>
      <xdr:col>19</xdr:col>
      <xdr:colOff>38100</xdr:colOff>
      <xdr:row>18</xdr:row>
      <xdr:rowOff>169791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154568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81572</xdr:rowOff>
    </xdr:from>
    <xdr:to>
      <xdr:col>15</xdr:col>
      <xdr:colOff>101600</xdr:colOff>
      <xdr:row>19</xdr:row>
      <xdr:rowOff>11722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1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167949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139070</xdr:rowOff>
    </xdr:from>
    <xdr:to>
      <xdr:col>29</xdr:col>
      <xdr:colOff>127000</xdr:colOff>
      <xdr:row>37</xdr:row>
      <xdr:rowOff>41732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92320"/>
          <a:ext cx="647700" cy="74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115364</xdr:rowOff>
    </xdr:from>
    <xdr:to>
      <xdr:col>26</xdr:col>
      <xdr:colOff>50800</xdr:colOff>
      <xdr:row>36</xdr:row>
      <xdr:rowOff>139070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68614"/>
          <a:ext cx="698500" cy="23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109810</xdr:rowOff>
    </xdr:from>
    <xdr:to>
      <xdr:col>22</xdr:col>
      <xdr:colOff>114300</xdr:colOff>
      <xdr:row>36</xdr:row>
      <xdr:rowOff>115364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63060"/>
          <a:ext cx="698500" cy="5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35057</xdr:rowOff>
    </xdr:from>
    <xdr:to>
      <xdr:col>18</xdr:col>
      <xdr:colOff>177800</xdr:colOff>
      <xdr:row>36</xdr:row>
      <xdr:rowOff>109810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88307"/>
          <a:ext cx="698500" cy="7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81472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69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19545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162382</xdr:rowOff>
    </xdr:from>
    <xdr:to>
      <xdr:col>29</xdr:col>
      <xdr:colOff>177800</xdr:colOff>
      <xdr:row>37</xdr:row>
      <xdr:rowOff>92532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1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70959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2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88270</xdr:rowOff>
    </xdr:from>
    <xdr:to>
      <xdr:col>26</xdr:col>
      <xdr:colOff>101600</xdr:colOff>
      <xdr:row>37</xdr:row>
      <xdr:rowOff>18420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3197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27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64564</xdr:rowOff>
    </xdr:from>
    <xdr:to>
      <xdr:col>22</xdr:col>
      <xdr:colOff>165100</xdr:colOff>
      <xdr:row>36</xdr:row>
      <xdr:rowOff>166164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17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150941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0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59010</xdr:rowOff>
    </xdr:from>
    <xdr:to>
      <xdr:col>19</xdr:col>
      <xdr:colOff>38100</xdr:colOff>
      <xdr:row>36</xdr:row>
      <xdr:rowOff>160610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12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145387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9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327157</xdr:rowOff>
    </xdr:from>
    <xdr:to>
      <xdr:col>15</xdr:col>
      <xdr:colOff>101600</xdr:colOff>
      <xdr:row>36</xdr:row>
      <xdr:rowOff>85857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37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70634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13,255
13,153
58.61
5,309,467
5,064,747
205,931
3,535,870
5,354,920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140519</xdr:rowOff>
    </xdr:from>
    <xdr:to>
      <xdr:col>24</xdr:col>
      <xdr:colOff>63500</xdr:colOff>
      <xdr:row>37</xdr:row>
      <xdr:rowOff>141586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84169"/>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141586</xdr:rowOff>
    </xdr:from>
    <xdr:to>
      <xdr:col>19</xdr:col>
      <xdr:colOff>177800</xdr:colOff>
      <xdr:row>37</xdr:row>
      <xdr:rowOff>156331</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485236"/>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151263</xdr:rowOff>
    </xdr:from>
    <xdr:to>
      <xdr:col>15</xdr:col>
      <xdr:colOff>50800</xdr:colOff>
      <xdr:row>37</xdr:row>
      <xdr:rowOff>156331</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494913"/>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151263</xdr:rowOff>
    </xdr:from>
    <xdr:to>
      <xdr:col>10</xdr:col>
      <xdr:colOff>114300</xdr:colOff>
      <xdr:row>38</xdr:row>
      <xdr:rowOff>7179</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94913"/>
          <a:ext cx="889000" cy="2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0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70543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89719</xdr:rowOff>
    </xdr:from>
    <xdr:to>
      <xdr:col>24</xdr:col>
      <xdr:colOff>114300</xdr:colOff>
      <xdr:row>38</xdr:row>
      <xdr:rowOff>19869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68146</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41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90786</xdr:rowOff>
    </xdr:from>
    <xdr:to>
      <xdr:col>20</xdr:col>
      <xdr:colOff>38100</xdr:colOff>
      <xdr:row>38</xdr:row>
      <xdr:rowOff>20936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12063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52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105531</xdr:rowOff>
    </xdr:from>
    <xdr:to>
      <xdr:col>15</xdr:col>
      <xdr:colOff>101600</xdr:colOff>
      <xdr:row>38</xdr:row>
      <xdr:rowOff>35681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4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26808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54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100463</xdr:rowOff>
    </xdr:from>
    <xdr:to>
      <xdr:col>10</xdr:col>
      <xdr:colOff>165100</xdr:colOff>
      <xdr:row>38</xdr:row>
      <xdr:rowOff>30614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441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21741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53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127829</xdr:rowOff>
    </xdr:from>
    <xdr:to>
      <xdr:col>6</xdr:col>
      <xdr:colOff>38100</xdr:colOff>
      <xdr:row>38</xdr:row>
      <xdr:rowOff>57979</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7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49106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56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59675</xdr:rowOff>
    </xdr:from>
    <xdr:to>
      <xdr:col>24</xdr:col>
      <xdr:colOff>63500</xdr:colOff>
      <xdr:row>58</xdr:row>
      <xdr:rowOff>78092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10003775"/>
          <a:ext cx="8382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55118</xdr:rowOff>
    </xdr:from>
    <xdr:to>
      <xdr:col>19</xdr:col>
      <xdr:colOff>177800</xdr:colOff>
      <xdr:row>58</xdr:row>
      <xdr:rowOff>59675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99218"/>
          <a:ext cx="889000" cy="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55118</xdr:rowOff>
    </xdr:from>
    <xdr:to>
      <xdr:col>15</xdr:col>
      <xdr:colOff>50800</xdr:colOff>
      <xdr:row>58</xdr:row>
      <xdr:rowOff>64467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99218"/>
          <a:ext cx="8890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64467</xdr:rowOff>
    </xdr:from>
    <xdr:to>
      <xdr:col>10</xdr:col>
      <xdr:colOff>114300</xdr:colOff>
      <xdr:row>58</xdr:row>
      <xdr:rowOff>73589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8567"/>
          <a:ext cx="889000" cy="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82173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78005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27292</xdr:rowOff>
    </xdr:from>
    <xdr:to>
      <xdr:col>24</xdr:col>
      <xdr:colOff>114300</xdr:colOff>
      <xdr:row>58</xdr:row>
      <xdr:rowOff>128892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5719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8875</xdr:rowOff>
    </xdr:from>
    <xdr:to>
      <xdr:col>20</xdr:col>
      <xdr:colOff>38100</xdr:colOff>
      <xdr:row>58</xdr:row>
      <xdr:rowOff>110475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5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101602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4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4318</xdr:rowOff>
    </xdr:from>
    <xdr:to>
      <xdr:col>15</xdr:col>
      <xdr:colOff>101600</xdr:colOff>
      <xdr:row>58</xdr:row>
      <xdr:rowOff>105918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4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97045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13667</xdr:rowOff>
    </xdr:from>
    <xdr:to>
      <xdr:col>10</xdr:col>
      <xdr:colOff>165100</xdr:colOff>
      <xdr:row>58</xdr:row>
      <xdr:rowOff>115267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106394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22789</xdr:rowOff>
    </xdr:from>
    <xdr:to>
      <xdr:col>6</xdr:col>
      <xdr:colOff>38100</xdr:colOff>
      <xdr:row>58</xdr:row>
      <xdr:rowOff>124389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115516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5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61469</xdr:rowOff>
    </xdr:from>
    <xdr:to>
      <xdr:col>24</xdr:col>
      <xdr:colOff>63500</xdr:colOff>
      <xdr:row>79</xdr:row>
      <xdr:rowOff>76591</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606019"/>
          <a:ext cx="8382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61469</xdr:rowOff>
    </xdr:from>
    <xdr:to>
      <xdr:col>19</xdr:col>
      <xdr:colOff>177800</xdr:colOff>
      <xdr:row>79</xdr:row>
      <xdr:rowOff>65731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606019"/>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57224</xdr:rowOff>
    </xdr:from>
    <xdr:to>
      <xdr:col>15</xdr:col>
      <xdr:colOff>50800</xdr:colOff>
      <xdr:row>79</xdr:row>
      <xdr:rowOff>65731</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601774"/>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46823</xdr:rowOff>
    </xdr:from>
    <xdr:to>
      <xdr:col>10</xdr:col>
      <xdr:colOff>114300</xdr:colOff>
      <xdr:row>79</xdr:row>
      <xdr:rowOff>57224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91373"/>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96238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29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101561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25791</xdr:rowOff>
    </xdr:from>
    <xdr:to>
      <xdr:col>24</xdr:col>
      <xdr:colOff>114300</xdr:colOff>
      <xdr:row>79</xdr:row>
      <xdr:rowOff>127391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5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112168</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10669</xdr:rowOff>
    </xdr:from>
    <xdr:to>
      <xdr:col>20</xdr:col>
      <xdr:colOff>38100</xdr:colOff>
      <xdr:row>79</xdr:row>
      <xdr:rowOff>112269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5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103396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6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14931</xdr:rowOff>
    </xdr:from>
    <xdr:to>
      <xdr:col>15</xdr:col>
      <xdr:colOff>101600</xdr:colOff>
      <xdr:row>79</xdr:row>
      <xdr:rowOff>116531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55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107658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6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6424</xdr:rowOff>
    </xdr:from>
    <xdr:to>
      <xdr:col>10</xdr:col>
      <xdr:colOff>165100</xdr:colOff>
      <xdr:row>79</xdr:row>
      <xdr:rowOff>108024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55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99151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64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167473</xdr:rowOff>
    </xdr:from>
    <xdr:to>
      <xdr:col>6</xdr:col>
      <xdr:colOff>38100</xdr:colOff>
      <xdr:row>79</xdr:row>
      <xdr:rowOff>97623</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5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88750</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6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35877</xdr:rowOff>
    </xdr:from>
    <xdr:to>
      <xdr:col>24</xdr:col>
      <xdr:colOff>63500</xdr:colOff>
      <xdr:row>98</xdr:row>
      <xdr:rowOff>79959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837977"/>
          <a:ext cx="838200" cy="4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35877</xdr:rowOff>
    </xdr:from>
    <xdr:to>
      <xdr:col>19</xdr:col>
      <xdr:colOff>177800</xdr:colOff>
      <xdr:row>98</xdr:row>
      <xdr:rowOff>140957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37977"/>
          <a:ext cx="889000" cy="10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140957</xdr:rowOff>
    </xdr:from>
    <xdr:to>
      <xdr:col>15</xdr:col>
      <xdr:colOff>50800</xdr:colOff>
      <xdr:row>98</xdr:row>
      <xdr:rowOff>154026</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94305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154026</xdr:rowOff>
    </xdr:from>
    <xdr:to>
      <xdr:col>10</xdr:col>
      <xdr:colOff>114300</xdr:colOff>
      <xdr:row>99</xdr:row>
      <xdr:rowOff>64357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56126"/>
          <a:ext cx="889000" cy="8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42645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151992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29159</xdr:rowOff>
    </xdr:from>
    <xdr:to>
      <xdr:col>24</xdr:col>
      <xdr:colOff>114300</xdr:colOff>
      <xdr:row>98</xdr:row>
      <xdr:rowOff>130759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8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7586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156527</xdr:rowOff>
    </xdr:from>
    <xdr:to>
      <xdr:col>20</xdr:col>
      <xdr:colOff>38100</xdr:colOff>
      <xdr:row>98</xdr:row>
      <xdr:rowOff>86677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77804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7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90157</xdr:rowOff>
    </xdr:from>
    <xdr:to>
      <xdr:col>15</xdr:col>
      <xdr:colOff>101600</xdr:colOff>
      <xdr:row>99</xdr:row>
      <xdr:rowOff>20307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9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11434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8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103226</xdr:rowOff>
    </xdr:from>
    <xdr:to>
      <xdr:col>10</xdr:col>
      <xdr:colOff>165100</xdr:colOff>
      <xdr:row>99</xdr:row>
      <xdr:rowOff>33376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9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24503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13557</xdr:rowOff>
    </xdr:from>
    <xdr:to>
      <xdr:col>6</xdr:col>
      <xdr:colOff>38100</xdr:colOff>
      <xdr:row>99</xdr:row>
      <xdr:rowOff>115157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106284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7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129582</xdr:rowOff>
    </xdr:from>
    <xdr:to>
      <xdr:col>55</xdr:col>
      <xdr:colOff>0</xdr:colOff>
      <xdr:row>37</xdr:row>
      <xdr:rowOff>149406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473232"/>
          <a:ext cx="8382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148108</xdr:rowOff>
    </xdr:from>
    <xdr:to>
      <xdr:col>50</xdr:col>
      <xdr:colOff>114300</xdr:colOff>
      <xdr:row>37</xdr:row>
      <xdr:rowOff>149406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491758"/>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116808</xdr:rowOff>
    </xdr:from>
    <xdr:to>
      <xdr:col>45</xdr:col>
      <xdr:colOff>177800</xdr:colOff>
      <xdr:row>37</xdr:row>
      <xdr:rowOff>148108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60458"/>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116808</xdr:rowOff>
    </xdr:from>
    <xdr:to>
      <xdr:col>41</xdr:col>
      <xdr:colOff>50800</xdr:colOff>
      <xdr:row>37</xdr:row>
      <xdr:rowOff>152460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60458"/>
          <a:ext cx="889000" cy="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20155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83825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78782</xdr:rowOff>
    </xdr:from>
    <xdr:to>
      <xdr:col>55</xdr:col>
      <xdr:colOff>50800</xdr:colOff>
      <xdr:row>38</xdr:row>
      <xdr:rowOff>8932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165159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98606</xdr:rowOff>
    </xdr:from>
    <xdr:to>
      <xdr:col>50</xdr:col>
      <xdr:colOff>165100</xdr:colOff>
      <xdr:row>38</xdr:row>
      <xdr:rowOff>28756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19883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3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97308</xdr:rowOff>
    </xdr:from>
    <xdr:to>
      <xdr:col>46</xdr:col>
      <xdr:colOff>38100</xdr:colOff>
      <xdr:row>38</xdr:row>
      <xdr:rowOff>27458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18585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66008</xdr:rowOff>
    </xdr:from>
    <xdr:to>
      <xdr:col>41</xdr:col>
      <xdr:colOff>101600</xdr:colOff>
      <xdr:row>37</xdr:row>
      <xdr:rowOff>167608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158735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101660</xdr:rowOff>
    </xdr:from>
    <xdr:to>
      <xdr:col>36</xdr:col>
      <xdr:colOff>165100</xdr:colOff>
      <xdr:row>38</xdr:row>
      <xdr:rowOff>31810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22937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110951</xdr:rowOff>
    </xdr:from>
    <xdr:to>
      <xdr:col>55</xdr:col>
      <xdr:colOff>0</xdr:colOff>
      <xdr:row>58</xdr:row>
      <xdr:rowOff>112265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10055051"/>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20379</xdr:rowOff>
    </xdr:from>
    <xdr:to>
      <xdr:col>50</xdr:col>
      <xdr:colOff>114300</xdr:colOff>
      <xdr:row>58</xdr:row>
      <xdr:rowOff>112265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64479"/>
          <a:ext cx="889000" cy="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20379</xdr:rowOff>
    </xdr:from>
    <xdr:to>
      <xdr:col>45</xdr:col>
      <xdr:colOff>177800</xdr:colOff>
      <xdr:row>58</xdr:row>
      <xdr:rowOff>89807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964479"/>
          <a:ext cx="889000" cy="6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72014</xdr:rowOff>
    </xdr:from>
    <xdr:to>
      <xdr:col>41</xdr:col>
      <xdr:colOff>50800</xdr:colOff>
      <xdr:row>58</xdr:row>
      <xdr:rowOff>89807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10016114"/>
          <a:ext cx="889000" cy="1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134531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735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133278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5" y="10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60151</xdr:rowOff>
    </xdr:from>
    <xdr:to>
      <xdr:col>55</xdr:col>
      <xdr:colOff>50800</xdr:colOff>
      <xdr:row>58</xdr:row>
      <xdr:rowOff>161751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1000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61465</xdr:rowOff>
    </xdr:from>
    <xdr:to>
      <xdr:col>50</xdr:col>
      <xdr:colOff>165100</xdr:colOff>
      <xdr:row>58</xdr:row>
      <xdr:rowOff>163065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1000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154192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9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141029</xdr:rowOff>
    </xdr:from>
    <xdr:to>
      <xdr:col>46</xdr:col>
      <xdr:colOff>38100</xdr:colOff>
      <xdr:row>58</xdr:row>
      <xdr:rowOff>71179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87706</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5" y="9688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39007</xdr:rowOff>
    </xdr:from>
    <xdr:to>
      <xdr:col>41</xdr:col>
      <xdr:colOff>101600</xdr:colOff>
      <xdr:row>58</xdr:row>
      <xdr:rowOff>140607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131734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10075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21214</xdr:rowOff>
    </xdr:from>
    <xdr:to>
      <xdr:col>36</xdr:col>
      <xdr:colOff>165100</xdr:colOff>
      <xdr:row>58</xdr:row>
      <xdr:rowOff>122814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96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139341</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74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122692</xdr:rowOff>
    </xdr:from>
    <xdr:to>
      <xdr:col>55</xdr:col>
      <xdr:colOff>0</xdr:colOff>
      <xdr:row>79</xdr:row>
      <xdr:rowOff>34029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5792"/>
          <a:ext cx="838200" cy="8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171348</xdr:rowOff>
    </xdr:from>
    <xdr:to>
      <xdr:col>50</xdr:col>
      <xdr:colOff>114300</xdr:colOff>
      <xdr:row>78</xdr:row>
      <xdr:rowOff>122692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201548"/>
          <a:ext cx="889000" cy="29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171348</xdr:rowOff>
    </xdr:from>
    <xdr:to>
      <xdr:col>45</xdr:col>
      <xdr:colOff>177800</xdr:colOff>
      <xdr:row>78</xdr:row>
      <xdr:rowOff>29803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201548"/>
          <a:ext cx="889000" cy="2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73328</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0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154679</xdr:rowOff>
    </xdr:from>
    <xdr:to>
      <xdr:col>55</xdr:col>
      <xdr:colOff>50800</xdr:colOff>
      <xdr:row>79</xdr:row>
      <xdr:rowOff>84829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99172</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7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71892</xdr:rowOff>
    </xdr:from>
    <xdr:to>
      <xdr:col>50</xdr:col>
      <xdr:colOff>165100</xdr:colOff>
      <xdr:row>79</xdr:row>
      <xdr:rowOff>2042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18569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120548</xdr:rowOff>
    </xdr:from>
    <xdr:to>
      <xdr:col>46</xdr:col>
      <xdr:colOff>38100</xdr:colOff>
      <xdr:row>77</xdr:row>
      <xdr:rowOff>50698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67225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2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150453</xdr:rowOff>
    </xdr:from>
    <xdr:to>
      <xdr:col>41</xdr:col>
      <xdr:colOff>101600</xdr:colOff>
      <xdr:row>78</xdr:row>
      <xdr:rowOff>80603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5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71730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44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92259</xdr:rowOff>
    </xdr:from>
    <xdr:to>
      <xdr:col>55</xdr:col>
      <xdr:colOff>0</xdr:colOff>
      <xdr:row>98</xdr:row>
      <xdr:rowOff>138437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94359"/>
          <a:ext cx="8382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130694</xdr:rowOff>
    </xdr:from>
    <xdr:to>
      <xdr:col>50</xdr:col>
      <xdr:colOff>114300</xdr:colOff>
      <xdr:row>98</xdr:row>
      <xdr:rowOff>138437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32794"/>
          <a:ext cx="8890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130694</xdr:rowOff>
    </xdr:from>
    <xdr:to>
      <xdr:col>45</xdr:col>
      <xdr:colOff>177800</xdr:colOff>
      <xdr:row>98</xdr:row>
      <xdr:rowOff>134224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932794"/>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41459</xdr:rowOff>
    </xdr:from>
    <xdr:to>
      <xdr:col>55</xdr:col>
      <xdr:colOff>50800</xdr:colOff>
      <xdr:row>98</xdr:row>
      <xdr:rowOff>143059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84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836</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87637</xdr:rowOff>
    </xdr:from>
    <xdr:to>
      <xdr:col>50</xdr:col>
      <xdr:colOff>165100</xdr:colOff>
      <xdr:row>99</xdr:row>
      <xdr:rowOff>17787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8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8914</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04428" y="1698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79894</xdr:rowOff>
    </xdr:from>
    <xdr:to>
      <xdr:col>46</xdr:col>
      <xdr:colOff>38100</xdr:colOff>
      <xdr:row>99</xdr:row>
      <xdr:rowOff>10044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8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1171</xdr:rowOff>
    </xdr:from>
    <xdr:ext cx="469744"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15428" y="1697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83424</xdr:rowOff>
    </xdr:from>
    <xdr:to>
      <xdr:col>41</xdr:col>
      <xdr:colOff>101600</xdr:colOff>
      <xdr:row>99</xdr:row>
      <xdr:rowOff>13574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4701</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26428" y="1697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98748</xdr:rowOff>
    </xdr:from>
    <xdr:to>
      <xdr:col>76</xdr:col>
      <xdr:colOff>114300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8529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98596</xdr:rowOff>
    </xdr:from>
    <xdr:to>
      <xdr:col>71</xdr:col>
      <xdr:colOff>177800</xdr:colOff>
      <xdr:row>39</xdr:row>
      <xdr:rowOff>98748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8514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66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47948</xdr:rowOff>
    </xdr:from>
    <xdr:to>
      <xdr:col>72</xdr:col>
      <xdr:colOff>38100</xdr:colOff>
      <xdr:row>39</xdr:row>
      <xdr:rowOff>149548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140675</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46333" y="6827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47796</xdr:rowOff>
    </xdr:from>
    <xdr:to>
      <xdr:col>67</xdr:col>
      <xdr:colOff>101600</xdr:colOff>
      <xdr:row>39</xdr:row>
      <xdr:rowOff>149396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73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140523</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57333" y="6827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150406</xdr:rowOff>
    </xdr:from>
    <xdr:to>
      <xdr:col>85</xdr:col>
      <xdr:colOff>127000</xdr:colOff>
      <xdr:row>78</xdr:row>
      <xdr:rowOff>17041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3352056"/>
          <a:ext cx="8382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150406</xdr:rowOff>
    </xdr:from>
    <xdr:to>
      <xdr:col>81</xdr:col>
      <xdr:colOff>50800</xdr:colOff>
      <xdr:row>77</xdr:row>
      <xdr:rowOff>150833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35205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150681</xdr:rowOff>
    </xdr:from>
    <xdr:to>
      <xdr:col>76</xdr:col>
      <xdr:colOff>114300</xdr:colOff>
      <xdr:row>77</xdr:row>
      <xdr:rowOff>150833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35233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107293</xdr:rowOff>
    </xdr:from>
    <xdr:to>
      <xdr:col>71</xdr:col>
      <xdr:colOff>177800</xdr:colOff>
      <xdr:row>77</xdr:row>
      <xdr:rowOff>150681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308943"/>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116608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98152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137691</xdr:rowOff>
    </xdr:from>
    <xdr:to>
      <xdr:col>85</xdr:col>
      <xdr:colOff>177800</xdr:colOff>
      <xdr:row>78</xdr:row>
      <xdr:rowOff>67841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33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52618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99606</xdr:rowOff>
    </xdr:from>
    <xdr:to>
      <xdr:col>81</xdr:col>
      <xdr:colOff>101600</xdr:colOff>
      <xdr:row>78</xdr:row>
      <xdr:rowOff>29756</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30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20883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9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100033</xdr:rowOff>
    </xdr:from>
    <xdr:to>
      <xdr:col>76</xdr:col>
      <xdr:colOff>165100</xdr:colOff>
      <xdr:row>78</xdr:row>
      <xdr:rowOff>30183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3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21310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99881</xdr:rowOff>
    </xdr:from>
    <xdr:to>
      <xdr:col>72</xdr:col>
      <xdr:colOff>38100</xdr:colOff>
      <xdr:row>78</xdr:row>
      <xdr:rowOff>30031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30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21158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56493</xdr:rowOff>
    </xdr:from>
    <xdr:to>
      <xdr:col>67</xdr:col>
      <xdr:colOff>101600</xdr:colOff>
      <xdr:row>77</xdr:row>
      <xdr:rowOff>158093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149220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5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155009</xdr:rowOff>
    </xdr:from>
    <xdr:to>
      <xdr:col>85</xdr:col>
      <xdr:colOff>127000</xdr:colOff>
      <xdr:row>98</xdr:row>
      <xdr:rowOff>171328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57109"/>
          <a:ext cx="8382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112218</xdr:rowOff>
    </xdr:from>
    <xdr:to>
      <xdr:col>81</xdr:col>
      <xdr:colOff>50800</xdr:colOff>
      <xdr:row>98</xdr:row>
      <xdr:rowOff>171328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914318"/>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112218</xdr:rowOff>
    </xdr:from>
    <xdr:to>
      <xdr:col>76</xdr:col>
      <xdr:colOff>114300</xdr:colOff>
      <xdr:row>98</xdr:row>
      <xdr:rowOff>156852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914318"/>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129208</xdr:rowOff>
    </xdr:from>
    <xdr:to>
      <xdr:col>71</xdr:col>
      <xdr:colOff>177800</xdr:colOff>
      <xdr:row>98</xdr:row>
      <xdr:rowOff>156852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31308"/>
          <a:ext cx="8890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145454</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03795" y="1626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21964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6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104209</xdr:rowOff>
    </xdr:from>
    <xdr:to>
      <xdr:col>85</xdr:col>
      <xdr:colOff>177800</xdr:colOff>
      <xdr:row>99</xdr:row>
      <xdr:rowOff>34359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0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120528</xdr:rowOff>
    </xdr:from>
    <xdr:to>
      <xdr:col>81</xdr:col>
      <xdr:colOff>101600</xdr:colOff>
      <xdr:row>99</xdr:row>
      <xdr:rowOff>50678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2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41805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61418</xdr:rowOff>
    </xdr:from>
    <xdr:to>
      <xdr:col>76</xdr:col>
      <xdr:colOff>165100</xdr:colOff>
      <xdr:row>98</xdr:row>
      <xdr:rowOff>163018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154145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106052</xdr:rowOff>
    </xdr:from>
    <xdr:to>
      <xdr:col>72</xdr:col>
      <xdr:colOff>38100</xdr:colOff>
      <xdr:row>99</xdr:row>
      <xdr:rowOff>36202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27329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78408</xdr:rowOff>
    </xdr:from>
    <xdr:to>
      <xdr:col>67</xdr:col>
      <xdr:colOff>101600</xdr:colOff>
      <xdr:row>99</xdr:row>
      <xdr:rowOff>8558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171135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9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10704</xdr:rowOff>
    </xdr:from>
    <xdr:to>
      <xdr:col>116</xdr:col>
      <xdr:colOff>63500</xdr:colOff>
      <xdr:row>39</xdr:row>
      <xdr:rowOff>76019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25804"/>
          <a:ext cx="838200" cy="2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10704</xdr:rowOff>
    </xdr:from>
    <xdr:to>
      <xdr:col>111</xdr:col>
      <xdr:colOff>177800</xdr:colOff>
      <xdr:row>38</xdr:row>
      <xdr:rowOff>20175</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6525804"/>
          <a:ext cx="8890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20175</xdr:rowOff>
    </xdr:from>
    <xdr:to>
      <xdr:col>107</xdr:col>
      <xdr:colOff>50800</xdr:colOff>
      <xdr:row>38</xdr:row>
      <xdr:rowOff>33238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3527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33238</xdr:rowOff>
    </xdr:from>
    <xdr:to>
      <xdr:col>102</xdr:col>
      <xdr:colOff>114300</xdr:colOff>
      <xdr:row>38</xdr:row>
      <xdr:rowOff>63609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48338"/>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161634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6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136270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3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25219</xdr:rowOff>
    </xdr:from>
    <xdr:to>
      <xdr:col>116</xdr:col>
      <xdr:colOff>114300</xdr:colOff>
      <xdr:row>39</xdr:row>
      <xdr:rowOff>126819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111596</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2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131354</xdr:rowOff>
    </xdr:from>
    <xdr:to>
      <xdr:col>112</xdr:col>
      <xdr:colOff>38100</xdr:colOff>
      <xdr:row>38</xdr:row>
      <xdr:rowOff>61505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52631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5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140825</xdr:rowOff>
    </xdr:from>
    <xdr:to>
      <xdr:col>107</xdr:col>
      <xdr:colOff>101600</xdr:colOff>
      <xdr:row>38</xdr:row>
      <xdr:rowOff>70975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8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87502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5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153888</xdr:rowOff>
    </xdr:from>
    <xdr:to>
      <xdr:col>102</xdr:col>
      <xdr:colOff>165100</xdr:colOff>
      <xdr:row>38</xdr:row>
      <xdr:rowOff>84038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75165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5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12809</xdr:rowOff>
    </xdr:from>
    <xdr:to>
      <xdr:col>98</xdr:col>
      <xdr:colOff>38100</xdr:colOff>
      <xdr:row>38</xdr:row>
      <xdr:rowOff>114409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5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105536</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66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135859</xdr:rowOff>
    </xdr:from>
    <xdr:to>
      <xdr:col>116</xdr:col>
      <xdr:colOff>63500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79959"/>
          <a:ext cx="8382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131265</xdr:rowOff>
    </xdr:from>
    <xdr:to>
      <xdr:col>111</xdr:col>
      <xdr:colOff>177800</xdr:colOff>
      <xdr:row>58</xdr:row>
      <xdr:rowOff>135859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75365"/>
          <a:ext cx="889000" cy="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131265</xdr:rowOff>
    </xdr:from>
    <xdr:to>
      <xdr:col>107</xdr:col>
      <xdr:colOff>50800</xdr:colOff>
      <xdr:row>58</xdr:row>
      <xdr:rowOff>131356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75365"/>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123127</xdr:rowOff>
    </xdr:from>
    <xdr:to>
      <xdr:col>102</xdr:col>
      <xdr:colOff>114300</xdr:colOff>
      <xdr:row>58</xdr:row>
      <xdr:rowOff>131356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6722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127634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169536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7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85059</xdr:rowOff>
    </xdr:from>
    <xdr:to>
      <xdr:col>112</xdr:col>
      <xdr:colOff>38100</xdr:colOff>
      <xdr:row>59</xdr:row>
      <xdr:rowOff>15209</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6336</xdr:rowOff>
    </xdr:from>
    <xdr:ext cx="378565"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4017" y="10121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80465</xdr:rowOff>
    </xdr:from>
    <xdr:to>
      <xdr:col>107</xdr:col>
      <xdr:colOff>101600</xdr:colOff>
      <xdr:row>59</xdr:row>
      <xdr:rowOff>10615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1742</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1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80556</xdr:rowOff>
    </xdr:from>
    <xdr:to>
      <xdr:col>102</xdr:col>
      <xdr:colOff>165100</xdr:colOff>
      <xdr:row>59</xdr:row>
      <xdr:rowOff>10706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1833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1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72327</xdr:rowOff>
    </xdr:from>
    <xdr:to>
      <xdr:col>98</xdr:col>
      <xdr:colOff>38100</xdr:colOff>
      <xdr:row>59</xdr:row>
      <xdr:rowOff>2477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165054</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09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73444</xdr:rowOff>
    </xdr:from>
    <xdr:to>
      <xdr:col>116</xdr:col>
      <xdr:colOff>63500</xdr:colOff>
      <xdr:row>77</xdr:row>
      <xdr:rowOff>97256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275094"/>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71234</xdr:rowOff>
    </xdr:from>
    <xdr:to>
      <xdr:col>111</xdr:col>
      <xdr:colOff>177800</xdr:colOff>
      <xdr:row>77</xdr:row>
      <xdr:rowOff>97256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72884"/>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71234</xdr:rowOff>
    </xdr:from>
    <xdr:to>
      <xdr:col>107</xdr:col>
      <xdr:colOff>50800</xdr:colOff>
      <xdr:row>77</xdr:row>
      <xdr:rowOff>91287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72884"/>
          <a:ext cx="889000" cy="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91287</xdr:rowOff>
    </xdr:from>
    <xdr:to>
      <xdr:col>102</xdr:col>
      <xdr:colOff>114300</xdr:colOff>
      <xdr:row>77</xdr:row>
      <xdr:rowOff>117170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92937"/>
          <a:ext cx="8890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162019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22644</xdr:rowOff>
    </xdr:from>
    <xdr:to>
      <xdr:col>116</xdr:col>
      <xdr:colOff>114300</xdr:colOff>
      <xdr:row>77</xdr:row>
      <xdr:rowOff>124244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1071</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46456</xdr:rowOff>
    </xdr:from>
    <xdr:to>
      <xdr:col>112</xdr:col>
      <xdr:colOff>38100</xdr:colOff>
      <xdr:row>77</xdr:row>
      <xdr:rowOff>148056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139183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34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20434</xdr:rowOff>
    </xdr:from>
    <xdr:to>
      <xdr:col>107</xdr:col>
      <xdr:colOff>101600</xdr:colOff>
      <xdr:row>77</xdr:row>
      <xdr:rowOff>122034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22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113161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31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40487</xdr:rowOff>
    </xdr:from>
    <xdr:to>
      <xdr:col>102</xdr:col>
      <xdr:colOff>165100</xdr:colOff>
      <xdr:row>77</xdr:row>
      <xdr:rowOff>142087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2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133214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33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66370</xdr:rowOff>
    </xdr:from>
    <xdr:to>
      <xdr:col>98</xdr:col>
      <xdr:colOff>38100</xdr:colOff>
      <xdr:row>77</xdr:row>
      <xdr:rowOff>167970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2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159097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36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平成２９年度は総合福祉センター改修事業（集約化・複合化）の実施に伴い、普通建設事業費（うち更新整備）が前年比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０，５０１千円となっている。現状は適正な財政運営が実施されていると考えるが、甘楽中学校建設事業及び総合福祉センター改修事業（集約化・複合化）の元金償還が平成３０年度より本格的に始まることから、来年度より公債費の住民一人当たりコストは暫く増額となることが見込まれる。毎年人口減少が進んでおり、財政状況がより一層厳しくなることが想定されるため、公共施設等総合管理計画に基づく個別維持管理計画を策定し、維持補修費の平準化を図るなど、先を見据えた財政運営に努め、住民の負担軽減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群馬県甘楽町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13,255
13,153
58.61
5,309,467
5,064,747
205,931
3,535,870
5,354,920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43.7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168439</xdr:rowOff>
    </xdr:from>
    <xdr:to>
      <xdr:col>24</xdr:col>
      <xdr:colOff>63500</xdr:colOff>
      <xdr:row>38</xdr:row>
      <xdr:rowOff>45484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12089"/>
          <a:ext cx="8382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130229</xdr:rowOff>
    </xdr:from>
    <xdr:to>
      <xdr:col>19</xdr:col>
      <xdr:colOff>177800</xdr:colOff>
      <xdr:row>38</xdr:row>
      <xdr:rowOff>45484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73879"/>
          <a:ext cx="889000" cy="8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130229</xdr:rowOff>
    </xdr:from>
    <xdr:to>
      <xdr:col>15</xdr:col>
      <xdr:colOff>50800</xdr:colOff>
      <xdr:row>37</xdr:row>
      <xdr:rowOff>170397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73879"/>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170397</xdr:rowOff>
    </xdr:from>
    <xdr:to>
      <xdr:col>10</xdr:col>
      <xdr:colOff>114300</xdr:colOff>
      <xdr:row>38</xdr:row>
      <xdr:rowOff>72263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14047"/>
          <a:ext cx="889000" cy="7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165063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56151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117638</xdr:rowOff>
    </xdr:from>
    <xdr:to>
      <xdr:col>24</xdr:col>
      <xdr:colOff>114300</xdr:colOff>
      <xdr:row>38</xdr:row>
      <xdr:rowOff>47788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96065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166134</xdr:rowOff>
    </xdr:from>
    <xdr:to>
      <xdr:col>20</xdr:col>
      <xdr:colOff>38100</xdr:colOff>
      <xdr:row>38</xdr:row>
      <xdr:rowOff>96284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87411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0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79429</xdr:rowOff>
    </xdr:from>
    <xdr:to>
      <xdr:col>15</xdr:col>
      <xdr:colOff>101600</xdr:colOff>
      <xdr:row>38</xdr:row>
      <xdr:rowOff>9579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2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1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119598</xdr:rowOff>
    </xdr:from>
    <xdr:to>
      <xdr:col>10</xdr:col>
      <xdr:colOff>165100</xdr:colOff>
      <xdr:row>38</xdr:row>
      <xdr:rowOff>49747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63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40874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5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21463</xdr:rowOff>
    </xdr:from>
    <xdr:to>
      <xdr:col>6</xdr:col>
      <xdr:colOff>38100</xdr:colOff>
      <xdr:row>38</xdr:row>
      <xdr:rowOff>123063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114190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42006</xdr:rowOff>
    </xdr:from>
    <xdr:to>
      <xdr:col>24</xdr:col>
      <xdr:colOff>63500</xdr:colOff>
      <xdr:row>58</xdr:row>
      <xdr:rowOff>64889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86106"/>
          <a:ext cx="8382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42006</xdr:rowOff>
    </xdr:from>
    <xdr:to>
      <xdr:col>19</xdr:col>
      <xdr:colOff>177800</xdr:colOff>
      <xdr:row>58</xdr:row>
      <xdr:rowOff>46046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86106"/>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46046</xdr:rowOff>
    </xdr:from>
    <xdr:to>
      <xdr:col>15</xdr:col>
      <xdr:colOff>50800</xdr:colOff>
      <xdr:row>58</xdr:row>
      <xdr:rowOff>74151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9990146"/>
          <a:ext cx="889000" cy="2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67603</xdr:rowOff>
    </xdr:from>
    <xdr:to>
      <xdr:col>10</xdr:col>
      <xdr:colOff>114300</xdr:colOff>
      <xdr:row>58</xdr:row>
      <xdr:rowOff>74151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11703"/>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64028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32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72130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7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14089</xdr:rowOff>
    </xdr:from>
    <xdr:to>
      <xdr:col>24</xdr:col>
      <xdr:colOff>114300</xdr:colOff>
      <xdr:row>58</xdr:row>
      <xdr:rowOff>115689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100466</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7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162656</xdr:rowOff>
    </xdr:from>
    <xdr:to>
      <xdr:col>20</xdr:col>
      <xdr:colOff>38100</xdr:colOff>
      <xdr:row>58</xdr:row>
      <xdr:rowOff>92806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83933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2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166696</xdr:rowOff>
    </xdr:from>
    <xdr:to>
      <xdr:col>15</xdr:col>
      <xdr:colOff>101600</xdr:colOff>
      <xdr:row>58</xdr:row>
      <xdr:rowOff>96846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87973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3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23351</xdr:rowOff>
    </xdr:from>
    <xdr:to>
      <xdr:col>10</xdr:col>
      <xdr:colOff>165100</xdr:colOff>
      <xdr:row>58</xdr:row>
      <xdr:rowOff>124951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116078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16803</xdr:rowOff>
    </xdr:from>
    <xdr:to>
      <xdr:col>6</xdr:col>
      <xdr:colOff>38100</xdr:colOff>
      <xdr:row>58</xdr:row>
      <xdr:rowOff>118403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6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109530</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152132</xdr:rowOff>
    </xdr:from>
    <xdr:to>
      <xdr:col>24</xdr:col>
      <xdr:colOff>63500</xdr:colOff>
      <xdr:row>78</xdr:row>
      <xdr:rowOff>155547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525232"/>
          <a:ext cx="838200" cy="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155547</xdr:rowOff>
    </xdr:from>
    <xdr:to>
      <xdr:col>19</xdr:col>
      <xdr:colOff>177800</xdr:colOff>
      <xdr:row>79</xdr:row>
      <xdr:rowOff>4890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28647"/>
          <a:ext cx="889000" cy="2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3527</xdr:rowOff>
    </xdr:from>
    <xdr:to>
      <xdr:col>15</xdr:col>
      <xdr:colOff>50800</xdr:colOff>
      <xdr:row>79</xdr:row>
      <xdr:rowOff>4890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48077"/>
          <a:ext cx="889000" cy="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3527</xdr:rowOff>
    </xdr:from>
    <xdr:to>
      <xdr:col>10</xdr:col>
      <xdr:colOff>114300</xdr:colOff>
      <xdr:row>79</xdr:row>
      <xdr:rowOff>28710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48077"/>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15464</xdr:rowOff>
    </xdr:from>
    <xdr:to>
      <xdr:col>10</xdr:col>
      <xdr:colOff>165100</xdr:colOff>
      <xdr:row>77</xdr:row>
      <xdr:rowOff>117064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133591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80144</xdr:rowOff>
    </xdr:from>
    <xdr:to>
      <xdr:col>6</xdr:col>
      <xdr:colOff>38100</xdr:colOff>
      <xdr:row>78</xdr:row>
      <xdr:rowOff>10294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8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26821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101332</xdr:rowOff>
    </xdr:from>
    <xdr:to>
      <xdr:col>24</xdr:col>
      <xdr:colOff>114300</xdr:colOff>
      <xdr:row>79</xdr:row>
      <xdr:rowOff>31482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7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16259</xdr:rowOff>
    </xdr:from>
    <xdr:ext cx="534377"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8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104747</xdr:rowOff>
    </xdr:from>
    <xdr:to>
      <xdr:col>20</xdr:col>
      <xdr:colOff>38100</xdr:colOff>
      <xdr:row>79</xdr:row>
      <xdr:rowOff>34897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7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26024</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530111" y="135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125540</xdr:rowOff>
    </xdr:from>
    <xdr:to>
      <xdr:col>15</xdr:col>
      <xdr:colOff>101600</xdr:colOff>
      <xdr:row>79</xdr:row>
      <xdr:rowOff>55690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46817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59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124177</xdr:rowOff>
    </xdr:from>
    <xdr:to>
      <xdr:col>10</xdr:col>
      <xdr:colOff>165100</xdr:colOff>
      <xdr:row>79</xdr:row>
      <xdr:rowOff>54327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9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45454</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59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149360</xdr:rowOff>
    </xdr:from>
    <xdr:to>
      <xdr:col>6</xdr:col>
      <xdr:colOff>38100</xdr:colOff>
      <xdr:row>79</xdr:row>
      <xdr:rowOff>79510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70637</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117732</xdr:rowOff>
    </xdr:from>
    <xdr:to>
      <xdr:col>24</xdr:col>
      <xdr:colOff>63500</xdr:colOff>
      <xdr:row>97</xdr:row>
      <xdr:rowOff>159479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76932"/>
          <a:ext cx="838200" cy="2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155572</xdr:rowOff>
    </xdr:from>
    <xdr:to>
      <xdr:col>19</xdr:col>
      <xdr:colOff>177800</xdr:colOff>
      <xdr:row>97</xdr:row>
      <xdr:rowOff>159479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786222"/>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155572</xdr:rowOff>
    </xdr:from>
    <xdr:to>
      <xdr:col>15</xdr:col>
      <xdr:colOff>50800</xdr:colOff>
      <xdr:row>97</xdr:row>
      <xdr:rowOff>158304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86222"/>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158304</xdr:rowOff>
    </xdr:from>
    <xdr:to>
      <xdr:col>10</xdr:col>
      <xdr:colOff>114300</xdr:colOff>
      <xdr:row>97</xdr:row>
      <xdr:rowOff>166055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88954"/>
          <a:ext cx="889000" cy="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30004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65992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66932</xdr:rowOff>
    </xdr:from>
    <xdr:to>
      <xdr:col>24</xdr:col>
      <xdr:colOff>114300</xdr:colOff>
      <xdr:row>96</xdr:row>
      <xdr:rowOff>168532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52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45359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108679</xdr:rowOff>
    </xdr:from>
    <xdr:to>
      <xdr:col>20</xdr:col>
      <xdr:colOff>38100</xdr:colOff>
      <xdr:row>98</xdr:row>
      <xdr:rowOff>38829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3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29956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104772</xdr:rowOff>
    </xdr:from>
    <xdr:to>
      <xdr:col>15</xdr:col>
      <xdr:colOff>101600</xdr:colOff>
      <xdr:row>98</xdr:row>
      <xdr:rowOff>34922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26049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107504</xdr:rowOff>
    </xdr:from>
    <xdr:to>
      <xdr:col>10</xdr:col>
      <xdr:colOff>165100</xdr:colOff>
      <xdr:row>98</xdr:row>
      <xdr:rowOff>37654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3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28781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3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115255</xdr:rowOff>
    </xdr:from>
    <xdr:to>
      <xdr:col>6</xdr:col>
      <xdr:colOff>38100</xdr:colOff>
      <xdr:row>98</xdr:row>
      <xdr:rowOff>45405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36532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61519</xdr:rowOff>
    </xdr:from>
    <xdr:to>
      <xdr:col>55</xdr:col>
      <xdr:colOff>0</xdr:colOff>
      <xdr:row>38</xdr:row>
      <xdr:rowOff>138329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76619"/>
          <a:ext cx="8382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141072</xdr:rowOff>
    </xdr:from>
    <xdr:to>
      <xdr:col>50</xdr:col>
      <xdr:colOff>114300</xdr:colOff>
      <xdr:row>38</xdr:row>
      <xdr:rowOff>61519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484722"/>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141072</xdr:rowOff>
    </xdr:from>
    <xdr:to>
      <xdr:col>45</xdr:col>
      <xdr:colOff>177800</xdr:colOff>
      <xdr:row>37</xdr:row>
      <xdr:rowOff>142901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4847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149758</xdr:rowOff>
    </xdr:from>
    <xdr:to>
      <xdr:col>41</xdr:col>
      <xdr:colOff>50800</xdr:colOff>
      <xdr:row>37</xdr:row>
      <xdr:rowOff>142901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321958"/>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10719</xdr:rowOff>
    </xdr:from>
    <xdr:to>
      <xdr:col>50</xdr:col>
      <xdr:colOff>165100</xdr:colOff>
      <xdr:row>38</xdr:row>
      <xdr:rowOff>112319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2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103446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18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90272</xdr:rowOff>
    </xdr:from>
    <xdr:to>
      <xdr:col>46</xdr:col>
      <xdr:colOff>38100</xdr:colOff>
      <xdr:row>38</xdr:row>
      <xdr:rowOff>20422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92101</xdr:rowOff>
    </xdr:from>
    <xdr:to>
      <xdr:col>41</xdr:col>
      <xdr:colOff>101600</xdr:colOff>
      <xdr:row>38</xdr:row>
      <xdr:rowOff>22251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3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13378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98958</xdr:rowOff>
    </xdr:from>
    <xdr:to>
      <xdr:col>36</xdr:col>
      <xdr:colOff>165100</xdr:colOff>
      <xdr:row>37</xdr:row>
      <xdr:rowOff>29108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7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20235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63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57724</xdr:rowOff>
    </xdr:from>
    <xdr:to>
      <xdr:col>55</xdr:col>
      <xdr:colOff>0</xdr:colOff>
      <xdr:row>57</xdr:row>
      <xdr:rowOff>62656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30374"/>
          <a:ext cx="8382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35738</xdr:rowOff>
    </xdr:from>
    <xdr:to>
      <xdr:col>50</xdr:col>
      <xdr:colOff>114300</xdr:colOff>
      <xdr:row>57</xdr:row>
      <xdr:rowOff>62656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36938"/>
          <a:ext cx="889000" cy="19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35738</xdr:rowOff>
    </xdr:from>
    <xdr:to>
      <xdr:col>45</xdr:col>
      <xdr:colOff>177800</xdr:colOff>
      <xdr:row>56</xdr:row>
      <xdr:rowOff>122224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636938"/>
          <a:ext cx="889000" cy="8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122224</xdr:rowOff>
    </xdr:from>
    <xdr:to>
      <xdr:col>41</xdr:col>
      <xdr:colOff>50800</xdr:colOff>
      <xdr:row>57</xdr:row>
      <xdr:rowOff>4414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723424"/>
          <a:ext cx="889000" cy="5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159924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4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56400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6924</xdr:rowOff>
    </xdr:from>
    <xdr:to>
      <xdr:col>55</xdr:col>
      <xdr:colOff>50800</xdr:colOff>
      <xdr:row>57</xdr:row>
      <xdr:rowOff>108524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99291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0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11856</xdr:rowOff>
    </xdr:from>
    <xdr:to>
      <xdr:col>50</xdr:col>
      <xdr:colOff>165100</xdr:colOff>
      <xdr:row>57</xdr:row>
      <xdr:rowOff>113456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104583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87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156388</xdr:rowOff>
    </xdr:from>
    <xdr:to>
      <xdr:col>46</xdr:col>
      <xdr:colOff>38100</xdr:colOff>
      <xdr:row>56</xdr:row>
      <xdr:rowOff>86538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103065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6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71424</xdr:rowOff>
    </xdr:from>
    <xdr:to>
      <xdr:col>41</xdr:col>
      <xdr:colOff>101600</xdr:colOff>
      <xdr:row>57</xdr:row>
      <xdr:rowOff>1574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6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164151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7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125064</xdr:rowOff>
    </xdr:from>
    <xdr:to>
      <xdr:col>36</xdr:col>
      <xdr:colOff>165100</xdr:colOff>
      <xdr:row>57</xdr:row>
      <xdr:rowOff>55214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2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71741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5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86880</xdr:rowOff>
    </xdr:from>
    <xdr:to>
      <xdr:col>55</xdr:col>
      <xdr:colOff>0</xdr:colOff>
      <xdr:row>78</xdr:row>
      <xdr:rowOff>90805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59980"/>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86537</xdr:rowOff>
    </xdr:from>
    <xdr:to>
      <xdr:col>50</xdr:col>
      <xdr:colOff>114300</xdr:colOff>
      <xdr:row>78</xdr:row>
      <xdr:rowOff>86880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45963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86537</xdr:rowOff>
    </xdr:from>
    <xdr:to>
      <xdr:col>45</xdr:col>
      <xdr:colOff>177800</xdr:colOff>
      <xdr:row>78</xdr:row>
      <xdr:rowOff>119317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9637"/>
          <a:ext cx="889000" cy="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119317</xdr:rowOff>
    </xdr:from>
    <xdr:to>
      <xdr:col>41</xdr:col>
      <xdr:colOff>50800</xdr:colOff>
      <xdr:row>78</xdr:row>
      <xdr:rowOff>129184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92417"/>
          <a:ext cx="889000" cy="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151286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1033</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20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40005</xdr:rowOff>
    </xdr:from>
    <xdr:to>
      <xdr:col>55</xdr:col>
      <xdr:colOff>50800</xdr:colOff>
      <xdr:row>78</xdr:row>
      <xdr:rowOff>141605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126382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36080</xdr:rowOff>
    </xdr:from>
    <xdr:to>
      <xdr:col>50</xdr:col>
      <xdr:colOff>165100</xdr:colOff>
      <xdr:row>78</xdr:row>
      <xdr:rowOff>137680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0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128807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35737</xdr:rowOff>
    </xdr:from>
    <xdr:to>
      <xdr:col>46</xdr:col>
      <xdr:colOff>38100</xdr:colOff>
      <xdr:row>78</xdr:row>
      <xdr:rowOff>137337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128464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68517</xdr:rowOff>
    </xdr:from>
    <xdr:to>
      <xdr:col>41</xdr:col>
      <xdr:colOff>101600</xdr:colOff>
      <xdr:row>78</xdr:row>
      <xdr:rowOff>170117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161244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3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78384</xdr:rowOff>
    </xdr:from>
    <xdr:to>
      <xdr:col>36</xdr:col>
      <xdr:colOff>165100</xdr:colOff>
      <xdr:row>79</xdr:row>
      <xdr:rowOff>8534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171111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4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166711</xdr:rowOff>
    </xdr:from>
    <xdr:to>
      <xdr:col>55</xdr:col>
      <xdr:colOff>0</xdr:colOff>
      <xdr:row>98</xdr:row>
      <xdr:rowOff>4175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797361"/>
          <a:ext cx="8382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166711</xdr:rowOff>
    </xdr:from>
    <xdr:to>
      <xdr:col>50</xdr:col>
      <xdr:colOff>114300</xdr:colOff>
      <xdr:row>97</xdr:row>
      <xdr:rowOff>167159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79736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166822</xdr:rowOff>
    </xdr:from>
    <xdr:to>
      <xdr:col>45</xdr:col>
      <xdr:colOff>177800</xdr:colOff>
      <xdr:row>97</xdr:row>
      <xdr:rowOff>167159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797472"/>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116543</xdr:rowOff>
    </xdr:from>
    <xdr:to>
      <xdr:col>41</xdr:col>
      <xdr:colOff>50800</xdr:colOff>
      <xdr:row>97</xdr:row>
      <xdr:rowOff>166822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747193"/>
          <a:ext cx="889000" cy="5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32275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9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124825</xdr:rowOff>
    </xdr:from>
    <xdr:to>
      <xdr:col>55</xdr:col>
      <xdr:colOff>50800</xdr:colOff>
      <xdr:row>98</xdr:row>
      <xdr:rowOff>54975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5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71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115911</xdr:rowOff>
    </xdr:from>
    <xdr:to>
      <xdr:col>50</xdr:col>
      <xdr:colOff>165100</xdr:colOff>
      <xdr:row>98</xdr:row>
      <xdr:rowOff>46061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37188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116359</xdr:rowOff>
    </xdr:from>
    <xdr:to>
      <xdr:col>46</xdr:col>
      <xdr:colOff>38100</xdr:colOff>
      <xdr:row>98</xdr:row>
      <xdr:rowOff>46509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37636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116022</xdr:rowOff>
    </xdr:from>
    <xdr:to>
      <xdr:col>41</xdr:col>
      <xdr:colOff>101600</xdr:colOff>
      <xdr:row>98</xdr:row>
      <xdr:rowOff>46172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37299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65743</xdr:rowOff>
    </xdr:from>
    <xdr:to>
      <xdr:col>36</xdr:col>
      <xdr:colOff>165100</xdr:colOff>
      <xdr:row>97</xdr:row>
      <xdr:rowOff>167343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6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12420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471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91596</xdr:rowOff>
    </xdr:from>
    <xdr:to>
      <xdr:col>85</xdr:col>
      <xdr:colOff>127000</xdr:colOff>
      <xdr:row>37</xdr:row>
      <xdr:rowOff>115811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5246"/>
          <a:ext cx="8382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115811</xdr:rowOff>
    </xdr:from>
    <xdr:to>
      <xdr:col>81</xdr:col>
      <xdr:colOff>50800</xdr:colOff>
      <xdr:row>37</xdr:row>
      <xdr:rowOff>143815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59461"/>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143815</xdr:rowOff>
    </xdr:from>
    <xdr:to>
      <xdr:col>76</xdr:col>
      <xdr:colOff>114300</xdr:colOff>
      <xdr:row>37</xdr:row>
      <xdr:rowOff>149709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87465"/>
          <a:ext cx="8890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149709</xdr:rowOff>
    </xdr:from>
    <xdr:to>
      <xdr:col>71</xdr:col>
      <xdr:colOff>177800</xdr:colOff>
      <xdr:row>37</xdr:row>
      <xdr:rowOff>151391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93359"/>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132726</xdr:rowOff>
    </xdr:from>
    <xdr:to>
      <xdr:col>72</xdr:col>
      <xdr:colOff>38100</xdr:colOff>
      <xdr:row>37</xdr:row>
      <xdr:rowOff>62876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79403</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162607</xdr:rowOff>
    </xdr:from>
    <xdr:to>
      <xdr:col>67</xdr:col>
      <xdr:colOff>101600</xdr:colOff>
      <xdr:row>37</xdr:row>
      <xdr:rowOff>92757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109284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40796</xdr:rowOff>
    </xdr:from>
    <xdr:to>
      <xdr:col>85</xdr:col>
      <xdr:colOff>177800</xdr:colOff>
      <xdr:row>37</xdr:row>
      <xdr:rowOff>142396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127173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65011</xdr:rowOff>
    </xdr:from>
    <xdr:to>
      <xdr:col>81</xdr:col>
      <xdr:colOff>101600</xdr:colOff>
      <xdr:row>37</xdr:row>
      <xdr:rowOff>166612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086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157739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93015</xdr:rowOff>
    </xdr:from>
    <xdr:to>
      <xdr:col>76</xdr:col>
      <xdr:colOff>165100</xdr:colOff>
      <xdr:row>38</xdr:row>
      <xdr:rowOff>23164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14291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98909</xdr:rowOff>
    </xdr:from>
    <xdr:to>
      <xdr:col>72</xdr:col>
      <xdr:colOff>38100</xdr:colOff>
      <xdr:row>38</xdr:row>
      <xdr:rowOff>29059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20186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100591</xdr:rowOff>
    </xdr:from>
    <xdr:to>
      <xdr:col>67</xdr:col>
      <xdr:colOff>101600</xdr:colOff>
      <xdr:row>38</xdr:row>
      <xdr:rowOff>30741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21869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3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51922</xdr:rowOff>
    </xdr:from>
    <xdr:to>
      <xdr:col>85</xdr:col>
      <xdr:colOff>126364</xdr:colOff>
      <xdr:row>58</xdr:row>
      <xdr:rowOff>27901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9481672"/>
          <a:ext cx="1269" cy="490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31728</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27901</xdr:rowOff>
    </xdr:from>
    <xdr:to>
      <xdr:col>86</xdr:col>
      <xdr:colOff>25400</xdr:colOff>
      <xdr:row>58</xdr:row>
      <xdr:rowOff>27901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170049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925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51922</xdr:rowOff>
    </xdr:from>
    <xdr:to>
      <xdr:col>86</xdr:col>
      <xdr:colOff>25400</xdr:colOff>
      <xdr:row>55</xdr:row>
      <xdr:rowOff>51922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48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74142</xdr:rowOff>
    </xdr:from>
    <xdr:to>
      <xdr:col>85</xdr:col>
      <xdr:colOff>127000</xdr:colOff>
      <xdr:row>57</xdr:row>
      <xdr:rowOff>99691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46792"/>
          <a:ext cx="8382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20895</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2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169468</xdr:rowOff>
    </xdr:from>
    <xdr:to>
      <xdr:col>85</xdr:col>
      <xdr:colOff>177800</xdr:colOff>
      <xdr:row>57</xdr:row>
      <xdr:rowOff>99618</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112643</xdr:rowOff>
    </xdr:from>
    <xdr:to>
      <xdr:col>81</xdr:col>
      <xdr:colOff>50800</xdr:colOff>
      <xdr:row>57</xdr:row>
      <xdr:rowOff>99691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028043"/>
          <a:ext cx="889000" cy="84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151257</xdr:rowOff>
    </xdr:from>
    <xdr:to>
      <xdr:col>81</xdr:col>
      <xdr:colOff>101600</xdr:colOff>
      <xdr:row>57</xdr:row>
      <xdr:rowOff>81407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97934</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52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112643</xdr:rowOff>
    </xdr:from>
    <xdr:to>
      <xdr:col>76</xdr:col>
      <xdr:colOff>114300</xdr:colOff>
      <xdr:row>56</xdr:row>
      <xdr:rowOff>34882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028043"/>
          <a:ext cx="889000" cy="60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136394</xdr:rowOff>
    </xdr:from>
    <xdr:to>
      <xdr:col>76</xdr:col>
      <xdr:colOff>165100</xdr:colOff>
      <xdr:row>57</xdr:row>
      <xdr:rowOff>66544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57671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34882</xdr:rowOff>
    </xdr:from>
    <xdr:to>
      <xdr:col>71</xdr:col>
      <xdr:colOff>177800</xdr:colOff>
      <xdr:row>57</xdr:row>
      <xdr:rowOff>67879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36082"/>
          <a:ext cx="889000" cy="20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167664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80209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23342</xdr:rowOff>
    </xdr:from>
    <xdr:to>
      <xdr:col>85</xdr:col>
      <xdr:colOff>177800</xdr:colOff>
      <xdr:row>57</xdr:row>
      <xdr:rowOff>124942</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147895</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4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48891</xdr:rowOff>
    </xdr:from>
    <xdr:to>
      <xdr:col>81</xdr:col>
      <xdr:colOff>101600</xdr:colOff>
      <xdr:row>57</xdr:row>
      <xdr:rowOff>150491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141618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1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61843</xdr:rowOff>
    </xdr:from>
    <xdr:to>
      <xdr:col>76</xdr:col>
      <xdr:colOff>165100</xdr:colOff>
      <xdr:row>52</xdr:row>
      <xdr:rowOff>163443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8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8520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875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155532</xdr:rowOff>
    </xdr:from>
    <xdr:to>
      <xdr:col>72</xdr:col>
      <xdr:colOff>38100</xdr:colOff>
      <xdr:row>56</xdr:row>
      <xdr:rowOff>85682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58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102209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3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17079</xdr:rowOff>
    </xdr:from>
    <xdr:to>
      <xdr:col>67</xdr:col>
      <xdr:colOff>101600</xdr:colOff>
      <xdr:row>57</xdr:row>
      <xdr:rowOff>118679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8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109806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98747</xdr:rowOff>
    </xdr:from>
    <xdr:to>
      <xdr:col>76</xdr:col>
      <xdr:colOff>114300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643297"/>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98596</xdr:rowOff>
    </xdr:from>
    <xdr:to>
      <xdr:col>71</xdr:col>
      <xdr:colOff>177800</xdr:colOff>
      <xdr:row>79</xdr:row>
      <xdr:rowOff>98747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643146"/>
          <a:ext cx="889000" cy="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5186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47947</xdr:rowOff>
    </xdr:from>
    <xdr:to>
      <xdr:col>72</xdr:col>
      <xdr:colOff>38100</xdr:colOff>
      <xdr:row>79</xdr:row>
      <xdr:rowOff>149547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140674</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46333" y="13685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47796</xdr:rowOff>
    </xdr:from>
    <xdr:to>
      <xdr:col>67</xdr:col>
      <xdr:colOff>101600</xdr:colOff>
      <xdr:row>79</xdr:row>
      <xdr:rowOff>149396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140523</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57333" y="13685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150406</xdr:rowOff>
    </xdr:from>
    <xdr:to>
      <xdr:col>85</xdr:col>
      <xdr:colOff>127000</xdr:colOff>
      <xdr:row>98</xdr:row>
      <xdr:rowOff>17041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781056"/>
          <a:ext cx="838200" cy="3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150406</xdr:rowOff>
    </xdr:from>
    <xdr:to>
      <xdr:col>81</xdr:col>
      <xdr:colOff>50800</xdr:colOff>
      <xdr:row>97</xdr:row>
      <xdr:rowOff>150833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81056"/>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150681</xdr:rowOff>
    </xdr:from>
    <xdr:to>
      <xdr:col>76</xdr:col>
      <xdr:colOff>114300</xdr:colOff>
      <xdr:row>97</xdr:row>
      <xdr:rowOff>150833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8133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107293</xdr:rowOff>
    </xdr:from>
    <xdr:to>
      <xdr:col>71</xdr:col>
      <xdr:colOff>177800</xdr:colOff>
      <xdr:row>97</xdr:row>
      <xdr:rowOff>150681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37943"/>
          <a:ext cx="889000" cy="4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116584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98153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137691</xdr:rowOff>
    </xdr:from>
    <xdr:to>
      <xdr:col>85</xdr:col>
      <xdr:colOff>177800</xdr:colOff>
      <xdr:row>98</xdr:row>
      <xdr:rowOff>67841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7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52618</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99606</xdr:rowOff>
    </xdr:from>
    <xdr:to>
      <xdr:col>81</xdr:col>
      <xdr:colOff>101600</xdr:colOff>
      <xdr:row>98</xdr:row>
      <xdr:rowOff>29756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7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20883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100033</xdr:rowOff>
    </xdr:from>
    <xdr:to>
      <xdr:col>76</xdr:col>
      <xdr:colOff>165100</xdr:colOff>
      <xdr:row>98</xdr:row>
      <xdr:rowOff>30183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21310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82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99881</xdr:rowOff>
    </xdr:from>
    <xdr:to>
      <xdr:col>72</xdr:col>
      <xdr:colOff>38100</xdr:colOff>
      <xdr:row>98</xdr:row>
      <xdr:rowOff>30031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21158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56493</xdr:rowOff>
    </xdr:from>
    <xdr:to>
      <xdr:col>67</xdr:col>
      <xdr:colOff>101600</xdr:colOff>
      <xdr:row>97</xdr:row>
      <xdr:rowOff>158093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149220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引き続き全ての経費において類似団体平均と比較すると、住民一人当たりのコストは下回っているが、平成２９年度においては、衛生費の増額が突出している。これは、ごみ処理委託料の増額や総合福祉センター改修事業の皆増によるものである。今後、甘楽</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スマート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IC</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整備事業やふるさと館浴場改修工事など大きな事業を実施していくこととなるが、甘楽町第５次総合計画に基づき実施事業の必要性を考慮し、財政状況を勘案しながら適正な財政運営を図っていく。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１７年度から財政の健全化を進めてきた結果、近年は財政調整基金の残高が減少せずほぼ横ばいで推移しており、標準財政規模に対する割合は３０％以上であり、緊急の財政出動にも耐えられる状況となっている。近年は実質収支額も５％程度で概ね適正に推移しており、引き続き安定した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群馬県甘楽町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この５年間は、一般会計、水道事業会計、特別会計全てにおいて黒字であることから、適正な財政運営がされている。中でも水道事業会計の黒字額が継続して高い水準で推移している。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特別会計においても黒字で推移しているが、一般会計からの繰出金に依存している部分があり、今後も繰出基準外の繰出金について抑制を図っていく必要がある。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5309467</v>
      </c>
      <c r="BO4" s="410"/>
      <c r="BP4" s="410"/>
      <c r="BQ4" s="410"/>
      <c r="BR4" s="410"/>
      <c r="BS4" s="410"/>
      <c r="BT4" s="410"/>
      <c r="BU4" s="411"/>
      <c r="BV4" s="409">
        <v>5339472</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5.8</v>
      </c>
      <c r="CU4" s="416"/>
      <c r="CV4" s="416"/>
      <c r="CW4" s="416"/>
      <c r="CX4" s="416"/>
      <c r="CY4" s="416"/>
      <c r="CZ4" s="416"/>
      <c r="DA4" s="417"/>
      <c r="DB4" s="415">
        <v>5.5</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5064747</v>
      </c>
      <c r="BO5" s="447"/>
      <c r="BP5" s="447"/>
      <c r="BQ5" s="447"/>
      <c r="BR5" s="447"/>
      <c r="BS5" s="447"/>
      <c r="BT5" s="447"/>
      <c r="BU5" s="448"/>
      <c r="BV5" s="446">
        <v>5118637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85.7</v>
      </c>
      <c r="CU5" s="444"/>
      <c r="CV5" s="444"/>
      <c r="CW5" s="444"/>
      <c r="CX5" s="444"/>
      <c r="CY5" s="444"/>
      <c r="CZ5" s="444"/>
      <c r="DA5" s="445"/>
      <c r="DB5" s="443">
        <v>87.2</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244720</v>
      </c>
      <c r="BO6" s="447"/>
      <c r="BP6" s="447"/>
      <c r="BQ6" s="447"/>
      <c r="BR6" s="447"/>
      <c r="BS6" s="447"/>
      <c r="BT6" s="447"/>
      <c r="BU6" s="448"/>
      <c r="BV6" s="446">
        <v>220835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90.7</v>
      </c>
      <c r="CU6" s="484"/>
      <c r="CV6" s="484"/>
      <c r="CW6" s="484"/>
      <c r="CX6" s="484"/>
      <c r="CY6" s="484"/>
      <c r="CZ6" s="484"/>
      <c r="DA6" s="485"/>
      <c r="DB6" s="483">
        <v>92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38789</v>
      </c>
      <c r="BO7" s="447"/>
      <c r="BP7" s="447"/>
      <c r="BQ7" s="447"/>
      <c r="BR7" s="447"/>
      <c r="BS7" s="447"/>
      <c r="BT7" s="447"/>
      <c r="BU7" s="448"/>
      <c r="BV7" s="446">
        <v>25852</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3535870</v>
      </c>
      <c r="CU7" s="447"/>
      <c r="CV7" s="447"/>
      <c r="CW7" s="447"/>
      <c r="CX7" s="447"/>
      <c r="CY7" s="447"/>
      <c r="CZ7" s="447"/>
      <c r="DA7" s="448"/>
      <c r="DB7" s="446">
        <v>3546815</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95</v>
      </c>
      <c r="AV8" s="479"/>
      <c r="AW8" s="479"/>
      <c r="AX8" s="479"/>
      <c r="AY8" s="480" t="s">
        <v>103</v>
      </c>
      <c r="AZ8" s="481"/>
      <c r="BA8" s="481"/>
      <c r="BB8" s="481"/>
      <c r="BC8" s="481"/>
      <c r="BD8" s="481"/>
      <c r="BE8" s="481"/>
      <c r="BF8" s="481"/>
      <c r="BG8" s="481"/>
      <c r="BH8" s="481"/>
      <c r="BI8" s="481"/>
      <c r="BJ8" s="481"/>
      <c r="BK8" s="481"/>
      <c r="BL8" s="481"/>
      <c r="BM8" s="482"/>
      <c r="BN8" s="446">
        <v>205931</v>
      </c>
      <c r="BO8" s="447"/>
      <c r="BP8" s="447"/>
      <c r="BQ8" s="447"/>
      <c r="BR8" s="447"/>
      <c r="BS8" s="447"/>
      <c r="BT8" s="447"/>
      <c r="BU8" s="448"/>
      <c r="BV8" s="446">
        <v>194983</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0.48</v>
      </c>
      <c r="CU8" s="487"/>
      <c r="CV8" s="487"/>
      <c r="CW8" s="487"/>
      <c r="CX8" s="487"/>
      <c r="CY8" s="487"/>
      <c r="CZ8" s="487"/>
      <c r="DA8" s="488"/>
      <c r="DB8" s="486">
        <v>0.47</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13200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10948</v>
      </c>
      <c r="BO9" s="447"/>
      <c r="BP9" s="447"/>
      <c r="BQ9" s="447"/>
      <c r="BR9" s="447"/>
      <c r="BS9" s="447"/>
      <c r="BT9" s="447"/>
      <c r="BU9" s="448"/>
      <c r="BV9" s="446">
        <v>-9201</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8.8000000000000007</v>
      </c>
      <c r="CU9" s="444"/>
      <c r="CV9" s="444"/>
      <c r="CW9" s="444"/>
      <c r="CX9" s="444"/>
      <c r="CY9" s="444"/>
      <c r="CZ9" s="444"/>
      <c r="DA9" s="445"/>
      <c r="DB9" s="443">
        <v>10.199999999999999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13618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109</v>
      </c>
      <c r="AV10" s="479"/>
      <c r="AW10" s="479"/>
      <c r="AX10" s="479"/>
      <c r="AY10" s="480" t="s">
        <v>114</v>
      </c>
      <c r="AZ10" s="481"/>
      <c r="BA10" s="481"/>
      <c r="BB10" s="481"/>
      <c r="BC10" s="481"/>
      <c r="BD10" s="481"/>
      <c r="BE10" s="481"/>
      <c r="BF10" s="481"/>
      <c r="BG10" s="481"/>
      <c r="BH10" s="481"/>
      <c r="BI10" s="481"/>
      <c r="BJ10" s="481"/>
      <c r="BK10" s="481"/>
      <c r="BL10" s="481"/>
      <c r="BM10" s="482"/>
      <c r="BN10" s="446">
        <v>3510</v>
      </c>
      <c r="BO10" s="447"/>
      <c r="BP10" s="447"/>
      <c r="BQ10" s="447"/>
      <c r="BR10" s="447"/>
      <c r="BS10" s="447"/>
      <c r="BT10" s="447"/>
      <c r="BU10" s="448"/>
      <c r="BV10" s="446">
        <v>5520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95</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13255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95</v>
      </c>
      <c r="AV12" s="479"/>
      <c r="AW12" s="479"/>
      <c r="AX12" s="479"/>
      <c r="AY12" s="480" t="s">
        <v>127</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17335</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130</v>
      </c>
      <c r="N13" s="535"/>
      <c r="O13" s="535"/>
      <c r="P13" s="535"/>
      <c r="Q13" s="536"/>
      <c r="R13" s="527">
        <v>13153</v>
      </c>
      <c r="S13" s="528"/>
      <c r="T13" s="528"/>
      <c r="U13" s="528"/>
      <c r="V13" s="529"/>
      <c r="W13" s="462" t="s">
        <v>131</v>
      </c>
      <c r="X13" s="463"/>
      <c r="Y13" s="463"/>
      <c r="Z13" s="463"/>
      <c r="AA13" s="463"/>
      <c r="AB13" s="453"/>
      <c r="AC13" s="497">
        <v>689</v>
      </c>
      <c r="AD13" s="498"/>
      <c r="AE13" s="498"/>
      <c r="AF13" s="498"/>
      <c r="AG13" s="537"/>
      <c r="AH13" s="497">
        <v>772</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14458</v>
      </c>
      <c r="BO13" s="447"/>
      <c r="BP13" s="447"/>
      <c r="BQ13" s="447"/>
      <c r="BR13" s="447"/>
      <c r="BS13" s="447"/>
      <c r="BT13" s="447"/>
      <c r="BU13" s="448"/>
      <c r="BV13" s="446">
        <v>-21016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7.8</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13413</v>
      </c>
      <c r="S14" s="528"/>
      <c r="T14" s="528"/>
      <c r="U14" s="528"/>
      <c r="V14" s="529"/>
      <c r="W14" s="436"/>
      <c r="X14" s="437"/>
      <c r="Y14" s="437"/>
      <c r="Z14" s="437"/>
      <c r="AA14" s="437"/>
      <c r="AB14" s="426"/>
      <c r="AC14" s="530">
        <v>10</v>
      </c>
      <c r="AD14" s="531"/>
      <c r="AE14" s="531"/>
      <c r="AF14" s="531"/>
      <c r="AG14" s="532"/>
      <c r="AH14" s="530">
        <v>10.9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43.7</v>
      </c>
      <c r="CU14" s="542"/>
      <c r="CV14" s="542"/>
      <c r="CW14" s="542"/>
      <c r="CX14" s="542"/>
      <c r="CY14" s="542"/>
      <c r="CZ14" s="542"/>
      <c r="DA14" s="543"/>
      <c r="DB14" s="541">
        <v>51.6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130</v>
      </c>
      <c r="N15" s="535"/>
      <c r="O15" s="535"/>
      <c r="P15" s="535"/>
      <c r="Q15" s="536"/>
      <c r="R15" s="527">
        <v>13329</v>
      </c>
      <c r="S15" s="528"/>
      <c r="T15" s="528"/>
      <c r="U15" s="528"/>
      <c r="V15" s="529"/>
      <c r="W15" s="462" t="s">
        <v>138</v>
      </c>
      <c r="X15" s="463"/>
      <c r="Y15" s="463"/>
      <c r="Z15" s="463"/>
      <c r="AA15" s="463"/>
      <c r="AB15" s="453"/>
      <c r="AC15" s="497">
        <v>2722</v>
      </c>
      <c r="AD15" s="498"/>
      <c r="AE15" s="498"/>
      <c r="AF15" s="498"/>
      <c r="AG15" s="537"/>
      <c r="AH15" s="497">
        <v>2921</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1459883</v>
      </c>
      <c r="BO15" s="410"/>
      <c r="BP15" s="410"/>
      <c r="BQ15" s="410"/>
      <c r="BR15" s="410"/>
      <c r="BS15" s="410"/>
      <c r="BT15" s="410"/>
      <c r="BU15" s="411"/>
      <c r="BV15" s="409">
        <v>1441130</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39.5</v>
      </c>
      <c r="AD16" s="531"/>
      <c r="AE16" s="531"/>
      <c r="AF16" s="531"/>
      <c r="AG16" s="532"/>
      <c r="AH16" s="530">
        <v>41.2</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2957580</v>
      </c>
      <c r="BO16" s="447"/>
      <c r="BP16" s="447"/>
      <c r="BQ16" s="447"/>
      <c r="BR16" s="447"/>
      <c r="BS16" s="447"/>
      <c r="BT16" s="447"/>
      <c r="BU16" s="448"/>
      <c r="BV16" s="446">
        <v>2982687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3485</v>
      </c>
      <c r="AD17" s="498"/>
      <c r="AE17" s="498"/>
      <c r="AF17" s="498"/>
      <c r="AG17" s="537"/>
      <c r="AH17" s="497">
        <v>3389</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1845601</v>
      </c>
      <c r="BO17" s="447"/>
      <c r="BP17" s="447"/>
      <c r="BQ17" s="447"/>
      <c r="BR17" s="447"/>
      <c r="BS17" s="447"/>
      <c r="BT17" s="447"/>
      <c r="BU17" s="448"/>
      <c r="BV17" s="446">
        <v>1821704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58.61</v>
      </c>
      <c r="M18" s="559"/>
      <c r="N18" s="559"/>
      <c r="O18" s="559"/>
      <c r="P18" s="559"/>
      <c r="Q18" s="559"/>
      <c r="R18" s="560"/>
      <c r="S18" s="560"/>
      <c r="T18" s="560"/>
      <c r="U18" s="560"/>
      <c r="V18" s="561"/>
      <c r="W18" s="464"/>
      <c r="X18" s="465"/>
      <c r="Y18" s="465"/>
      <c r="Z18" s="465"/>
      <c r="AA18" s="465"/>
      <c r="AB18" s="456"/>
      <c r="AC18" s="562">
        <v>50.5</v>
      </c>
      <c r="AD18" s="563"/>
      <c r="AE18" s="563"/>
      <c r="AF18" s="563"/>
      <c r="AG18" s="564"/>
      <c r="AH18" s="562">
        <v>47.9</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3042439</v>
      </c>
      <c r="BO18" s="447"/>
      <c r="BP18" s="447"/>
      <c r="BQ18" s="447"/>
      <c r="BR18" s="447"/>
      <c r="BS18" s="447"/>
      <c r="BT18" s="447"/>
      <c r="BU18" s="448"/>
      <c r="BV18" s="446">
        <v>3078611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225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3943247</v>
      </c>
      <c r="BO19" s="447"/>
      <c r="BP19" s="447"/>
      <c r="BQ19" s="447"/>
      <c r="BR19" s="447"/>
      <c r="BS19" s="447"/>
      <c r="BT19" s="447"/>
      <c r="BU19" s="448"/>
      <c r="BV19" s="446">
        <v>4064517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4539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5354920</v>
      </c>
      <c r="BO23" s="447"/>
      <c r="BP23" s="447"/>
      <c r="BQ23" s="447"/>
      <c r="BR23" s="447"/>
      <c r="BS23" s="447"/>
      <c r="BT23" s="447"/>
      <c r="BU23" s="448"/>
      <c r="BV23" s="446">
        <v>5257641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7220</v>
      </c>
      <c r="R24" s="498"/>
      <c r="S24" s="498"/>
      <c r="T24" s="498"/>
      <c r="U24" s="498"/>
      <c r="V24" s="537"/>
      <c r="W24" s="596"/>
      <c r="X24" s="584"/>
      <c r="Y24" s="585"/>
      <c r="Z24" s="496" t="s">
        <v>162</v>
      </c>
      <c r="AA24" s="476"/>
      <c r="AB24" s="476"/>
      <c r="AC24" s="476"/>
      <c r="AD24" s="476"/>
      <c r="AE24" s="476"/>
      <c r="AF24" s="476"/>
      <c r="AG24" s="477"/>
      <c r="AH24" s="497">
        <v>89</v>
      </c>
      <c r="AI24" s="498"/>
      <c r="AJ24" s="498"/>
      <c r="AK24" s="498"/>
      <c r="AL24" s="537"/>
      <c r="AM24" s="497">
        <v>272518</v>
      </c>
      <c r="AN24" s="498"/>
      <c r="AO24" s="498"/>
      <c r="AP24" s="498"/>
      <c r="AQ24" s="498"/>
      <c r="AR24" s="537"/>
      <c r="AS24" s="497">
        <v>3062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5252160</v>
      </c>
      <c r="BO24" s="447"/>
      <c r="BP24" s="447"/>
      <c r="BQ24" s="447"/>
      <c r="BR24" s="447"/>
      <c r="BS24" s="447"/>
      <c r="BT24" s="447"/>
      <c r="BU24" s="448"/>
      <c r="BV24" s="446">
        <v>5148947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5840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167</v>
      </c>
      <c r="AN25" s="498"/>
      <c r="AO25" s="498"/>
      <c r="AP25" s="498"/>
      <c r="AQ25" s="498"/>
      <c r="AR25" s="537"/>
      <c r="AS25" s="497" t="s">
        <v>168</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564525</v>
      </c>
      <c r="BO25" s="410"/>
      <c r="BP25" s="410"/>
      <c r="BQ25" s="410"/>
      <c r="BR25" s="410"/>
      <c r="BS25" s="410"/>
      <c r="BT25" s="410"/>
      <c r="BU25" s="411"/>
      <c r="BV25" s="409">
        <v>564405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5460</v>
      </c>
      <c r="R26" s="498"/>
      <c r="S26" s="498"/>
      <c r="T26" s="498"/>
      <c r="U26" s="498"/>
      <c r="V26" s="537"/>
      <c r="W26" s="596"/>
      <c r="X26" s="584"/>
      <c r="Y26" s="585"/>
      <c r="Z26" s="496" t="s">
        <v>171</v>
      </c>
      <c r="AA26" s="606"/>
      <c r="AB26" s="606"/>
      <c r="AC26" s="606"/>
      <c r="AD26" s="606"/>
      <c r="AE26" s="606"/>
      <c r="AF26" s="606"/>
      <c r="AG26" s="607"/>
      <c r="AH26" s="497">
        <v>3</v>
      </c>
      <c r="AI26" s="498"/>
      <c r="AJ26" s="498"/>
      <c r="AK26" s="498"/>
      <c r="AL26" s="537"/>
      <c r="AM26" s="497">
        <v>7242</v>
      </c>
      <c r="AN26" s="498"/>
      <c r="AO26" s="498"/>
      <c r="AP26" s="498"/>
      <c r="AQ26" s="498"/>
      <c r="AR26" s="537"/>
      <c r="AS26" s="497">
        <v>2414</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166</v>
      </c>
      <c r="BO26" s="447"/>
      <c r="BP26" s="447"/>
      <c r="BQ26" s="447"/>
      <c r="BR26" s="447"/>
      <c r="BS26" s="447"/>
      <c r="BT26" s="447"/>
      <c r="BU26" s="448"/>
      <c r="BV26" s="446" t="s">
        <v>166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2900</v>
      </c>
      <c r="R27" s="498"/>
      <c r="S27" s="498"/>
      <c r="T27" s="498"/>
      <c r="U27" s="498"/>
      <c r="V27" s="537"/>
      <c r="W27" s="596"/>
      <c r="X27" s="584"/>
      <c r="Y27" s="585"/>
      <c r="Z27" s="496" t="s">
        <v>174</v>
      </c>
      <c r="AA27" s="476"/>
      <c r="AB27" s="476"/>
      <c r="AC27" s="476"/>
      <c r="AD27" s="476"/>
      <c r="AE27" s="476"/>
      <c r="AF27" s="476"/>
      <c r="AG27" s="477"/>
      <c r="AH27" s="497">
        <v>7</v>
      </c>
      <c r="AI27" s="498"/>
      <c r="AJ27" s="498"/>
      <c r="AK27" s="498"/>
      <c r="AL27" s="537"/>
      <c r="AM27" s="497">
        <v>23452</v>
      </c>
      <c r="AN27" s="498"/>
      <c r="AO27" s="498"/>
      <c r="AP27" s="498"/>
      <c r="AQ27" s="498"/>
      <c r="AR27" s="537"/>
      <c r="AS27" s="497">
        <v>3350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216438</v>
      </c>
      <c r="BO27" s="620"/>
      <c r="BP27" s="620"/>
      <c r="BQ27" s="620"/>
      <c r="BR27" s="620"/>
      <c r="BS27" s="620"/>
      <c r="BT27" s="620"/>
      <c r="BU27" s="621"/>
      <c r="BV27" s="619">
        <v>216417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2250</v>
      </c>
      <c r="R28" s="498"/>
      <c r="S28" s="498"/>
      <c r="T28" s="498"/>
      <c r="U28" s="498"/>
      <c r="V28" s="537"/>
      <c r="W28" s="596"/>
      <c r="X28" s="584"/>
      <c r="Y28" s="585"/>
      <c r="Z28" s="496" t="s">
        <v>177</v>
      </c>
      <c r="AA28" s="476"/>
      <c r="AB28" s="476"/>
      <c r="AC28" s="476"/>
      <c r="AD28" s="476"/>
      <c r="AE28" s="476"/>
      <c r="AF28" s="476"/>
      <c r="AG28" s="477"/>
      <c r="AH28" s="497" t="s">
        <v>166</v>
      </c>
      <c r="AI28" s="498"/>
      <c r="AJ28" s="498"/>
      <c r="AK28" s="498"/>
      <c r="AL28" s="537"/>
      <c r="AM28" s="497" t="s">
        <v>166</v>
      </c>
      <c r="AN28" s="498"/>
      <c r="AO28" s="498"/>
      <c r="AP28" s="498"/>
      <c r="AQ28" s="498"/>
      <c r="AR28" s="537"/>
      <c r="AS28" s="497" t="s">
        <v>166</v>
      </c>
      <c r="AT28" s="498"/>
      <c r="AU28" s="498"/>
      <c r="AV28" s="498"/>
      <c r="AW28" s="498"/>
      <c r="AX28" s="499"/>
      <c r="AY28" s="622" t="s">
        <v>178</v>
      </c>
      <c r="AZ28" s="623"/>
      <c r="BA28" s="623"/>
      <c r="BB28" s="624"/>
      <c r="BC28" s="406" t="s">
        <v>41</v>
      </c>
      <c r="BD28" s="407"/>
      <c r="BE28" s="407"/>
      <c r="BF28" s="407"/>
      <c r="BG28" s="407"/>
      <c r="BH28" s="407"/>
      <c r="BI28" s="407"/>
      <c r="BJ28" s="407"/>
      <c r="BK28" s="407"/>
      <c r="BL28" s="407"/>
      <c r="BM28" s="408"/>
      <c r="BN28" s="409">
        <v>1433667</v>
      </c>
      <c r="BO28" s="410"/>
      <c r="BP28" s="410"/>
      <c r="BQ28" s="410"/>
      <c r="BR28" s="410"/>
      <c r="BS28" s="410"/>
      <c r="BT28" s="410"/>
      <c r="BU28" s="411"/>
      <c r="BV28" s="409">
        <v>1430157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2100</v>
      </c>
      <c r="R29" s="498"/>
      <c r="S29" s="498"/>
      <c r="T29" s="498"/>
      <c r="U29" s="498"/>
      <c r="V29" s="537"/>
      <c r="W29" s="597"/>
      <c r="X29" s="598"/>
      <c r="Y29" s="599"/>
      <c r="Z29" s="496" t="s">
        <v>180</v>
      </c>
      <c r="AA29" s="476"/>
      <c r="AB29" s="476"/>
      <c r="AC29" s="476"/>
      <c r="AD29" s="476"/>
      <c r="AE29" s="476"/>
      <c r="AF29" s="476"/>
      <c r="AG29" s="477"/>
      <c r="AH29" s="497">
        <v>96</v>
      </c>
      <c r="AI29" s="498"/>
      <c r="AJ29" s="498"/>
      <c r="AK29" s="498"/>
      <c r="AL29" s="537"/>
      <c r="AM29" s="497">
        <v>295970</v>
      </c>
      <c r="AN29" s="498"/>
      <c r="AO29" s="498"/>
      <c r="AP29" s="498"/>
      <c r="AQ29" s="498"/>
      <c r="AR29" s="537"/>
      <c r="AS29" s="497">
        <v>3083</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86803</v>
      </c>
      <c r="BO29" s="447"/>
      <c r="BP29" s="447"/>
      <c r="BQ29" s="447"/>
      <c r="BR29" s="447"/>
      <c r="BS29" s="447"/>
      <c r="BT29" s="447"/>
      <c r="BU29" s="448"/>
      <c r="BV29" s="446">
        <v>86790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675519</v>
      </c>
      <c r="BO30" s="620"/>
      <c r="BP30" s="620"/>
      <c r="BQ30" s="620"/>
      <c r="BR30" s="620"/>
      <c r="BS30" s="620"/>
      <c r="BT30" s="620"/>
      <c r="BU30" s="621"/>
      <c r="BV30" s="619">
        <v>544445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189</v>
      </c>
      <c r="AN33" s="470"/>
      <c r="AO33" s="435" t="s">
        <v>191</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195</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甘楽町水道事業会計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富岡地域医療事務組合（病院事業）</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甘楽町都市農村交流協会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富岡地域医療事務組合(在宅医療支援事業）</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甘楽町国際交流振興協会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富岡甘楽広域市町村圏振興整備組合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群馬県市町村総合事務組合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群馬県後期高齢者医療広域連合（一般会計）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群馬県後期高齢者医療広域連合（事業会計）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群馬県市町村会館管理組合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富岡甘楽衛生施設組合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gp6MCgPJ7JirW3kZdmz7k0VvA5F/mKd/uovaC/TZpG76v7ZAOBdW63xkpkfzxKNjnNT6X7YEVxAc5T2WcDhFg==" saltValue="G3CH2nEVKi0uDLV1Y2E2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4" t="s">
        <v>560</v>
      </c>
      <c r="D34" s="1224"/>
      <c r="E34" s="1225"/>
      <c r="F34" s="32">
        <v>16.8</v>
      </c>
      <c r="G34" s="33">
        <v>13.29</v>
      </c>
      <c r="H34" s="33">
        <v>12.09</v>
      </c>
      <c r="I34" s="33">
        <v>12.68</v>
      </c>
      <c r="J34" s="34">
        <v>12.79</v>
      </c>
      <c r="K34" s="22"/>
      <c r="L34" s="22"/>
      <c r="M34" s="22"/>
      <c r="N34" s="22"/>
      <c r="O34" s="22"/>
      <c r="P34" s="22"/>
    </row>
    <row r="35" spans="1:16" ht="39" customHeight="1" x14ac:dyDescent="0.15">
      <c r="A35" s="22"/>
      <c r="B35" s="35"/>
      <c r="C35" s="1218" t="s">
        <v>561</v>
      </c>
      <c r="D35" s="1219"/>
      <c r="E35" s="1220"/>
      <c r="F35" s="36">
        <v>5.2</v>
      </c>
      <c r="G35" s="37">
        <v>5.67</v>
      </c>
      <c r="H35" s="37">
        <v>5.72</v>
      </c>
      <c r="I35" s="37">
        <v>5.49</v>
      </c>
      <c r="J35" s="38">
        <v>5.82</v>
      </c>
      <c r="K35" s="22"/>
      <c r="L35" s="22"/>
      <c r="M35" s="22"/>
      <c r="N35" s="22"/>
      <c r="O35" s="22"/>
      <c r="P35" s="22"/>
    </row>
    <row r="36" spans="1:16" ht="39" customHeight="1" x14ac:dyDescent="0.15">
      <c r="A36" s="22"/>
      <c r="B36" s="35"/>
      <c r="C36" s="1218" t="s">
        <v>562</v>
      </c>
      <c r="D36" s="1219"/>
      <c r="E36" s="1220"/>
      <c r="F36" s="36">
        <v>1.85</v>
      </c>
      <c r="G36" s="37">
        <v>3.42</v>
      </c>
      <c r="H36" s="37">
        <v>1.97</v>
      </c>
      <c r="I36" s="37">
        <v>1.81</v>
      </c>
      <c r="J36" s="38">
        <v>2.09</v>
      </c>
      <c r="K36" s="22"/>
      <c r="L36" s="22"/>
      <c r="M36" s="22"/>
      <c r="N36" s="22"/>
      <c r="O36" s="22"/>
      <c r="P36" s="22"/>
    </row>
    <row r="37" spans="1:16" ht="39" customHeight="1" x14ac:dyDescent="0.15">
      <c r="A37" s="22"/>
      <c r="B37" s="35"/>
      <c r="C37" s="1218" t="s">
        <v>563</v>
      </c>
      <c r="D37" s="1219"/>
      <c r="E37" s="1220"/>
      <c r="F37" s="36">
        <v>0.2</v>
      </c>
      <c r="G37" s="37">
        <v>0.22</v>
      </c>
      <c r="H37" s="37">
        <v>0.34</v>
      </c>
      <c r="I37" s="37">
        <v>0.8</v>
      </c>
      <c r="J37" s="38">
        <v>0.5</v>
      </c>
      <c r="K37" s="22"/>
      <c r="L37" s="22"/>
      <c r="M37" s="22"/>
      <c r="N37" s="22"/>
      <c r="O37" s="22"/>
      <c r="P37" s="22"/>
    </row>
    <row r="38" spans="1:16" ht="39" customHeight="1" x14ac:dyDescent="0.15">
      <c r="A38" s="22"/>
      <c r="B38" s="35"/>
      <c r="C38" s="1218" t="s">
        <v>564</v>
      </c>
      <c r="D38" s="1219"/>
      <c r="E38" s="1220"/>
      <c r="F38" s="36">
        <v>0.01</v>
      </c>
      <c r="G38" s="37">
        <v>0.01</v>
      </c>
      <c r="H38" s="37">
        <v>0.01</v>
      </c>
      <c r="I38" s="37">
        <v>0.01</v>
      </c>
      <c r="J38" s="38">
        <v>0.01</v>
      </c>
      <c r="K38" s="22"/>
      <c r="L38" s="22"/>
      <c r="M38" s="22"/>
      <c r="N38" s="22"/>
      <c r="O38" s="22"/>
      <c r="P38" s="22"/>
    </row>
    <row r="39" spans="1:16" ht="39" customHeight="1" x14ac:dyDescent="0.15">
      <c r="A39" s="22"/>
      <c r="B39" s="35"/>
      <c r="C39" s="1218" t="s">
        <v>565</v>
      </c>
      <c r="D39" s="1219"/>
      <c r="E39" s="1220"/>
      <c r="F39" s="36">
        <v>0.01</v>
      </c>
      <c r="G39" s="37">
        <v>0.01</v>
      </c>
      <c r="H39" s="37">
        <v>0.01</v>
      </c>
      <c r="I39" s="37">
        <v>0.01</v>
      </c>
      <c r="J39" s="38">
        <v>0.01</v>
      </c>
      <c r="K39" s="22"/>
      <c r="L39" s="22"/>
      <c r="M39" s="22"/>
      <c r="N39" s="22"/>
      <c r="O39" s="22"/>
      <c r="P39" s="22"/>
    </row>
    <row r="40" spans="1:16" ht="39" customHeight="1" x14ac:dyDescent="0.15">
      <c r="A40" s="22"/>
      <c r="B40" s="35"/>
      <c r="C40" s="1218" t="s">
        <v>566</v>
      </c>
      <c r="D40" s="1219"/>
      <c r="E40" s="1220"/>
      <c r="F40" s="36">
        <v>0.02</v>
      </c>
      <c r="G40" s="37">
        <v>0</v>
      </c>
      <c r="H40" s="37">
        <v>0.01</v>
      </c>
      <c r="I40" s="37">
        <v>0</v>
      </c>
      <c r="J40" s="38">
        <v>0</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nZFlNEAdlX9GQ95sg/2W3yFtO75AaH0URjadxy7WsSU8xtAybPpRpd6WT7bcji/O0wH6VYEqV4prPvDxBdzMg==" saltValue="JER6/7N5uWhkmoKTR8rS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507</v>
      </c>
      <c r="L45" s="60">
        <v>425</v>
      </c>
      <c r="M45" s="60">
        <v>420</v>
      </c>
      <c r="N45" s="60">
        <v>417</v>
      </c>
      <c r="O45" s="61">
        <v>346</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14</v>
      </c>
      <c r="F48" s="1228"/>
      <c r="G48" s="1228"/>
      <c r="H48" s="1228"/>
      <c r="I48" s="1228"/>
      <c r="J48" s="1229"/>
      <c r="K48" s="63">
        <v>254</v>
      </c>
      <c r="L48" s="64">
        <v>266</v>
      </c>
      <c r="M48" s="64">
        <v>260</v>
      </c>
      <c r="N48" s="64">
        <v>250</v>
      </c>
      <c r="O48" s="65">
        <v>249</v>
      </c>
      <c r="P48" s="48"/>
      <c r="Q48" s="48"/>
      <c r="R48" s="48"/>
      <c r="S48" s="48"/>
      <c r="T48" s="48"/>
      <c r="U48" s="48"/>
    </row>
    <row r="49" spans="1:21" ht="30.75" customHeight="1" x14ac:dyDescent="0.15">
      <c r="A49" s="48"/>
      <c r="B49" s="1236"/>
      <c r="C49" s="1237"/>
      <c r="D49" s="62"/>
      <c r="E49" s="1228" t="s">
        <v>15</v>
      </c>
      <c r="F49" s="1228"/>
      <c r="G49" s="1228"/>
      <c r="H49" s="1228"/>
      <c r="I49" s="1228"/>
      <c r="J49" s="1229"/>
      <c r="K49" s="63">
        <v>35</v>
      </c>
      <c r="L49" s="64">
        <v>39</v>
      </c>
      <c r="M49" s="64">
        <v>46</v>
      </c>
      <c r="N49" s="64">
        <v>45</v>
      </c>
      <c r="O49" s="65">
        <v>49</v>
      </c>
      <c r="P49" s="48"/>
      <c r="Q49" s="48"/>
      <c r="R49" s="48"/>
      <c r="S49" s="48"/>
      <c r="T49" s="48"/>
      <c r="U49" s="48"/>
    </row>
    <row r="50" spans="1:21" ht="30.75" customHeight="1" x14ac:dyDescent="0.15">
      <c r="A50" s="48"/>
      <c r="B50" s="1236"/>
      <c r="C50" s="1237"/>
      <c r="D50" s="62"/>
      <c r="E50" s="1228" t="s">
        <v>16</v>
      </c>
      <c r="F50" s="1228"/>
      <c r="G50" s="1228"/>
      <c r="H50" s="1228"/>
      <c r="I50" s="1228"/>
      <c r="J50" s="1229"/>
      <c r="K50" s="63" t="s">
        <v>510</v>
      </c>
      <c r="L50" s="64" t="s">
        <v>510</v>
      </c>
      <c r="M50" s="64" t="s">
        <v>510</v>
      </c>
      <c r="N50" s="64" t="s">
        <v>510</v>
      </c>
      <c r="O50" s="65" t="s">
        <v>510</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498</v>
      </c>
      <c r="L52" s="64">
        <v>480</v>
      </c>
      <c r="M52" s="64">
        <v>482</v>
      </c>
      <c r="N52" s="64">
        <v>485</v>
      </c>
      <c r="O52" s="65">
        <v>462</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298</v>
      </c>
      <c r="L53" s="69">
        <v>250</v>
      </c>
      <c r="M53" s="69">
        <v>244</v>
      </c>
      <c r="N53" s="69">
        <v>227</v>
      </c>
      <c r="O53" s="70">
        <v>182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6URKOcvIcBTGA45Hkut3LaOMS29PSsST8lGdfrtEAD3Naty92p2KXo/y/h1NCPoq9QxhCGyQZxkN+0Ad0QjHA==" saltValue="f7zUCfb9sRUGY9zFUGwTZ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42" t="s">
        <v>23</v>
      </c>
      <c r="C41" s="1243"/>
      <c r="D41" s="81"/>
      <c r="E41" s="1248" t="s">
        <v>24</v>
      </c>
      <c r="F41" s="1248"/>
      <c r="G41" s="1248"/>
      <c r="H41" s="1249"/>
      <c r="I41" s="82">
        <v>3862</v>
      </c>
      <c r="J41" s="83">
        <v>4127</v>
      </c>
      <c r="K41" s="83">
        <v>5428</v>
      </c>
      <c r="L41" s="83">
        <v>5258</v>
      </c>
      <c r="M41" s="84">
        <v>5355</v>
      </c>
    </row>
    <row r="42" spans="2:13" ht="27.75" customHeight="1" x14ac:dyDescent="0.15">
      <c r="B42" s="1244"/>
      <c r="C42" s="1245"/>
      <c r="D42" s="85"/>
      <c r="E42" s="1250" t="s">
        <v>25</v>
      </c>
      <c r="F42" s="1250"/>
      <c r="G42" s="1250"/>
      <c r="H42" s="1251"/>
      <c r="I42" s="86" t="s">
        <v>510</v>
      </c>
      <c r="J42" s="87" t="s">
        <v>510</v>
      </c>
      <c r="K42" s="87" t="s">
        <v>510</v>
      </c>
      <c r="L42" s="87" t="s">
        <v>510</v>
      </c>
      <c r="M42" s="88" t="s">
        <v>510</v>
      </c>
    </row>
    <row r="43" spans="2:13" ht="27.75" customHeight="1" x14ac:dyDescent="0.15">
      <c r="B43" s="1244"/>
      <c r="C43" s="1245"/>
      <c r="D43" s="85"/>
      <c r="E43" s="1250" t="s">
        <v>26</v>
      </c>
      <c r="F43" s="1250"/>
      <c r="G43" s="1250"/>
      <c r="H43" s="1251"/>
      <c r="I43" s="86">
        <v>3166</v>
      </c>
      <c r="J43" s="87">
        <v>3072</v>
      </c>
      <c r="K43" s="87">
        <v>3003</v>
      </c>
      <c r="L43" s="87">
        <v>2857</v>
      </c>
      <c r="M43" s="88">
        <v>2658</v>
      </c>
    </row>
    <row r="44" spans="2:13" ht="27.75" customHeight="1" x14ac:dyDescent="0.15">
      <c r="B44" s="1244"/>
      <c r="C44" s="1245"/>
      <c r="D44" s="85"/>
      <c r="E44" s="1250" t="s">
        <v>27</v>
      </c>
      <c r="F44" s="1250"/>
      <c r="G44" s="1250"/>
      <c r="H44" s="1251"/>
      <c r="I44" s="86">
        <v>366</v>
      </c>
      <c r="J44" s="87">
        <v>375</v>
      </c>
      <c r="K44" s="87">
        <v>355</v>
      </c>
      <c r="L44" s="87">
        <v>329</v>
      </c>
      <c r="M44" s="88">
        <v>303</v>
      </c>
    </row>
    <row r="45" spans="2:13" ht="27.75" customHeight="1" x14ac:dyDescent="0.15">
      <c r="B45" s="1244"/>
      <c r="C45" s="1245"/>
      <c r="D45" s="85"/>
      <c r="E45" s="1250" t="s">
        <v>28</v>
      </c>
      <c r="F45" s="1250"/>
      <c r="G45" s="1250"/>
      <c r="H45" s="1251"/>
      <c r="I45" s="86">
        <v>1205</v>
      </c>
      <c r="J45" s="87">
        <v>1140</v>
      </c>
      <c r="K45" s="87">
        <v>1076</v>
      </c>
      <c r="L45" s="87">
        <v>1031</v>
      </c>
      <c r="M45" s="88">
        <v>1016</v>
      </c>
    </row>
    <row r="46" spans="2:13" ht="27.75" customHeight="1" x14ac:dyDescent="0.15">
      <c r="B46" s="1244"/>
      <c r="C46" s="1245"/>
      <c r="D46" s="89"/>
      <c r="E46" s="1250" t="s">
        <v>29</v>
      </c>
      <c r="F46" s="1250"/>
      <c r="G46" s="1250"/>
      <c r="H46" s="1251"/>
      <c r="I46" s="86">
        <v>16</v>
      </c>
      <c r="J46" s="87">
        <v>7</v>
      </c>
      <c r="K46" s="87" t="s">
        <v>510</v>
      </c>
      <c r="L46" s="87">
        <v>3</v>
      </c>
      <c r="M46" s="88" t="s">
        <v>510</v>
      </c>
    </row>
    <row r="47" spans="2:13" ht="27.75" customHeight="1" x14ac:dyDescent="0.15">
      <c r="B47" s="1244"/>
      <c r="C47" s="1245"/>
      <c r="D47" s="90"/>
      <c r="E47" s="1252" t="s">
        <v>30</v>
      </c>
      <c r="F47" s="1253"/>
      <c r="G47" s="1253"/>
      <c r="H47" s="1254"/>
      <c r="I47" s="86" t="s">
        <v>510</v>
      </c>
      <c r="J47" s="87" t="s">
        <v>510</v>
      </c>
      <c r="K47" s="87" t="s">
        <v>510</v>
      </c>
      <c r="L47" s="87" t="s">
        <v>510</v>
      </c>
      <c r="M47" s="88" t="s">
        <v>510</v>
      </c>
    </row>
    <row r="48" spans="2:13" ht="27.75" customHeight="1" x14ac:dyDescent="0.15">
      <c r="B48" s="1244"/>
      <c r="C48" s="1245"/>
      <c r="D48" s="85"/>
      <c r="E48" s="1250" t="s">
        <v>31</v>
      </c>
      <c r="F48" s="1250"/>
      <c r="G48" s="1250"/>
      <c r="H48" s="1251"/>
      <c r="I48" s="86" t="s">
        <v>510</v>
      </c>
      <c r="J48" s="87" t="s">
        <v>510</v>
      </c>
      <c r="K48" s="87" t="s">
        <v>510</v>
      </c>
      <c r="L48" s="87" t="s">
        <v>510</v>
      </c>
      <c r="M48" s="88" t="s">
        <v>510</v>
      </c>
    </row>
    <row r="49" spans="2:13" ht="27.75" customHeight="1" x14ac:dyDescent="0.15">
      <c r="B49" s="1246"/>
      <c r="C49" s="1247"/>
      <c r="D49" s="85"/>
      <c r="E49" s="1250" t="s">
        <v>32</v>
      </c>
      <c r="F49" s="1250"/>
      <c r="G49" s="1250"/>
      <c r="H49" s="1251"/>
      <c r="I49" s="86" t="s">
        <v>510</v>
      </c>
      <c r="J49" s="87" t="s">
        <v>510</v>
      </c>
      <c r="K49" s="87" t="s">
        <v>510</v>
      </c>
      <c r="L49" s="87" t="s">
        <v>510</v>
      </c>
      <c r="M49" s="88" t="s">
        <v>510</v>
      </c>
    </row>
    <row r="50" spans="2:13" ht="27.75" customHeight="1" x14ac:dyDescent="0.15">
      <c r="B50" s="1255" t="s">
        <v>33</v>
      </c>
      <c r="C50" s="1256"/>
      <c r="D50" s="91"/>
      <c r="E50" s="1250" t="s">
        <v>34</v>
      </c>
      <c r="F50" s="1250"/>
      <c r="G50" s="1250"/>
      <c r="H50" s="1251"/>
      <c r="I50" s="86">
        <v>2523</v>
      </c>
      <c r="J50" s="87">
        <v>2583</v>
      </c>
      <c r="K50" s="87">
        <v>2424</v>
      </c>
      <c r="L50" s="87">
        <v>2481</v>
      </c>
      <c r="M50" s="88">
        <v>2615</v>
      </c>
    </row>
    <row r="51" spans="2:13" ht="27.75" customHeight="1" x14ac:dyDescent="0.15">
      <c r="B51" s="1244"/>
      <c r="C51" s="1245"/>
      <c r="D51" s="85"/>
      <c r="E51" s="1250" t="s">
        <v>35</v>
      </c>
      <c r="F51" s="1250"/>
      <c r="G51" s="1250"/>
      <c r="H51" s="1251"/>
      <c r="I51" s="86">
        <v>3</v>
      </c>
      <c r="J51" s="87">
        <v>2</v>
      </c>
      <c r="K51" s="87">
        <v>1</v>
      </c>
      <c r="L51" s="87" t="s">
        <v>510</v>
      </c>
      <c r="M51" s="88" t="s">
        <v>510</v>
      </c>
    </row>
    <row r="52" spans="2:13" ht="27.75" customHeight="1" x14ac:dyDescent="0.15">
      <c r="B52" s="1246"/>
      <c r="C52" s="1247"/>
      <c r="D52" s="85"/>
      <c r="E52" s="1250" t="s">
        <v>36</v>
      </c>
      <c r="F52" s="1250"/>
      <c r="G52" s="1250"/>
      <c r="H52" s="1251"/>
      <c r="I52" s="86">
        <v>5259</v>
      </c>
      <c r="J52" s="87">
        <v>5344</v>
      </c>
      <c r="K52" s="87">
        <v>5563</v>
      </c>
      <c r="L52" s="87">
        <v>5416</v>
      </c>
      <c r="M52" s="88">
        <v>5373</v>
      </c>
    </row>
    <row r="53" spans="2:13" ht="27.75" customHeight="1" thickBot="1" x14ac:dyDescent="0.2">
      <c r="B53" s="1257" t="s">
        <v>37</v>
      </c>
      <c r="C53" s="1258"/>
      <c r="D53" s="92"/>
      <c r="E53" s="1259" t="s">
        <v>38</v>
      </c>
      <c r="F53" s="1259"/>
      <c r="G53" s="1259"/>
      <c r="H53" s="1260"/>
      <c r="I53" s="93">
        <v>830</v>
      </c>
      <c r="J53" s="94">
        <v>794</v>
      </c>
      <c r="K53" s="94">
        <v>1874</v>
      </c>
      <c r="L53" s="94">
        <v>1582</v>
      </c>
      <c r="M53" s="95">
        <v>1343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xJcdcX71TgerBClrb8OjXI5+UK6L1e4VqAEzUPSrEiufwzM63lppGdFM93BdHOffVGmbfoLsyAKpbdKi/+SUg==" saltValue="8iaGe/Tho2kvRFUk+g8T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69" t="s">
        <v>41</v>
      </c>
      <c r="D55" s="1269"/>
      <c r="E55" s="1270"/>
      <c r="F55" s="107">
        <v>1442</v>
      </c>
      <c r="G55" s="107">
        <v>1430</v>
      </c>
      <c r="H55" s="108">
        <v>1434</v>
      </c>
    </row>
    <row r="56" spans="2:8" ht="52.5" customHeight="1" x14ac:dyDescent="0.15">
      <c r="B56" s="109"/>
      <c r="C56" s="1271" t="s">
        <v>42</v>
      </c>
      <c r="D56" s="1271"/>
      <c r="E56" s="1272"/>
      <c r="F56" s="110">
        <v>87</v>
      </c>
      <c r="G56" s="110">
        <v>87</v>
      </c>
      <c r="H56" s="111">
        <v>87</v>
      </c>
    </row>
    <row r="57" spans="2:8" ht="53.25" customHeight="1" x14ac:dyDescent="0.15">
      <c r="B57" s="109"/>
      <c r="C57" s="1273" t="s">
        <v>43</v>
      </c>
      <c r="D57" s="1273"/>
      <c r="E57" s="1274"/>
      <c r="F57" s="112">
        <v>460</v>
      </c>
      <c r="G57" s="112">
        <v>544</v>
      </c>
      <c r="H57" s="113">
        <v>676</v>
      </c>
    </row>
    <row r="58" spans="2:8" ht="45.75" customHeight="1" x14ac:dyDescent="0.15">
      <c r="B58" s="114"/>
      <c r="C58" s="1261" t="s">
        <v>580</v>
      </c>
      <c r="D58" s="1262"/>
      <c r="E58" s="1263"/>
      <c r="F58" s="115">
        <v>106</v>
      </c>
      <c r="G58" s="115">
        <v>181</v>
      </c>
      <c r="H58" s="116">
        <v>314</v>
      </c>
    </row>
    <row r="59" spans="2:8" ht="45.75" customHeight="1" x14ac:dyDescent="0.15">
      <c r="B59" s="114"/>
      <c r="C59" s="1261" t="s">
        <v>581</v>
      </c>
      <c r="D59" s="1262"/>
      <c r="E59" s="1263"/>
      <c r="F59" s="115">
        <v>149</v>
      </c>
      <c r="G59" s="115">
        <v>141</v>
      </c>
      <c r="H59" s="116">
        <v>133</v>
      </c>
    </row>
    <row r="60" spans="2:8" ht="45.75" customHeight="1" x14ac:dyDescent="0.15">
      <c r="B60" s="114"/>
      <c r="C60" s="1261" t="s">
        <v>582</v>
      </c>
      <c r="D60" s="1262"/>
      <c r="E60" s="1263"/>
      <c r="F60" s="115">
        <v>120</v>
      </c>
      <c r="G60" s="115">
        <v>105</v>
      </c>
      <c r="H60" s="116">
        <v>105</v>
      </c>
    </row>
    <row r="61" spans="2:8" ht="45.75" customHeight="1" x14ac:dyDescent="0.15">
      <c r="B61" s="114"/>
      <c r="C61" s="1261" t="s">
        <v>583</v>
      </c>
      <c r="D61" s="1262"/>
      <c r="E61" s="1263"/>
      <c r="F61" s="115">
        <v>53</v>
      </c>
      <c r="G61" s="115">
        <v>75</v>
      </c>
      <c r="H61" s="116">
        <v>67</v>
      </c>
    </row>
    <row r="62" spans="2:8" ht="45.75" customHeight="1" thickBot="1" x14ac:dyDescent="0.2">
      <c r="B62" s="117"/>
      <c r="C62" s="1264" t="s">
        <v>584</v>
      </c>
      <c r="D62" s="1265"/>
      <c r="E62" s="1266"/>
      <c r="F62" s="118">
        <v>22</v>
      </c>
      <c r="G62" s="118">
        <v>30</v>
      </c>
      <c r="H62" s="119">
        <v>46</v>
      </c>
    </row>
    <row r="63" spans="2:8" ht="52.5" customHeight="1" thickBot="1" x14ac:dyDescent="0.2">
      <c r="B63" s="120"/>
      <c r="C63" s="1267" t="s">
        <v>44</v>
      </c>
      <c r="D63" s="1267"/>
      <c r="E63" s="1268"/>
      <c r="F63" s="121">
        <v>1989</v>
      </c>
      <c r="G63" s="121">
        <v>2061</v>
      </c>
      <c r="H63" s="122">
        <v>2196</v>
      </c>
    </row>
    <row r="64" spans="2:8" ht="15" customHeight="1" x14ac:dyDescent="0.15"/>
    <row r="65" ht="0" hidden="1" customHeight="1" x14ac:dyDescent="0.15"/>
    <row r="66" ht="0" hidden="1" customHeight="1" x14ac:dyDescent="0.15"/>
  </sheetData>
  <sheetProtection algorithmName="SHA-512" hashValue="eWl+a72btC7TFxZ+r9qd9oKyZSgLN1mXu3e7o8MIpHeYzBxjRZu3NhbsdyxgTj8dT22UTkcnJRmAnRHEWC1X1A==" saltValue="vnlDUi2vCFLyBoXa2avi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E25" zoomScale="80" zoomScaleNormal="8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588</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60.6</v>
      </c>
      <c r="CG51" s="1277"/>
      <c r="CH51" s="1277"/>
      <c r="CI51" s="1277"/>
      <c r="CJ51" s="1277"/>
      <c r="CK51" s="1277"/>
      <c r="CL51" s="1277"/>
      <c r="CM51" s="1277"/>
      <c r="CN51" s="1277">
        <v>51.6</v>
      </c>
      <c r="CO51" s="1277"/>
      <c r="CP51" s="1277"/>
      <c r="CQ51" s="1277"/>
      <c r="CR51" s="1277"/>
      <c r="CS51" s="1277"/>
      <c r="CT51" s="1277"/>
      <c r="CU51" s="1277"/>
      <c r="CV51" s="1277">
        <v>43.7</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50</v>
      </c>
      <c r="CG53" s="1277"/>
      <c r="CH53" s="1277"/>
      <c r="CI53" s="1277"/>
      <c r="CJ53" s="1277"/>
      <c r="CK53" s="1277"/>
      <c r="CL53" s="1277"/>
      <c r="CM53" s="1277"/>
      <c r="CN53" s="1277">
        <v>54.5</v>
      </c>
      <c r="CO53" s="1277"/>
      <c r="CP53" s="1277"/>
      <c r="CQ53" s="1277"/>
      <c r="CR53" s="1277"/>
      <c r="CS53" s="1277"/>
      <c r="CT53" s="1277"/>
      <c r="CU53" s="1277"/>
      <c r="CV53" s="1277">
        <v>56.3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592</v>
      </c>
      <c r="AO55" s="1281"/>
      <c r="AP55" s="1281"/>
      <c r="AQ55" s="1281"/>
      <c r="AR55" s="1281"/>
      <c r="AS55" s="1281"/>
      <c r="AT55" s="1281"/>
      <c r="AU55" s="1281"/>
      <c r="AV55" s="1281"/>
      <c r="AW55" s="1281"/>
      <c r="AX55" s="1281"/>
      <c r="AY55" s="1281"/>
      <c r="AZ55" s="1281"/>
      <c r="BA55" s="1281"/>
      <c r="BB55" s="1280" t="s">
        <v>590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591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593</v>
      </c>
    </row>
    <row r="64" spans="1:109" x14ac:dyDescent="0.15">
      <c r="B64" s="374"/>
      <c r="G64" s="381"/>
      <c r="I64" s="394"/>
      <c r="J64" s="394"/>
      <c r="K64" s="394"/>
      <c r="L64" s="394"/>
      <c r="M64" s="394"/>
      <c r="N64" s="395"/>
      <c r="AM64" s="381"/>
      <c r="AN64" s="381" t="s">
        <v>587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595</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588</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77">
        <v>27</v>
      </c>
      <c r="BQ73" s="1277"/>
      <c r="BR73" s="1277"/>
      <c r="BS73" s="1277"/>
      <c r="BT73" s="1277"/>
      <c r="BU73" s="1277"/>
      <c r="BV73" s="1277"/>
      <c r="BW73" s="1277"/>
      <c r="BX73" s="1277">
        <v>26.3</v>
      </c>
      <c r="BY73" s="1277"/>
      <c r="BZ73" s="1277"/>
      <c r="CA73" s="1277"/>
      <c r="CB73" s="1277"/>
      <c r="CC73" s="1277"/>
      <c r="CD73" s="1277"/>
      <c r="CE73" s="1277"/>
      <c r="CF73" s="1277">
        <v>60.6</v>
      </c>
      <c r="CG73" s="1277"/>
      <c r="CH73" s="1277"/>
      <c r="CI73" s="1277"/>
      <c r="CJ73" s="1277"/>
      <c r="CK73" s="1277"/>
      <c r="CL73" s="1277"/>
      <c r="CM73" s="1277"/>
      <c r="CN73" s="1277">
        <v>51.6</v>
      </c>
      <c r="CO73" s="1277"/>
      <c r="CP73" s="1277"/>
      <c r="CQ73" s="1277"/>
      <c r="CR73" s="1277"/>
      <c r="CS73" s="1277"/>
      <c r="CT73" s="1277"/>
      <c r="CU73" s="1277"/>
      <c r="CV73" s="1277">
        <v>43.7</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594</v>
      </c>
      <c r="BC75" s="1280"/>
      <c r="BD75" s="1280"/>
      <c r="BE75" s="1280"/>
      <c r="BF75" s="1280"/>
      <c r="BG75" s="1280"/>
      <c r="BH75" s="1280"/>
      <c r="BI75" s="1280"/>
      <c r="BJ75" s="1280"/>
      <c r="BK75" s="1280"/>
      <c r="BL75" s="1280"/>
      <c r="BM75" s="1280"/>
      <c r="BN75" s="1280"/>
      <c r="BO75" s="1280"/>
      <c r="BP75" s="1277">
        <v>10</v>
      </c>
      <c r="BQ75" s="1277"/>
      <c r="BR75" s="1277"/>
      <c r="BS75" s="1277"/>
      <c r="BT75" s="1277"/>
      <c r="BU75" s="1277"/>
      <c r="BV75" s="1277"/>
      <c r="BW75" s="1277"/>
      <c r="BX75" s="1277">
        <v>9.3000000000000007</v>
      </c>
      <c r="BY75" s="1277"/>
      <c r="BZ75" s="1277"/>
      <c r="CA75" s="1277"/>
      <c r="CB75" s="1277"/>
      <c r="CC75" s="1277"/>
      <c r="CD75" s="1277"/>
      <c r="CE75" s="1277"/>
      <c r="CF75" s="1277">
        <v>8.6</v>
      </c>
      <c r="CG75" s="1277"/>
      <c r="CH75" s="1277"/>
      <c r="CI75" s="1277"/>
      <c r="CJ75" s="1277"/>
      <c r="CK75" s="1277"/>
      <c r="CL75" s="1277"/>
      <c r="CM75" s="1277"/>
      <c r="CN75" s="1277">
        <v>7.8</v>
      </c>
      <c r="CO75" s="1277"/>
      <c r="CP75" s="1277"/>
      <c r="CQ75" s="1277"/>
      <c r="CR75" s="1277"/>
      <c r="CS75" s="1277"/>
      <c r="CT75" s="1277"/>
      <c r="CU75" s="1277"/>
      <c r="CV75" s="1277">
        <v>7</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592</v>
      </c>
      <c r="AO77" s="1281"/>
      <c r="AP77" s="1281"/>
      <c r="AQ77" s="1281"/>
      <c r="AR77" s="1281"/>
      <c r="AS77" s="1281"/>
      <c r="AT77" s="1281"/>
      <c r="AU77" s="1281"/>
      <c r="AV77" s="1281"/>
      <c r="AW77" s="1281"/>
      <c r="AX77" s="1281"/>
      <c r="AY77" s="1281"/>
      <c r="AZ77" s="1281"/>
      <c r="BA77" s="1281"/>
      <c r="BB77" s="1280" t="s">
        <v>590</v>
      </c>
      <c r="BC77" s="1280"/>
      <c r="BD77" s="1280"/>
      <c r="BE77" s="1280"/>
      <c r="BF77" s="1280"/>
      <c r="BG77" s="1280"/>
      <c r="BH77" s="1280"/>
      <c r="BI77" s="1280"/>
      <c r="BJ77" s="1280"/>
      <c r="BK77" s="1280"/>
      <c r="BL77" s="1280"/>
      <c r="BM77" s="1280"/>
      <c r="BN77" s="1280"/>
      <c r="BO77" s="1280"/>
      <c r="BP77" s="1277">
        <v>24.3</v>
      </c>
      <c r="BQ77" s="1277"/>
      <c r="BR77" s="1277"/>
      <c r="BS77" s="1277"/>
      <c r="BT77" s="1277"/>
      <c r="BU77" s="1277"/>
      <c r="BV77" s="1277"/>
      <c r="BW77" s="1277"/>
      <c r="BX77" s="1277">
        <v>0</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594</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8.5</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WueRx7v+HsG10vPVVKtKq3DUddcwg1s6b2hQeAldGef3MJMs3vX5Suzu2X+SqhfgYsOyNeiE5XlRmMytcYIHQ==" saltValue="EsuNoVr7kmOlux6BRcFRv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80" zoomScaleNormal="80" zoomScaleSheetLayoutView="70" workbookViewId="0">
      <selection activeCell="AN112" sqref="AN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2+cjsSXHPiBTH1b+A1prOFtBmfawtlyVsUMUP8KD0slFo+OwcgjGNM8boV4F3ZsCXbBRDOlf6A1zVKmzvLuNg==" saltValue="Vd1hRfLrsgEHCA7K7Lmxz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cKyNNpsqpYHFFsLScLKufIqU5P6zVP+xaUtedyNhBzotBof9TUz6XuWfNHeE5GC5rsx3sQ9sLZCdtS2yDCZDg==" saltValue="QVWNzMGD8YxdCel6xOwPPA=="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148044</v>
      </c>
      <c r="E3" s="141"/>
      <c r="F3" s="142">
        <v>105751</v>
      </c>
      <c r="G3" s="143"/>
      <c r="H3" s="144"/>
    </row>
    <row r="4" spans="1:8" x14ac:dyDescent="0.15">
      <c r="A4" s="145"/>
      <c r="B4" s="146"/>
      <c r="C4" s="147"/>
      <c r="D4" s="148">
        <v>31876</v>
      </c>
      <c r="E4" s="149"/>
      <c r="F4" s="150">
        <v>49969</v>
      </c>
      <c r="G4" s="151"/>
      <c r="H4" s="152"/>
    </row>
    <row r="5" spans="1:8" x14ac:dyDescent="0.15">
      <c r="A5" s="133" t="s">
        <v>545</v>
      </c>
      <c r="B5" s="138"/>
      <c r="C5" s="139"/>
      <c r="D5" s="140">
        <v>109128</v>
      </c>
      <c r="E5" s="141"/>
      <c r="F5" s="142">
        <v>158564</v>
      </c>
      <c r="G5" s="143"/>
      <c r="H5" s="144"/>
    </row>
    <row r="6" spans="1:8" x14ac:dyDescent="0.15">
      <c r="A6" s="145"/>
      <c r="B6" s="146"/>
      <c r="C6" s="147"/>
      <c r="D6" s="148">
        <v>39400</v>
      </c>
      <c r="E6" s="149"/>
      <c r="F6" s="150">
        <v>48412</v>
      </c>
      <c r="G6" s="151"/>
      <c r="H6" s="152"/>
    </row>
    <row r="7" spans="1:8" x14ac:dyDescent="0.15">
      <c r="A7" s="133" t="s">
        <v>546</v>
      </c>
      <c r="B7" s="138"/>
      <c r="C7" s="139"/>
      <c r="D7" s="140">
        <v>260983</v>
      </c>
      <c r="E7" s="141"/>
      <c r="F7" s="142">
        <v>106092</v>
      </c>
      <c r="G7" s="143"/>
      <c r="H7" s="144"/>
    </row>
    <row r="8" spans="1:8" x14ac:dyDescent="0.15">
      <c r="A8" s="145"/>
      <c r="B8" s="146"/>
      <c r="C8" s="147"/>
      <c r="D8" s="148">
        <v>125757</v>
      </c>
      <c r="E8" s="149"/>
      <c r="F8" s="150">
        <v>44299</v>
      </c>
      <c r="G8" s="151"/>
      <c r="H8" s="152"/>
    </row>
    <row r="9" spans="1:8" x14ac:dyDescent="0.15">
      <c r="A9" s="133" t="s">
        <v>547</v>
      </c>
      <c r="B9" s="138"/>
      <c r="C9" s="139"/>
      <c r="D9" s="140">
        <v>60006</v>
      </c>
      <c r="E9" s="141"/>
      <c r="F9" s="142">
        <v>78903</v>
      </c>
      <c r="G9" s="143"/>
      <c r="H9" s="144"/>
    </row>
    <row r="10" spans="1:8" x14ac:dyDescent="0.15">
      <c r="A10" s="145"/>
      <c r="B10" s="146"/>
      <c r="C10" s="147"/>
      <c r="D10" s="148">
        <v>29097</v>
      </c>
      <c r="E10" s="149"/>
      <c r="F10" s="150">
        <v>49201</v>
      </c>
      <c r="G10" s="151"/>
      <c r="H10" s="152"/>
    </row>
    <row r="11" spans="1:8" x14ac:dyDescent="0.15">
      <c r="A11" s="133" t="s">
        <v>548</v>
      </c>
      <c r="B11" s="138"/>
      <c r="C11" s="139"/>
      <c r="D11" s="140">
        <v>62882</v>
      </c>
      <c r="E11" s="141"/>
      <c r="F11" s="142">
        <v>82993</v>
      </c>
      <c r="G11" s="143"/>
      <c r="H11" s="144"/>
    </row>
    <row r="12" spans="1:8" x14ac:dyDescent="0.15">
      <c r="A12" s="145"/>
      <c r="B12" s="146"/>
      <c r="C12" s="153"/>
      <c r="D12" s="148">
        <v>43576</v>
      </c>
      <c r="E12" s="149"/>
      <c r="F12" s="150">
        <v>46787</v>
      </c>
      <c r="G12" s="151"/>
      <c r="H12" s="152"/>
    </row>
    <row r="13" spans="1:8" x14ac:dyDescent="0.15">
      <c r="A13" s="133"/>
      <c r="B13" s="138"/>
      <c r="C13" s="154"/>
      <c r="D13" s="155">
        <v>128209</v>
      </c>
      <c r="E13" s="156"/>
      <c r="F13" s="157">
        <v>106461</v>
      </c>
      <c r="G13" s="158"/>
      <c r="H13" s="144"/>
    </row>
    <row r="14" spans="1:8" x14ac:dyDescent="0.15">
      <c r="A14" s="145"/>
      <c r="B14" s="146"/>
      <c r="C14" s="147"/>
      <c r="D14" s="148">
        <v>53941</v>
      </c>
      <c r="E14" s="149"/>
      <c r="F14" s="150">
        <v>47734</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5.2</v>
      </c>
      <c r="C19" s="159">
        <f>ROUND(VALUE(SUBSTITUTE(実質収支比率等に係る経年分析!G$48,"▲","-")),2)</f>
        <v>5.67</v>
      </c>
      <c r="D19" s="159">
        <f>ROUND(VALUE(SUBSTITUTE(実質収支比率等に係る経年分析!H$48,"▲","-")),2)</f>
        <v>5.72</v>
      </c>
      <c r="E19" s="159">
        <f>ROUND(VALUE(SUBSTITUTE(実質収支比率等に係る経年分析!I$48,"▲","-")),2)</f>
        <v>5.5</v>
      </c>
      <c r="F19" s="159">
        <f>ROUND(VALUE(SUBSTITUTE(実質収支比率等に係る経年分析!J$48,"▲","-")),2)</f>
        <v>5.82</v>
      </c>
    </row>
    <row r="20" spans="1:11" x14ac:dyDescent="0.15">
      <c r="A20" s="159" t="s">
        <v>48</v>
      </c>
      <c r="B20" s="159">
        <f>ROUND(VALUE(SUBSTITUTE(実質収支比率等に係る経年分析!F$47,"▲","-")),2)</f>
        <v>40.369999999999997</v>
      </c>
      <c r="C20" s="159">
        <f>ROUND(VALUE(SUBSTITUTE(実質収支比率等に係る経年分析!G$47,"▲","-")),2)</f>
        <v>39.630000000000003</v>
      </c>
      <c r="D20" s="159">
        <f>ROUND(VALUE(SUBSTITUTE(実質収支比率等に係る経年分析!H$47,"▲","-")),2)</f>
        <v>40.4</v>
      </c>
      <c r="E20" s="159">
        <f>ROUND(VALUE(SUBSTITUTE(実質収支比率等に係る経年分析!I$47,"▲","-")),2)</f>
        <v>40.32</v>
      </c>
      <c r="F20" s="159">
        <f>ROUND(VALUE(SUBSTITUTE(実質収支比率等に係る経年分析!J$47,"▲","-")),2)</f>
        <v>40.549999999999997</v>
      </c>
    </row>
    <row r="21" spans="1:11" x14ac:dyDescent="0.15">
      <c r="A21" s="159" t="s">
        <v>49</v>
      </c>
      <c r="B21" s="159">
        <f>IF(ISNUMBER(VALUE(SUBSTITUTE(実質収支比率等に係る経年分析!F$49,"▲","-"))),ROUND(VALUE(SUBSTITUTE(実質収支比率等に係る経年分析!F$49,"▲","-")),2),NA())</f>
        <v>7.74</v>
      </c>
      <c r="C21" s="159">
        <f>IF(ISNUMBER(VALUE(SUBSTITUTE(実質収支比率等に係る経年分析!G$49,"▲","-"))),ROUND(VALUE(SUBSTITUTE(実質収支比率等に係る経年分析!G$49,"▲","-")),2),NA())</f>
        <v>-0.99</v>
      </c>
      <c r="D21" s="159">
        <f>IF(ISNUMBER(VALUE(SUBSTITUTE(実質収支比率等に係る経年分析!H$49,"▲","-"))),ROUND(VALUE(SUBSTITUTE(実質収支比率等に係る経年分析!H$49,"▲","-")),2),NA())</f>
        <v>1.8</v>
      </c>
      <c r="E21" s="159">
        <f>IF(ISNUMBER(VALUE(SUBSTITUTE(実質収支比率等に係る経年分析!I$49,"▲","-"))),ROUND(VALUE(SUBSTITUTE(実質収支比率等に係る経年分析!I$49,"▲","-")),2),NA())</f>
        <v>-0.59</v>
      </c>
      <c r="F21" s="159">
        <f>IF(ISNUMBER(VALUE(SUBSTITUTE(実質収支比率等に係る経年分析!J$49,"▲","-"))),ROUND(VALUE(SUBSTITUTE(実質収支比率等に係る経年分析!J$49,"▲","-")),2),NA())</f>
        <v>0.41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3.42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5.72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5.49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5.82</v>
      </c>
    </row>
    <row r="36" spans="1:16" x14ac:dyDescent="0.15">
      <c r="A36" s="160" t="str">
        <f>IF(連結実質赤字比率に係る赤字・黒字の構成分析!C$34="",NA(),連結実質赤字比率に係る赤字・黒字の構成分析!C$34)</f>
        <v>甘楽町水道事業会計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12.79</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498</v>
      </c>
      <c r="E42" s="161"/>
      <c r="F42" s="161"/>
      <c r="G42" s="161">
        <f>'実質公債費比率（分子）の構造'!L$52</f>
        <v>480</v>
      </c>
      <c r="H42" s="161"/>
      <c r="I42" s="161"/>
      <c r="J42" s="161">
        <f>'実質公債費比率（分子）の構造'!M$52</f>
        <v>482</v>
      </c>
      <c r="K42" s="161"/>
      <c r="L42" s="161"/>
      <c r="M42" s="161">
        <f>'実質公債費比率（分子）の構造'!N$52</f>
        <v>485</v>
      </c>
      <c r="N42" s="161"/>
      <c r="O42" s="161"/>
      <c r="P42" s="161">
        <f>'実質公債費比率（分子）の構造'!O$52</f>
        <v>462</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59</v>
      </c>
      <c r="B45" s="161">
        <f>'実質公債費比率（分子）の構造'!K$49</f>
        <v>35</v>
      </c>
      <c r="C45" s="161"/>
      <c r="D45" s="161"/>
      <c r="E45" s="161">
        <f>'実質公債費比率（分子）の構造'!L$49</f>
        <v>39</v>
      </c>
      <c r="F45" s="161"/>
      <c r="G45" s="161"/>
      <c r="H45" s="161">
        <f>'実質公債費比率（分子）の構造'!M$49</f>
        <v>46</v>
      </c>
      <c r="I45" s="161"/>
      <c r="J45" s="161"/>
      <c r="K45" s="161">
        <f>'実質公債費比率（分子）の構造'!N$49</f>
        <v>45</v>
      </c>
      <c r="L45" s="161"/>
      <c r="M45" s="161"/>
      <c r="N45" s="161">
        <f>'実質公債費比率（分子）の構造'!O$49</f>
        <v>49</v>
      </c>
      <c r="O45" s="161"/>
      <c r="P45" s="161"/>
    </row>
    <row r="46" spans="1:16" x14ac:dyDescent="0.15">
      <c r="A46" s="161" t="s">
        <v>60</v>
      </c>
      <c r="B46" s="161">
        <f>'実質公債費比率（分子）の構造'!K$48</f>
        <v>254</v>
      </c>
      <c r="C46" s="161"/>
      <c r="D46" s="161"/>
      <c r="E46" s="161">
        <f>'実質公債費比率（分子）の構造'!L$48</f>
        <v>266</v>
      </c>
      <c r="F46" s="161"/>
      <c r="G46" s="161"/>
      <c r="H46" s="161">
        <f>'実質公債費比率（分子）の構造'!M$48</f>
        <v>260</v>
      </c>
      <c r="I46" s="161"/>
      <c r="J46" s="161"/>
      <c r="K46" s="161">
        <f>'実質公債費比率（分子）の構造'!N$48</f>
        <v>250</v>
      </c>
      <c r="L46" s="161"/>
      <c r="M46" s="161"/>
      <c r="N46" s="161">
        <f>'実質公債費比率（分子）の構造'!O$48</f>
        <v>249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507</v>
      </c>
      <c r="C49" s="161"/>
      <c r="D49" s="161"/>
      <c r="E49" s="161">
        <f>'実質公債費比率（分子）の構造'!L$45</f>
        <v>425</v>
      </c>
      <c r="F49" s="161"/>
      <c r="G49" s="161"/>
      <c r="H49" s="161">
        <f>'実質公債費比率（分子）の構造'!M$45</f>
        <v>420</v>
      </c>
      <c r="I49" s="161"/>
      <c r="J49" s="161"/>
      <c r="K49" s="161">
        <f>'実質公債費比率（分子）の構造'!N$45</f>
        <v>417</v>
      </c>
      <c r="L49" s="161"/>
      <c r="M49" s="161"/>
      <c r="N49" s="161">
        <f>'実質公債費比率（分子）の構造'!O$45</f>
        <v>346</v>
      </c>
      <c r="O49" s="161"/>
      <c r="P49" s="161"/>
    </row>
    <row r="50" spans="1:16" x14ac:dyDescent="0.15">
      <c r="A50" s="161" t="s">
        <v>64</v>
      </c>
      <c r="B50" s="161" t="e">
        <f>NA()</f>
        <v>#N/A</v>
      </c>
      <c r="C50" s="161">
        <f>IF(ISNUMBER('実質公債費比率（分子）の構造'!K$53),'実質公債費比率（分子）の構造'!K$53,NA())</f>
        <v>298</v>
      </c>
      <c r="D50" s="161" t="e">
        <f>NA()</f>
        <v>#N/A</v>
      </c>
      <c r="E50" s="161" t="e">
        <f>NA()</f>
        <v>#N/A</v>
      </c>
      <c r="F50" s="161">
        <f>IF(ISNUMBER('実質公債費比率（分子）の構造'!L$53),'実質公債費比率（分子）の構造'!L$53,NA())</f>
        <v>250</v>
      </c>
      <c r="G50" s="161" t="e">
        <f>NA()</f>
        <v>#N/A</v>
      </c>
      <c r="H50" s="161" t="e">
        <f>NA()</f>
        <v>#N/A</v>
      </c>
      <c r="I50" s="161">
        <f>IF(ISNUMBER('実質公債費比率（分子）の構造'!M$53),'実質公債費比率（分子）の構造'!M$53,NA())</f>
        <v>244</v>
      </c>
      <c r="J50" s="161" t="e">
        <f>NA()</f>
        <v>#N/A</v>
      </c>
      <c r="K50" s="161" t="e">
        <f>NA()</f>
        <v>#N/A</v>
      </c>
      <c r="L50" s="161">
        <f>IF(ISNUMBER('実質公債費比率（分子）の構造'!N$53),'実質公債費比率（分子）の構造'!N$53,NA())</f>
        <v>227</v>
      </c>
      <c r="M50" s="161" t="e">
        <f>NA()</f>
        <v>#N/A</v>
      </c>
      <c r="N50" s="161" t="e">
        <f>NA()</f>
        <v>#N/A</v>
      </c>
      <c r="O50" s="161">
        <f>IF(ISNUMBER('実質公債費比率（分子）の構造'!O$53),'実質公債費比率（分子）の構造'!O$53,NA())</f>
        <v>182</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5259</v>
      </c>
      <c r="E56" s="160"/>
      <c r="F56" s="160"/>
      <c r="G56" s="160">
        <f>'将来負担比率（分子）の構造'!J$52</f>
        <v>5344</v>
      </c>
      <c r="H56" s="160"/>
      <c r="I56" s="160"/>
      <c r="J56" s="160">
        <f>'将来負担比率（分子）の構造'!K$52</f>
        <v>5563</v>
      </c>
      <c r="K56" s="160"/>
      <c r="L56" s="160"/>
      <c r="M56" s="160">
        <f>'将来負担比率（分子）の構造'!L$52</f>
        <v>5416</v>
      </c>
      <c r="N56" s="160"/>
      <c r="O56" s="160"/>
      <c r="P56" s="160">
        <f>'将来負担比率（分子）の構造'!M$52</f>
        <v>5373</v>
      </c>
    </row>
    <row r="57" spans="1:16" x14ac:dyDescent="0.15">
      <c r="A57" s="160" t="s">
        <v>35</v>
      </c>
      <c r="B57" s="160"/>
      <c r="C57" s="160"/>
      <c r="D57" s="160">
        <f>'将来負担比率（分子）の構造'!I$51</f>
        <v>3</v>
      </c>
      <c r="E57" s="160"/>
      <c r="F57" s="160"/>
      <c r="G57" s="160">
        <f>'将来負担比率（分子）の構造'!J$51</f>
        <v>2</v>
      </c>
      <c r="H57" s="160"/>
      <c r="I57" s="160"/>
      <c r="J57" s="160">
        <f>'将来負担比率（分子）の構造'!K$51</f>
        <v>1</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2523</v>
      </c>
      <c r="E58" s="160"/>
      <c r="F58" s="160"/>
      <c r="G58" s="160">
        <f>'将来負担比率（分子）の構造'!J$50</f>
        <v>2583</v>
      </c>
      <c r="H58" s="160"/>
      <c r="I58" s="160"/>
      <c r="J58" s="160">
        <f>'将来負担比率（分子）の構造'!K$50</f>
        <v>2424</v>
      </c>
      <c r="K58" s="160"/>
      <c r="L58" s="160"/>
      <c r="M58" s="160">
        <f>'将来負担比率（分子）の構造'!L$50</f>
        <v>2481</v>
      </c>
      <c r="N58" s="160"/>
      <c r="O58" s="160"/>
      <c r="P58" s="160">
        <f>'将来負担比率（分子）の構造'!M$50</f>
        <v>2615</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16</v>
      </c>
      <c r="C61" s="160"/>
      <c r="D61" s="160"/>
      <c r="E61" s="160">
        <f>'将来負担比率（分子）の構造'!J$46</f>
        <v>7</v>
      </c>
      <c r="F61" s="160"/>
      <c r="G61" s="160"/>
      <c r="H61" s="160" t="str">
        <f>'将来負担比率（分子）の構造'!K$46</f>
        <v>-</v>
      </c>
      <c r="I61" s="160"/>
      <c r="J61" s="160"/>
      <c r="K61" s="160">
        <f>'将来負担比率（分子）の構造'!L$46</f>
        <v>3</v>
      </c>
      <c r="L61" s="160"/>
      <c r="M61" s="160"/>
      <c r="N61" s="160" t="str">
        <f>'将来負担比率（分子）の構造'!M$46</f>
        <v>-</v>
      </c>
      <c r="O61" s="160"/>
      <c r="P61" s="160"/>
    </row>
    <row r="62" spans="1:16" x14ac:dyDescent="0.15">
      <c r="A62" s="160" t="s">
        <v>28</v>
      </c>
      <c r="B62" s="160">
        <f>'将来負担比率（分子）の構造'!I$45</f>
        <v>1205</v>
      </c>
      <c r="C62" s="160"/>
      <c r="D62" s="160"/>
      <c r="E62" s="160">
        <f>'将来負担比率（分子）の構造'!J$45</f>
        <v>1140</v>
      </c>
      <c r="F62" s="160"/>
      <c r="G62" s="160"/>
      <c r="H62" s="160">
        <f>'将来負担比率（分子）の構造'!K$45</f>
        <v>1076</v>
      </c>
      <c r="I62" s="160"/>
      <c r="J62" s="160"/>
      <c r="K62" s="160">
        <f>'将来負担比率（分子）の構造'!L$45</f>
        <v>1031</v>
      </c>
      <c r="L62" s="160"/>
      <c r="M62" s="160"/>
      <c r="N62" s="160">
        <f>'将来負担比率（分子）の構造'!M$45</f>
        <v>1016</v>
      </c>
      <c r="O62" s="160"/>
      <c r="P62" s="160"/>
    </row>
    <row r="63" spans="1:16" x14ac:dyDescent="0.15">
      <c r="A63" s="160" t="s">
        <v>27</v>
      </c>
      <c r="B63" s="160">
        <f>'将来負担比率（分子）の構造'!I$44</f>
        <v>366</v>
      </c>
      <c r="C63" s="160"/>
      <c r="D63" s="160"/>
      <c r="E63" s="160">
        <f>'将来負担比率（分子）の構造'!J$44</f>
        <v>375</v>
      </c>
      <c r="F63" s="160"/>
      <c r="G63" s="160"/>
      <c r="H63" s="160">
        <f>'将来負担比率（分子）の構造'!K$44</f>
        <v>355</v>
      </c>
      <c r="I63" s="160"/>
      <c r="J63" s="160"/>
      <c r="K63" s="160">
        <f>'将来負担比率（分子）の構造'!L$44</f>
        <v>329</v>
      </c>
      <c r="L63" s="160"/>
      <c r="M63" s="160"/>
      <c r="N63" s="160">
        <f>'将来負担比率（分子）の構造'!M$44</f>
        <v>303</v>
      </c>
      <c r="O63" s="160"/>
      <c r="P63" s="160"/>
    </row>
    <row r="64" spans="1:16" x14ac:dyDescent="0.15">
      <c r="A64" s="160" t="s">
        <v>26</v>
      </c>
      <c r="B64" s="160">
        <f>'将来負担比率（分子）の構造'!I$43</f>
        <v>3166</v>
      </c>
      <c r="C64" s="160"/>
      <c r="D64" s="160"/>
      <c r="E64" s="160">
        <f>'将来負担比率（分子）の構造'!J$43</f>
        <v>3072</v>
      </c>
      <c r="F64" s="160"/>
      <c r="G64" s="160"/>
      <c r="H64" s="160">
        <f>'将来負担比率（分子）の構造'!K$43</f>
        <v>3003</v>
      </c>
      <c r="I64" s="160"/>
      <c r="J64" s="160"/>
      <c r="K64" s="160">
        <f>'将来負担比率（分子）の構造'!L$43</f>
        <v>2857</v>
      </c>
      <c r="L64" s="160"/>
      <c r="M64" s="160"/>
      <c r="N64" s="160">
        <f>'将来負担比率（分子）の構造'!M$43</f>
        <v>2658</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3862</v>
      </c>
      <c r="C66" s="160"/>
      <c r="D66" s="160"/>
      <c r="E66" s="160">
        <f>'将来負担比率（分子）の構造'!J$41</f>
        <v>4127</v>
      </c>
      <c r="F66" s="160"/>
      <c r="G66" s="160"/>
      <c r="H66" s="160">
        <f>'将来負担比率（分子）の構造'!K$41</f>
        <v>5428</v>
      </c>
      <c r="I66" s="160"/>
      <c r="J66" s="160"/>
      <c r="K66" s="160">
        <f>'将来負担比率（分子）の構造'!L$41</f>
        <v>5258</v>
      </c>
      <c r="L66" s="160"/>
      <c r="M66" s="160"/>
      <c r="N66" s="160">
        <f>'将来負担比率（分子）の構造'!M$41</f>
        <v>5355</v>
      </c>
      <c r="O66" s="160"/>
      <c r="P66" s="160"/>
    </row>
    <row r="67" spans="1:16" x14ac:dyDescent="0.15">
      <c r="A67" s="160" t="s">
        <v>68</v>
      </c>
      <c r="B67" s="160" t="e">
        <f>NA()</f>
        <v>#N/A</v>
      </c>
      <c r="C67" s="160">
        <f>IF(ISNUMBER('将来負担比率（分子）の構造'!I$53), IF('将来負担比率（分子）の構造'!I$53 &lt; 0, 0, '将来負担比率（分子）の構造'!I$53), NA())</f>
        <v>830</v>
      </c>
      <c r="D67" s="160" t="e">
        <f>NA()</f>
        <v>#N/A</v>
      </c>
      <c r="E67" s="160" t="e">
        <f>NA()</f>
        <v>#N/A</v>
      </c>
      <c r="F67" s="160">
        <f>IF(ISNUMBER('将来負担比率（分子）の構造'!J$53), IF('将来負担比率（分子）の構造'!J$53 &lt; 0, 0, '将来負担比率（分子）の構造'!J$53), NA())</f>
        <v>794</v>
      </c>
      <c r="G67" s="160" t="e">
        <f>NA()</f>
        <v>#N/A</v>
      </c>
      <c r="H67" s="160" t="e">
        <f>NA()</f>
        <v>#N/A</v>
      </c>
      <c r="I67" s="160">
        <f>IF(ISNUMBER('将来負担比率（分子）の構造'!K$53), IF('将来負担比率（分子）の構造'!K$53 &lt; 0, 0, '将来負担比率（分子）の構造'!K$53), NA())</f>
        <v>1874</v>
      </c>
      <c r="J67" s="160" t="e">
        <f>NA()</f>
        <v>#N/A</v>
      </c>
      <c r="K67" s="160" t="e">
        <f>NA()</f>
        <v>#N/A</v>
      </c>
      <c r="L67" s="160">
        <f>IF(ISNUMBER('将来負担比率（分子）の構造'!L$53), IF('将来負担比率（分子）の構造'!L$53 &lt; 0, 0, '将来負担比率（分子）の構造'!L$53), NA())</f>
        <v>1582</v>
      </c>
      <c r="M67" s="160" t="e">
        <f>NA()</f>
        <v>#N/A</v>
      </c>
      <c r="N67" s="160" t="e">
        <f>NA()</f>
        <v>#N/A</v>
      </c>
      <c r="O67" s="160">
        <f>IF(ISNUMBER('将来負担比率（分子）の構造'!M$53), IF('将来負担比率（分子）の構造'!M$53 &lt; 0, 0, '将来負担比率（分子）の構造'!M$53), NA())</f>
        <v>1343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1442</v>
      </c>
      <c r="C72" s="164">
        <f>基金残高に係る経年分析!G55</f>
        <v>1430</v>
      </c>
      <c r="D72" s="164">
        <f>基金残高に係る経年分析!H55</f>
        <v>1434</v>
      </c>
    </row>
    <row r="73" spans="1:16" x14ac:dyDescent="0.15">
      <c r="A73" s="163" t="s">
        <v>71</v>
      </c>
      <c r="B73" s="164">
        <f>基金残高に係る経年分析!F56</f>
        <v>87</v>
      </c>
      <c r="C73" s="164">
        <f>基金残高に係る経年分析!G56</f>
        <v>87</v>
      </c>
      <c r="D73" s="164">
        <f>基金残高に係る経年分析!H56</f>
        <v>87</v>
      </c>
    </row>
    <row r="74" spans="1:16" x14ac:dyDescent="0.15">
      <c r="A74" s="163" t="s">
        <v>72</v>
      </c>
      <c r="B74" s="164">
        <f>基金残高に係る経年分析!F57</f>
        <v>460</v>
      </c>
      <c r="C74" s="164">
        <f>基金残高に係る経年分析!G57</f>
        <v>544</v>
      </c>
      <c r="D74" s="164">
        <f>基金残高に係る経年分析!H57</f>
        <v>676</v>
      </c>
    </row>
  </sheetData>
  <sheetProtection algorithmName="SHA-512" hashValue="C5NPBiiKbxBeFwigf9rFjmRZoPWkJkXoFgLpv0oPbFQS8MyPry1ktNSVWtV8UBF+10HQOPIg1OgC7uyzrAZrzA==" saltValue="HWjmZqyuHe29KdjM8jZH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L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220</v>
      </c>
      <c r="C5" s="646"/>
      <c r="D5" s="646"/>
      <c r="E5" s="646"/>
      <c r="F5" s="646"/>
      <c r="G5" s="646"/>
      <c r="H5" s="646"/>
      <c r="I5" s="646"/>
      <c r="J5" s="646"/>
      <c r="K5" s="646"/>
      <c r="L5" s="646"/>
      <c r="M5" s="646"/>
      <c r="N5" s="646"/>
      <c r="O5" s="646"/>
      <c r="P5" s="646"/>
      <c r="Q5" s="647"/>
      <c r="R5" s="648">
        <v>1469154</v>
      </c>
      <c r="S5" s="649"/>
      <c r="T5" s="649"/>
      <c r="U5" s="649"/>
      <c r="V5" s="649"/>
      <c r="W5" s="649"/>
      <c r="X5" s="649"/>
      <c r="Y5" s="650"/>
      <c r="Z5" s="651">
        <v>27.7</v>
      </c>
      <c r="AA5" s="651"/>
      <c r="AB5" s="651"/>
      <c r="AC5" s="651"/>
      <c r="AD5" s="652">
        <v>1469154</v>
      </c>
      <c r="AE5" s="652"/>
      <c r="AF5" s="652"/>
      <c r="AG5" s="652"/>
      <c r="AH5" s="652"/>
      <c r="AI5" s="652"/>
      <c r="AJ5" s="652"/>
      <c r="AK5" s="652"/>
      <c r="AL5" s="653">
        <v>43.8</v>
      </c>
      <c r="AM5" s="654"/>
      <c r="AN5" s="654"/>
      <c r="AO5" s="655"/>
      <c r="AP5" s="645" t="s">
        <v>221</v>
      </c>
      <c r="AQ5" s="646"/>
      <c r="AR5" s="646"/>
      <c r="AS5" s="646"/>
      <c r="AT5" s="646"/>
      <c r="AU5" s="646"/>
      <c r="AV5" s="646"/>
      <c r="AW5" s="646"/>
      <c r="AX5" s="646"/>
      <c r="AY5" s="646"/>
      <c r="AZ5" s="646"/>
      <c r="BA5" s="646"/>
      <c r="BB5" s="646"/>
      <c r="BC5" s="646"/>
      <c r="BD5" s="646"/>
      <c r="BE5" s="646"/>
      <c r="BF5" s="647"/>
      <c r="BG5" s="659">
        <v>1469154</v>
      </c>
      <c r="BH5" s="660"/>
      <c r="BI5" s="660"/>
      <c r="BJ5" s="660"/>
      <c r="BK5" s="660"/>
      <c r="BL5" s="660"/>
      <c r="BM5" s="660"/>
      <c r="BN5" s="661"/>
      <c r="BO5" s="662">
        <v>100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70295</v>
      </c>
      <c r="S6" s="660"/>
      <c r="T6" s="660"/>
      <c r="U6" s="660"/>
      <c r="V6" s="660"/>
      <c r="W6" s="660"/>
      <c r="X6" s="660"/>
      <c r="Y6" s="661"/>
      <c r="Z6" s="662">
        <v>1.3</v>
      </c>
      <c r="AA6" s="662"/>
      <c r="AB6" s="662"/>
      <c r="AC6" s="662"/>
      <c r="AD6" s="663">
        <v>70295</v>
      </c>
      <c r="AE6" s="663"/>
      <c r="AF6" s="663"/>
      <c r="AG6" s="663"/>
      <c r="AH6" s="663"/>
      <c r="AI6" s="663"/>
      <c r="AJ6" s="663"/>
      <c r="AK6" s="663"/>
      <c r="AL6" s="664">
        <v>2.1</v>
      </c>
      <c r="AM6" s="665"/>
      <c r="AN6" s="665"/>
      <c r="AO6" s="666"/>
      <c r="AP6" s="656" t="s">
        <v>227</v>
      </c>
      <c r="AQ6" s="657"/>
      <c r="AR6" s="657"/>
      <c r="AS6" s="657"/>
      <c r="AT6" s="657"/>
      <c r="AU6" s="657"/>
      <c r="AV6" s="657"/>
      <c r="AW6" s="657"/>
      <c r="AX6" s="657"/>
      <c r="AY6" s="657"/>
      <c r="AZ6" s="657"/>
      <c r="BA6" s="657"/>
      <c r="BB6" s="657"/>
      <c r="BC6" s="657"/>
      <c r="BD6" s="657"/>
      <c r="BE6" s="657"/>
      <c r="BF6" s="658"/>
      <c r="BG6" s="659">
        <v>1469154</v>
      </c>
      <c r="BH6" s="660"/>
      <c r="BI6" s="660"/>
      <c r="BJ6" s="660"/>
      <c r="BK6" s="660"/>
      <c r="BL6" s="660"/>
      <c r="BM6" s="660"/>
      <c r="BN6" s="661"/>
      <c r="BO6" s="662">
        <v>100</v>
      </c>
      <c r="BP6" s="662"/>
      <c r="BQ6" s="662"/>
      <c r="BR6" s="662"/>
      <c r="BS6" s="663" t="s">
        <v>166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75208</v>
      </c>
      <c r="CS6" s="660"/>
      <c r="CT6" s="660"/>
      <c r="CU6" s="660"/>
      <c r="CV6" s="660"/>
      <c r="CW6" s="660"/>
      <c r="CX6" s="660"/>
      <c r="CY6" s="661"/>
      <c r="CZ6" s="653">
        <v>1.5</v>
      </c>
      <c r="DA6" s="654"/>
      <c r="DB6" s="654"/>
      <c r="DC6" s="673"/>
      <c r="DD6" s="668" t="s">
        <v>166</v>
      </c>
      <c r="DE6" s="660"/>
      <c r="DF6" s="660"/>
      <c r="DG6" s="660"/>
      <c r="DH6" s="660"/>
      <c r="DI6" s="660"/>
      <c r="DJ6" s="660"/>
      <c r="DK6" s="660"/>
      <c r="DL6" s="660"/>
      <c r="DM6" s="660"/>
      <c r="DN6" s="660"/>
      <c r="DO6" s="660"/>
      <c r="DP6" s="661"/>
      <c r="DQ6" s="668">
        <v>75208</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2390</v>
      </c>
      <c r="S7" s="660"/>
      <c r="T7" s="660"/>
      <c r="U7" s="660"/>
      <c r="V7" s="660"/>
      <c r="W7" s="660"/>
      <c r="X7" s="660"/>
      <c r="Y7" s="661"/>
      <c r="Z7" s="662">
        <v>0</v>
      </c>
      <c r="AA7" s="662"/>
      <c r="AB7" s="662"/>
      <c r="AC7" s="662"/>
      <c r="AD7" s="663">
        <v>2390</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621566</v>
      </c>
      <c r="BH7" s="660"/>
      <c r="BI7" s="660"/>
      <c r="BJ7" s="660"/>
      <c r="BK7" s="660"/>
      <c r="BL7" s="660"/>
      <c r="BM7" s="660"/>
      <c r="BN7" s="661"/>
      <c r="BO7" s="662">
        <v>42.3</v>
      </c>
      <c r="BP7" s="662"/>
      <c r="BQ7" s="662"/>
      <c r="BR7" s="662"/>
      <c r="BS7" s="663" t="s">
        <v>222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833845</v>
      </c>
      <c r="CS7" s="660"/>
      <c r="CT7" s="660"/>
      <c r="CU7" s="660"/>
      <c r="CV7" s="660"/>
      <c r="CW7" s="660"/>
      <c r="CX7" s="660"/>
      <c r="CY7" s="661"/>
      <c r="CZ7" s="662">
        <v>16.5</v>
      </c>
      <c r="DA7" s="662"/>
      <c r="DB7" s="662"/>
      <c r="DC7" s="662"/>
      <c r="DD7" s="668">
        <v>129556</v>
      </c>
      <c r="DE7" s="660"/>
      <c r="DF7" s="660"/>
      <c r="DG7" s="660"/>
      <c r="DH7" s="660"/>
      <c r="DI7" s="660"/>
      <c r="DJ7" s="660"/>
      <c r="DK7" s="660"/>
      <c r="DL7" s="660"/>
      <c r="DM7" s="660"/>
      <c r="DN7" s="660"/>
      <c r="DO7" s="660"/>
      <c r="DP7" s="661"/>
      <c r="DQ7" s="668">
        <v>735632</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6609</v>
      </c>
      <c r="S8" s="660"/>
      <c r="T8" s="660"/>
      <c r="U8" s="660"/>
      <c r="V8" s="660"/>
      <c r="W8" s="660"/>
      <c r="X8" s="660"/>
      <c r="Y8" s="661"/>
      <c r="Z8" s="662">
        <v>0.1</v>
      </c>
      <c r="AA8" s="662"/>
      <c r="AB8" s="662"/>
      <c r="AC8" s="662"/>
      <c r="AD8" s="663">
        <v>6609</v>
      </c>
      <c r="AE8" s="663"/>
      <c r="AF8" s="663"/>
      <c r="AG8" s="663"/>
      <c r="AH8" s="663"/>
      <c r="AI8" s="663"/>
      <c r="AJ8" s="663"/>
      <c r="AK8" s="663"/>
      <c r="AL8" s="664">
        <v>0.2</v>
      </c>
      <c r="AM8" s="665"/>
      <c r="AN8" s="665"/>
      <c r="AO8" s="666"/>
      <c r="AP8" s="656" t="s">
        <v>233</v>
      </c>
      <c r="AQ8" s="657"/>
      <c r="AR8" s="657"/>
      <c r="AS8" s="657"/>
      <c r="AT8" s="657"/>
      <c r="AU8" s="657"/>
      <c r="AV8" s="657"/>
      <c r="AW8" s="657"/>
      <c r="AX8" s="657"/>
      <c r="AY8" s="657"/>
      <c r="AZ8" s="657"/>
      <c r="BA8" s="657"/>
      <c r="BB8" s="657"/>
      <c r="BC8" s="657"/>
      <c r="BD8" s="657"/>
      <c r="BE8" s="657"/>
      <c r="BF8" s="658"/>
      <c r="BG8" s="659">
        <v>23895</v>
      </c>
      <c r="BH8" s="660"/>
      <c r="BI8" s="660"/>
      <c r="BJ8" s="660"/>
      <c r="BK8" s="660"/>
      <c r="BL8" s="660"/>
      <c r="BM8" s="660"/>
      <c r="BN8" s="661"/>
      <c r="BO8" s="662">
        <v>1.6</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1289461</v>
      </c>
      <c r="CS8" s="660"/>
      <c r="CT8" s="660"/>
      <c r="CU8" s="660"/>
      <c r="CV8" s="660"/>
      <c r="CW8" s="660"/>
      <c r="CX8" s="660"/>
      <c r="CY8" s="661"/>
      <c r="CZ8" s="662">
        <v>25.5</v>
      </c>
      <c r="DA8" s="662"/>
      <c r="DB8" s="662"/>
      <c r="DC8" s="662"/>
      <c r="DD8" s="668">
        <v>27896</v>
      </c>
      <c r="DE8" s="660"/>
      <c r="DF8" s="660"/>
      <c r="DG8" s="660"/>
      <c r="DH8" s="660"/>
      <c r="DI8" s="660"/>
      <c r="DJ8" s="660"/>
      <c r="DK8" s="660"/>
      <c r="DL8" s="660"/>
      <c r="DM8" s="660"/>
      <c r="DN8" s="660"/>
      <c r="DO8" s="660"/>
      <c r="DP8" s="661"/>
      <c r="DQ8" s="668">
        <v>712748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6777</v>
      </c>
      <c r="S9" s="660"/>
      <c r="T9" s="660"/>
      <c r="U9" s="660"/>
      <c r="V9" s="660"/>
      <c r="W9" s="660"/>
      <c r="X9" s="660"/>
      <c r="Y9" s="661"/>
      <c r="Z9" s="662">
        <v>0.1</v>
      </c>
      <c r="AA9" s="662"/>
      <c r="AB9" s="662"/>
      <c r="AC9" s="662"/>
      <c r="AD9" s="663">
        <v>6777</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519758</v>
      </c>
      <c r="BH9" s="660"/>
      <c r="BI9" s="660"/>
      <c r="BJ9" s="660"/>
      <c r="BK9" s="660"/>
      <c r="BL9" s="660"/>
      <c r="BM9" s="660"/>
      <c r="BN9" s="661"/>
      <c r="BO9" s="662">
        <v>35.4</v>
      </c>
      <c r="BP9" s="662"/>
      <c r="BQ9" s="662"/>
      <c r="BR9" s="662"/>
      <c r="BS9" s="668" t="s">
        <v>166</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603341</v>
      </c>
      <c r="CS9" s="660"/>
      <c r="CT9" s="660"/>
      <c r="CU9" s="660"/>
      <c r="CV9" s="660"/>
      <c r="CW9" s="660"/>
      <c r="CX9" s="660"/>
      <c r="CY9" s="661"/>
      <c r="CZ9" s="662">
        <v>11.9</v>
      </c>
      <c r="DA9" s="662"/>
      <c r="DB9" s="662"/>
      <c r="DC9" s="662"/>
      <c r="DD9" s="668">
        <v>250109</v>
      </c>
      <c r="DE9" s="660"/>
      <c r="DF9" s="660"/>
      <c r="DG9" s="660"/>
      <c r="DH9" s="660"/>
      <c r="DI9" s="660"/>
      <c r="DJ9" s="660"/>
      <c r="DK9" s="660"/>
      <c r="DL9" s="660"/>
      <c r="DM9" s="660"/>
      <c r="DN9" s="660"/>
      <c r="DO9" s="660"/>
      <c r="DP9" s="661"/>
      <c r="DQ9" s="668">
        <v>331880</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240</v>
      </c>
      <c r="S10" s="660"/>
      <c r="T10" s="660"/>
      <c r="U10" s="660"/>
      <c r="V10" s="660"/>
      <c r="W10" s="660"/>
      <c r="X10" s="660"/>
      <c r="Y10" s="661"/>
      <c r="Z10" s="662" t="s">
        <v>234</v>
      </c>
      <c r="AA10" s="662"/>
      <c r="AB10" s="662"/>
      <c r="AC10" s="662"/>
      <c r="AD10" s="663" t="s">
        <v>222</v>
      </c>
      <c r="AE10" s="663"/>
      <c r="AF10" s="663"/>
      <c r="AG10" s="663"/>
      <c r="AH10" s="663"/>
      <c r="AI10" s="663"/>
      <c r="AJ10" s="663"/>
      <c r="AK10" s="663"/>
      <c r="AL10" s="664" t="s">
        <v>166</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25866</v>
      </c>
      <c r="BH10" s="660"/>
      <c r="BI10" s="660"/>
      <c r="BJ10" s="660"/>
      <c r="BK10" s="660"/>
      <c r="BL10" s="660"/>
      <c r="BM10" s="660"/>
      <c r="BN10" s="661"/>
      <c r="BO10" s="662">
        <v>1.8</v>
      </c>
      <c r="BP10" s="662"/>
      <c r="BQ10" s="662"/>
      <c r="BR10" s="662"/>
      <c r="BS10" s="668" t="s">
        <v>222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43</v>
      </c>
      <c r="CS10" s="660"/>
      <c r="CT10" s="660"/>
      <c r="CU10" s="660"/>
      <c r="CV10" s="660"/>
      <c r="CW10" s="660"/>
      <c r="CX10" s="660"/>
      <c r="CY10" s="661"/>
      <c r="CZ10" s="662">
        <v>0</v>
      </c>
      <c r="DA10" s="662"/>
      <c r="DB10" s="662"/>
      <c r="DC10" s="662"/>
      <c r="DD10" s="668" t="s">
        <v>166</v>
      </c>
      <c r="DE10" s="660"/>
      <c r="DF10" s="660"/>
      <c r="DG10" s="660"/>
      <c r="DH10" s="660"/>
      <c r="DI10" s="660"/>
      <c r="DJ10" s="660"/>
      <c r="DK10" s="660"/>
      <c r="DL10" s="660"/>
      <c r="DM10" s="660"/>
      <c r="DN10" s="660"/>
      <c r="DO10" s="660"/>
      <c r="DP10" s="661"/>
      <c r="DQ10" s="668">
        <v>43</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222</v>
      </c>
      <c r="S11" s="660"/>
      <c r="T11" s="660"/>
      <c r="U11" s="660"/>
      <c r="V11" s="660"/>
      <c r="W11" s="660"/>
      <c r="X11" s="660"/>
      <c r="Y11" s="661"/>
      <c r="Z11" s="662" t="s">
        <v>166</v>
      </c>
      <c r="AA11" s="662"/>
      <c r="AB11" s="662"/>
      <c r="AC11" s="662"/>
      <c r="AD11" s="663" t="s">
        <v>222</v>
      </c>
      <c r="AE11" s="663"/>
      <c r="AF11" s="663"/>
      <c r="AG11" s="663"/>
      <c r="AH11" s="663"/>
      <c r="AI11" s="663"/>
      <c r="AJ11" s="663"/>
      <c r="AK11" s="663"/>
      <c r="AL11" s="664" t="s">
        <v>222</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52047</v>
      </c>
      <c r="BH11" s="660"/>
      <c r="BI11" s="660"/>
      <c r="BJ11" s="660"/>
      <c r="BK11" s="660"/>
      <c r="BL11" s="660"/>
      <c r="BM11" s="660"/>
      <c r="BN11" s="661"/>
      <c r="BO11" s="662">
        <v>3.5</v>
      </c>
      <c r="BP11" s="662"/>
      <c r="BQ11" s="662"/>
      <c r="BR11" s="662"/>
      <c r="BS11" s="668" t="s">
        <v>222</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322677</v>
      </c>
      <c r="CS11" s="660"/>
      <c r="CT11" s="660"/>
      <c r="CU11" s="660"/>
      <c r="CV11" s="660"/>
      <c r="CW11" s="660"/>
      <c r="CX11" s="660"/>
      <c r="CY11" s="661"/>
      <c r="CZ11" s="662">
        <v>6.4</v>
      </c>
      <c r="DA11" s="662"/>
      <c r="DB11" s="662"/>
      <c r="DC11" s="662"/>
      <c r="DD11" s="668">
        <v>78174</v>
      </c>
      <c r="DE11" s="660"/>
      <c r="DF11" s="660"/>
      <c r="DG11" s="660"/>
      <c r="DH11" s="660"/>
      <c r="DI11" s="660"/>
      <c r="DJ11" s="660"/>
      <c r="DK11" s="660"/>
      <c r="DL11" s="660"/>
      <c r="DM11" s="660"/>
      <c r="DN11" s="660"/>
      <c r="DO11" s="660"/>
      <c r="DP11" s="661"/>
      <c r="DQ11" s="668">
        <v>200616</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226754</v>
      </c>
      <c r="S12" s="660"/>
      <c r="T12" s="660"/>
      <c r="U12" s="660"/>
      <c r="V12" s="660"/>
      <c r="W12" s="660"/>
      <c r="X12" s="660"/>
      <c r="Y12" s="661"/>
      <c r="Z12" s="662">
        <v>4.3</v>
      </c>
      <c r="AA12" s="662"/>
      <c r="AB12" s="662"/>
      <c r="AC12" s="662"/>
      <c r="AD12" s="663">
        <v>226754</v>
      </c>
      <c r="AE12" s="663"/>
      <c r="AF12" s="663"/>
      <c r="AG12" s="663"/>
      <c r="AH12" s="663"/>
      <c r="AI12" s="663"/>
      <c r="AJ12" s="663"/>
      <c r="AK12" s="663"/>
      <c r="AL12" s="664">
        <v>6.8</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744152</v>
      </c>
      <c r="BH12" s="660"/>
      <c r="BI12" s="660"/>
      <c r="BJ12" s="660"/>
      <c r="BK12" s="660"/>
      <c r="BL12" s="660"/>
      <c r="BM12" s="660"/>
      <c r="BN12" s="661"/>
      <c r="BO12" s="662">
        <v>50.7</v>
      </c>
      <c r="BP12" s="662"/>
      <c r="BQ12" s="662"/>
      <c r="BR12" s="662"/>
      <c r="BS12" s="668" t="s">
        <v>166</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130559</v>
      </c>
      <c r="CS12" s="660"/>
      <c r="CT12" s="660"/>
      <c r="CU12" s="660"/>
      <c r="CV12" s="660"/>
      <c r="CW12" s="660"/>
      <c r="CX12" s="660"/>
      <c r="CY12" s="661"/>
      <c r="CZ12" s="662">
        <v>2.6</v>
      </c>
      <c r="DA12" s="662"/>
      <c r="DB12" s="662"/>
      <c r="DC12" s="662"/>
      <c r="DD12" s="668">
        <v>28863</v>
      </c>
      <c r="DE12" s="660"/>
      <c r="DF12" s="660"/>
      <c r="DG12" s="660"/>
      <c r="DH12" s="660"/>
      <c r="DI12" s="660"/>
      <c r="DJ12" s="660"/>
      <c r="DK12" s="660"/>
      <c r="DL12" s="660"/>
      <c r="DM12" s="660"/>
      <c r="DN12" s="660"/>
      <c r="DO12" s="660"/>
      <c r="DP12" s="661"/>
      <c r="DQ12" s="668">
        <v>99903</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44084</v>
      </c>
      <c r="S13" s="660"/>
      <c r="T13" s="660"/>
      <c r="U13" s="660"/>
      <c r="V13" s="660"/>
      <c r="W13" s="660"/>
      <c r="X13" s="660"/>
      <c r="Y13" s="661"/>
      <c r="Z13" s="662">
        <v>0.8</v>
      </c>
      <c r="AA13" s="662"/>
      <c r="AB13" s="662"/>
      <c r="AC13" s="662"/>
      <c r="AD13" s="663">
        <v>44084</v>
      </c>
      <c r="AE13" s="663"/>
      <c r="AF13" s="663"/>
      <c r="AG13" s="663"/>
      <c r="AH13" s="663"/>
      <c r="AI13" s="663"/>
      <c r="AJ13" s="663"/>
      <c r="AK13" s="663"/>
      <c r="AL13" s="664">
        <v>1.3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741871</v>
      </c>
      <c r="BH13" s="660"/>
      <c r="BI13" s="660"/>
      <c r="BJ13" s="660"/>
      <c r="BK13" s="660"/>
      <c r="BL13" s="660"/>
      <c r="BM13" s="660"/>
      <c r="BN13" s="661"/>
      <c r="BO13" s="662">
        <v>50.5</v>
      </c>
      <c r="BP13" s="662"/>
      <c r="BQ13" s="662"/>
      <c r="BR13" s="662"/>
      <c r="BS13" s="668" t="s">
        <v>166</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492294</v>
      </c>
      <c r="CS13" s="660"/>
      <c r="CT13" s="660"/>
      <c r="CU13" s="660"/>
      <c r="CV13" s="660"/>
      <c r="CW13" s="660"/>
      <c r="CX13" s="660"/>
      <c r="CY13" s="661"/>
      <c r="CZ13" s="662">
        <v>9.6999999999999993</v>
      </c>
      <c r="DA13" s="662"/>
      <c r="DB13" s="662"/>
      <c r="DC13" s="662"/>
      <c r="DD13" s="668">
        <v>261379</v>
      </c>
      <c r="DE13" s="660"/>
      <c r="DF13" s="660"/>
      <c r="DG13" s="660"/>
      <c r="DH13" s="660"/>
      <c r="DI13" s="660"/>
      <c r="DJ13" s="660"/>
      <c r="DK13" s="660"/>
      <c r="DL13" s="660"/>
      <c r="DM13" s="660"/>
      <c r="DN13" s="660"/>
      <c r="DO13" s="660"/>
      <c r="DP13" s="661"/>
      <c r="DQ13" s="668">
        <v>356458</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234</v>
      </c>
      <c r="S14" s="660"/>
      <c r="T14" s="660"/>
      <c r="U14" s="660"/>
      <c r="V14" s="660"/>
      <c r="W14" s="660"/>
      <c r="X14" s="660"/>
      <c r="Y14" s="661"/>
      <c r="Z14" s="662" t="s">
        <v>166</v>
      </c>
      <c r="AA14" s="662"/>
      <c r="AB14" s="662"/>
      <c r="AC14" s="662"/>
      <c r="AD14" s="663" t="s">
        <v>222</v>
      </c>
      <c r="AE14" s="663"/>
      <c r="AF14" s="663"/>
      <c r="AG14" s="663"/>
      <c r="AH14" s="663"/>
      <c r="AI14" s="663"/>
      <c r="AJ14" s="663"/>
      <c r="AK14" s="663"/>
      <c r="AL14" s="664" t="s">
        <v>166</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44509</v>
      </c>
      <c r="BH14" s="660"/>
      <c r="BI14" s="660"/>
      <c r="BJ14" s="660"/>
      <c r="BK14" s="660"/>
      <c r="BL14" s="660"/>
      <c r="BM14" s="660"/>
      <c r="BN14" s="661"/>
      <c r="BO14" s="662">
        <v>3</v>
      </c>
      <c r="BP14" s="662"/>
      <c r="BQ14" s="662"/>
      <c r="BR14" s="662"/>
      <c r="BS14" s="668" t="s">
        <v>166</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284272</v>
      </c>
      <c r="CS14" s="660"/>
      <c r="CT14" s="660"/>
      <c r="CU14" s="660"/>
      <c r="CV14" s="660"/>
      <c r="CW14" s="660"/>
      <c r="CX14" s="660"/>
      <c r="CY14" s="661"/>
      <c r="CZ14" s="662">
        <v>5.6</v>
      </c>
      <c r="DA14" s="662"/>
      <c r="DB14" s="662"/>
      <c r="DC14" s="662"/>
      <c r="DD14" s="668">
        <v>29382</v>
      </c>
      <c r="DE14" s="660"/>
      <c r="DF14" s="660"/>
      <c r="DG14" s="660"/>
      <c r="DH14" s="660"/>
      <c r="DI14" s="660"/>
      <c r="DJ14" s="660"/>
      <c r="DK14" s="660"/>
      <c r="DL14" s="660"/>
      <c r="DM14" s="660"/>
      <c r="DN14" s="660"/>
      <c r="DO14" s="660"/>
      <c r="DP14" s="661"/>
      <c r="DQ14" s="668">
        <v>261972</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21800</v>
      </c>
      <c r="S15" s="660"/>
      <c r="T15" s="660"/>
      <c r="U15" s="660"/>
      <c r="V15" s="660"/>
      <c r="W15" s="660"/>
      <c r="X15" s="660"/>
      <c r="Y15" s="661"/>
      <c r="Z15" s="662">
        <v>0.4</v>
      </c>
      <c r="AA15" s="662"/>
      <c r="AB15" s="662"/>
      <c r="AC15" s="662"/>
      <c r="AD15" s="663">
        <v>21800</v>
      </c>
      <c r="AE15" s="663"/>
      <c r="AF15" s="663"/>
      <c r="AG15" s="663"/>
      <c r="AH15" s="663"/>
      <c r="AI15" s="663"/>
      <c r="AJ15" s="663"/>
      <c r="AK15" s="663"/>
      <c r="AL15" s="664">
        <v>0.6</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58927</v>
      </c>
      <c r="BH15" s="660"/>
      <c r="BI15" s="660"/>
      <c r="BJ15" s="660"/>
      <c r="BK15" s="660"/>
      <c r="BL15" s="660"/>
      <c r="BM15" s="660"/>
      <c r="BN15" s="661"/>
      <c r="BO15" s="662">
        <v>4</v>
      </c>
      <c r="BP15" s="662"/>
      <c r="BQ15" s="662"/>
      <c r="BR15" s="662"/>
      <c r="BS15" s="668" t="s">
        <v>222</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687132</v>
      </c>
      <c r="CS15" s="660"/>
      <c r="CT15" s="660"/>
      <c r="CU15" s="660"/>
      <c r="CV15" s="660"/>
      <c r="CW15" s="660"/>
      <c r="CX15" s="660"/>
      <c r="CY15" s="661"/>
      <c r="CZ15" s="662">
        <v>13.6</v>
      </c>
      <c r="DA15" s="662"/>
      <c r="DB15" s="662"/>
      <c r="DC15" s="662"/>
      <c r="DD15" s="668">
        <v>28146</v>
      </c>
      <c r="DE15" s="660"/>
      <c r="DF15" s="660"/>
      <c r="DG15" s="660"/>
      <c r="DH15" s="660"/>
      <c r="DI15" s="660"/>
      <c r="DJ15" s="660"/>
      <c r="DK15" s="660"/>
      <c r="DL15" s="660"/>
      <c r="DM15" s="660"/>
      <c r="DN15" s="660"/>
      <c r="DO15" s="660"/>
      <c r="DP15" s="661"/>
      <c r="DQ15" s="668">
        <v>578152</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166</v>
      </c>
      <c r="S16" s="660"/>
      <c r="T16" s="660"/>
      <c r="U16" s="660"/>
      <c r="V16" s="660"/>
      <c r="W16" s="660"/>
      <c r="X16" s="660"/>
      <c r="Y16" s="661"/>
      <c r="Z16" s="662" t="s">
        <v>222</v>
      </c>
      <c r="AA16" s="662"/>
      <c r="AB16" s="662"/>
      <c r="AC16" s="662"/>
      <c r="AD16" s="663" t="s">
        <v>222</v>
      </c>
      <c r="AE16" s="663"/>
      <c r="AF16" s="663"/>
      <c r="AG16" s="663"/>
      <c r="AH16" s="663"/>
      <c r="AI16" s="663"/>
      <c r="AJ16" s="663"/>
      <c r="AK16" s="663"/>
      <c r="AL16" s="664" t="s">
        <v>166</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222</v>
      </c>
      <c r="BH16" s="660"/>
      <c r="BI16" s="660"/>
      <c r="BJ16" s="660"/>
      <c r="BK16" s="660"/>
      <c r="BL16" s="660"/>
      <c r="BM16" s="660"/>
      <c r="BN16" s="661"/>
      <c r="BO16" s="662" t="s">
        <v>166</v>
      </c>
      <c r="BP16" s="662"/>
      <c r="BQ16" s="662"/>
      <c r="BR16" s="662"/>
      <c r="BS16" s="668" t="s">
        <v>166</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t="s">
        <v>222</v>
      </c>
      <c r="CS16" s="660"/>
      <c r="CT16" s="660"/>
      <c r="CU16" s="660"/>
      <c r="CV16" s="660"/>
      <c r="CW16" s="660"/>
      <c r="CX16" s="660"/>
      <c r="CY16" s="661"/>
      <c r="CZ16" s="662" t="s">
        <v>166</v>
      </c>
      <c r="DA16" s="662"/>
      <c r="DB16" s="662"/>
      <c r="DC16" s="662"/>
      <c r="DD16" s="668" t="s">
        <v>166</v>
      </c>
      <c r="DE16" s="660"/>
      <c r="DF16" s="660"/>
      <c r="DG16" s="660"/>
      <c r="DH16" s="660"/>
      <c r="DI16" s="660"/>
      <c r="DJ16" s="660"/>
      <c r="DK16" s="660"/>
      <c r="DL16" s="660"/>
      <c r="DM16" s="660"/>
      <c r="DN16" s="660"/>
      <c r="DO16" s="660"/>
      <c r="DP16" s="661"/>
      <c r="DQ16" s="668" t="s">
        <v>166</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7270</v>
      </c>
      <c r="S17" s="660"/>
      <c r="T17" s="660"/>
      <c r="U17" s="660"/>
      <c r="V17" s="660"/>
      <c r="W17" s="660"/>
      <c r="X17" s="660"/>
      <c r="Y17" s="661"/>
      <c r="Z17" s="662">
        <v>0.1</v>
      </c>
      <c r="AA17" s="662"/>
      <c r="AB17" s="662"/>
      <c r="AC17" s="662"/>
      <c r="AD17" s="663">
        <v>7270</v>
      </c>
      <c r="AE17" s="663"/>
      <c r="AF17" s="663"/>
      <c r="AG17" s="663"/>
      <c r="AH17" s="663"/>
      <c r="AI17" s="663"/>
      <c r="AJ17" s="663"/>
      <c r="AK17" s="663"/>
      <c r="AL17" s="664">
        <v>0.2</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222</v>
      </c>
      <c r="BH17" s="660"/>
      <c r="BI17" s="660"/>
      <c r="BJ17" s="660"/>
      <c r="BK17" s="660"/>
      <c r="BL17" s="660"/>
      <c r="BM17" s="660"/>
      <c r="BN17" s="661"/>
      <c r="BO17" s="662" t="s">
        <v>166</v>
      </c>
      <c r="BP17" s="662"/>
      <c r="BQ17" s="662"/>
      <c r="BR17" s="662"/>
      <c r="BS17" s="668" t="s">
        <v>222</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345915</v>
      </c>
      <c r="CS17" s="660"/>
      <c r="CT17" s="660"/>
      <c r="CU17" s="660"/>
      <c r="CV17" s="660"/>
      <c r="CW17" s="660"/>
      <c r="CX17" s="660"/>
      <c r="CY17" s="661"/>
      <c r="CZ17" s="662">
        <v>6.8</v>
      </c>
      <c r="DA17" s="662"/>
      <c r="DB17" s="662"/>
      <c r="DC17" s="662"/>
      <c r="DD17" s="668" t="s">
        <v>222</v>
      </c>
      <c r="DE17" s="660"/>
      <c r="DF17" s="660"/>
      <c r="DG17" s="660"/>
      <c r="DH17" s="660"/>
      <c r="DI17" s="660"/>
      <c r="DJ17" s="660"/>
      <c r="DK17" s="660"/>
      <c r="DL17" s="660"/>
      <c r="DM17" s="660"/>
      <c r="DN17" s="660"/>
      <c r="DO17" s="660"/>
      <c r="DP17" s="661"/>
      <c r="DQ17" s="668">
        <v>345915</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1642374</v>
      </c>
      <c r="S18" s="660"/>
      <c r="T18" s="660"/>
      <c r="U18" s="660"/>
      <c r="V18" s="660"/>
      <c r="W18" s="660"/>
      <c r="X18" s="660"/>
      <c r="Y18" s="661"/>
      <c r="Z18" s="662">
        <v>30.9</v>
      </c>
      <c r="AA18" s="662"/>
      <c r="AB18" s="662"/>
      <c r="AC18" s="662"/>
      <c r="AD18" s="663">
        <v>1495364</v>
      </c>
      <c r="AE18" s="663"/>
      <c r="AF18" s="663"/>
      <c r="AG18" s="663"/>
      <c r="AH18" s="663"/>
      <c r="AI18" s="663"/>
      <c r="AJ18" s="663"/>
      <c r="AK18" s="663"/>
      <c r="AL18" s="664">
        <v>44.6</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166</v>
      </c>
      <c r="BH18" s="660"/>
      <c r="BI18" s="660"/>
      <c r="BJ18" s="660"/>
      <c r="BK18" s="660"/>
      <c r="BL18" s="660"/>
      <c r="BM18" s="660"/>
      <c r="BN18" s="661"/>
      <c r="BO18" s="662" t="s">
        <v>166</v>
      </c>
      <c r="BP18" s="662"/>
      <c r="BQ18" s="662"/>
      <c r="BR18" s="662"/>
      <c r="BS18" s="668" t="s">
        <v>166</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166</v>
      </c>
      <c r="DA18" s="662"/>
      <c r="DB18" s="662"/>
      <c r="DC18" s="662"/>
      <c r="DD18" s="668" t="s">
        <v>222</v>
      </c>
      <c r="DE18" s="660"/>
      <c r="DF18" s="660"/>
      <c r="DG18" s="660"/>
      <c r="DH18" s="660"/>
      <c r="DI18" s="660"/>
      <c r="DJ18" s="660"/>
      <c r="DK18" s="660"/>
      <c r="DL18" s="660"/>
      <c r="DM18" s="660"/>
      <c r="DN18" s="660"/>
      <c r="DO18" s="660"/>
      <c r="DP18" s="661"/>
      <c r="DQ18" s="668" t="s">
        <v>222</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1495364</v>
      </c>
      <c r="S19" s="660"/>
      <c r="T19" s="660"/>
      <c r="U19" s="660"/>
      <c r="V19" s="660"/>
      <c r="W19" s="660"/>
      <c r="X19" s="660"/>
      <c r="Y19" s="661"/>
      <c r="Z19" s="662">
        <v>28.2</v>
      </c>
      <c r="AA19" s="662"/>
      <c r="AB19" s="662"/>
      <c r="AC19" s="662"/>
      <c r="AD19" s="663">
        <v>1495364</v>
      </c>
      <c r="AE19" s="663"/>
      <c r="AF19" s="663"/>
      <c r="AG19" s="663"/>
      <c r="AH19" s="663"/>
      <c r="AI19" s="663"/>
      <c r="AJ19" s="663"/>
      <c r="AK19" s="663"/>
      <c r="AL19" s="664">
        <v>44.6</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166</v>
      </c>
      <c r="BH19" s="660"/>
      <c r="BI19" s="660"/>
      <c r="BJ19" s="660"/>
      <c r="BK19" s="660"/>
      <c r="BL19" s="660"/>
      <c r="BM19" s="660"/>
      <c r="BN19" s="661"/>
      <c r="BO19" s="662" t="s">
        <v>222</v>
      </c>
      <c r="BP19" s="662"/>
      <c r="BQ19" s="662"/>
      <c r="BR19" s="662"/>
      <c r="BS19" s="668" t="s">
        <v>222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240</v>
      </c>
      <c r="CS19" s="660"/>
      <c r="CT19" s="660"/>
      <c r="CU19" s="660"/>
      <c r="CV19" s="660"/>
      <c r="CW19" s="660"/>
      <c r="CX19" s="660"/>
      <c r="CY19" s="661"/>
      <c r="CZ19" s="662" t="s">
        <v>166</v>
      </c>
      <c r="DA19" s="662"/>
      <c r="DB19" s="662"/>
      <c r="DC19" s="662"/>
      <c r="DD19" s="668" t="s">
        <v>166</v>
      </c>
      <c r="DE19" s="660"/>
      <c r="DF19" s="660"/>
      <c r="DG19" s="660"/>
      <c r="DH19" s="660"/>
      <c r="DI19" s="660"/>
      <c r="DJ19" s="660"/>
      <c r="DK19" s="660"/>
      <c r="DL19" s="660"/>
      <c r="DM19" s="660"/>
      <c r="DN19" s="660"/>
      <c r="DO19" s="660"/>
      <c r="DP19" s="661"/>
      <c r="DQ19" s="668" t="s">
        <v>240</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147010</v>
      </c>
      <c r="S20" s="660"/>
      <c r="T20" s="660"/>
      <c r="U20" s="660"/>
      <c r="V20" s="660"/>
      <c r="W20" s="660"/>
      <c r="X20" s="660"/>
      <c r="Y20" s="661"/>
      <c r="Z20" s="662">
        <v>2.8</v>
      </c>
      <c r="AA20" s="662"/>
      <c r="AB20" s="662"/>
      <c r="AC20" s="662"/>
      <c r="AD20" s="663" t="s">
        <v>234</v>
      </c>
      <c r="AE20" s="663"/>
      <c r="AF20" s="663"/>
      <c r="AG20" s="663"/>
      <c r="AH20" s="663"/>
      <c r="AI20" s="663"/>
      <c r="AJ20" s="663"/>
      <c r="AK20" s="663"/>
      <c r="AL20" s="664" t="s">
        <v>166</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166</v>
      </c>
      <c r="BH20" s="660"/>
      <c r="BI20" s="660"/>
      <c r="BJ20" s="660"/>
      <c r="BK20" s="660"/>
      <c r="BL20" s="660"/>
      <c r="BM20" s="660"/>
      <c r="BN20" s="661"/>
      <c r="BO20" s="662" t="s">
        <v>166</v>
      </c>
      <c r="BP20" s="662"/>
      <c r="BQ20" s="662"/>
      <c r="BR20" s="662"/>
      <c r="BS20" s="668" t="s">
        <v>222</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5064747</v>
      </c>
      <c r="CS20" s="660"/>
      <c r="CT20" s="660"/>
      <c r="CU20" s="660"/>
      <c r="CV20" s="660"/>
      <c r="CW20" s="660"/>
      <c r="CX20" s="660"/>
      <c r="CY20" s="661"/>
      <c r="CZ20" s="662">
        <v>100</v>
      </c>
      <c r="DA20" s="662"/>
      <c r="DB20" s="662"/>
      <c r="DC20" s="662"/>
      <c r="DD20" s="668">
        <v>833505</v>
      </c>
      <c r="DE20" s="660"/>
      <c r="DF20" s="660"/>
      <c r="DG20" s="660"/>
      <c r="DH20" s="660"/>
      <c r="DI20" s="660"/>
      <c r="DJ20" s="660"/>
      <c r="DK20" s="660"/>
      <c r="DL20" s="660"/>
      <c r="DM20" s="660"/>
      <c r="DN20" s="660"/>
      <c r="DO20" s="660"/>
      <c r="DP20" s="661"/>
      <c r="DQ20" s="668">
        <v>3698527</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234</v>
      </c>
      <c r="S21" s="660"/>
      <c r="T21" s="660"/>
      <c r="U21" s="660"/>
      <c r="V21" s="660"/>
      <c r="W21" s="660"/>
      <c r="X21" s="660"/>
      <c r="Y21" s="661"/>
      <c r="Z21" s="662" t="s">
        <v>234</v>
      </c>
      <c r="AA21" s="662"/>
      <c r="AB21" s="662"/>
      <c r="AC21" s="662"/>
      <c r="AD21" s="663" t="s">
        <v>222</v>
      </c>
      <c r="AE21" s="663"/>
      <c r="AF21" s="663"/>
      <c r="AG21" s="663"/>
      <c r="AH21" s="663"/>
      <c r="AI21" s="663"/>
      <c r="AJ21" s="663"/>
      <c r="AK21" s="663"/>
      <c r="AL21" s="664" t="s">
        <v>240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240</v>
      </c>
      <c r="BH21" s="660"/>
      <c r="BI21" s="660"/>
      <c r="BJ21" s="660"/>
      <c r="BK21" s="660"/>
      <c r="BL21" s="660"/>
      <c r="BM21" s="660"/>
      <c r="BN21" s="661"/>
      <c r="BO21" s="662" t="s">
        <v>234</v>
      </c>
      <c r="BP21" s="662"/>
      <c r="BQ21" s="662"/>
      <c r="BR21" s="662"/>
      <c r="BS21" s="668" t="s">
        <v>234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3497507</v>
      </c>
      <c r="S22" s="660"/>
      <c r="T22" s="660"/>
      <c r="U22" s="660"/>
      <c r="V22" s="660"/>
      <c r="W22" s="660"/>
      <c r="X22" s="660"/>
      <c r="Y22" s="661"/>
      <c r="Z22" s="662">
        <v>65.900000000000006</v>
      </c>
      <c r="AA22" s="662"/>
      <c r="AB22" s="662"/>
      <c r="AC22" s="662"/>
      <c r="AD22" s="663">
        <v>3350497</v>
      </c>
      <c r="AE22" s="663"/>
      <c r="AF22" s="663"/>
      <c r="AG22" s="663"/>
      <c r="AH22" s="663"/>
      <c r="AI22" s="663"/>
      <c r="AJ22" s="663"/>
      <c r="AK22" s="663"/>
      <c r="AL22" s="664">
        <v>99.9</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166</v>
      </c>
      <c r="BH22" s="660"/>
      <c r="BI22" s="660"/>
      <c r="BJ22" s="660"/>
      <c r="BK22" s="660"/>
      <c r="BL22" s="660"/>
      <c r="BM22" s="660"/>
      <c r="BN22" s="661"/>
      <c r="BO22" s="662" t="s">
        <v>234</v>
      </c>
      <c r="BP22" s="662"/>
      <c r="BQ22" s="662"/>
      <c r="BR22" s="662"/>
      <c r="BS22" s="668" t="s">
        <v>222</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1239</v>
      </c>
      <c r="S23" s="660"/>
      <c r="T23" s="660"/>
      <c r="U23" s="660"/>
      <c r="V23" s="660"/>
      <c r="W23" s="660"/>
      <c r="X23" s="660"/>
      <c r="Y23" s="661"/>
      <c r="Z23" s="662">
        <v>0</v>
      </c>
      <c r="AA23" s="662"/>
      <c r="AB23" s="662"/>
      <c r="AC23" s="662"/>
      <c r="AD23" s="663">
        <v>1239</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166</v>
      </c>
      <c r="BP23" s="662"/>
      <c r="BQ23" s="662"/>
      <c r="BR23" s="662"/>
      <c r="BS23" s="668" t="s">
        <v>166</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5126</v>
      </c>
      <c r="S24" s="660"/>
      <c r="T24" s="660"/>
      <c r="U24" s="660"/>
      <c r="V24" s="660"/>
      <c r="W24" s="660"/>
      <c r="X24" s="660"/>
      <c r="Y24" s="661"/>
      <c r="Z24" s="662">
        <v>0.1</v>
      </c>
      <c r="AA24" s="662"/>
      <c r="AB24" s="662"/>
      <c r="AC24" s="662"/>
      <c r="AD24" s="663" t="s">
        <v>166</v>
      </c>
      <c r="AE24" s="663"/>
      <c r="AF24" s="663"/>
      <c r="AG24" s="663"/>
      <c r="AH24" s="663"/>
      <c r="AI24" s="663"/>
      <c r="AJ24" s="663"/>
      <c r="AK24" s="663"/>
      <c r="AL24" s="664" t="s">
        <v>166</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166</v>
      </c>
      <c r="BH24" s="660"/>
      <c r="BI24" s="660"/>
      <c r="BJ24" s="660"/>
      <c r="BK24" s="660"/>
      <c r="BL24" s="660"/>
      <c r="BM24" s="660"/>
      <c r="BN24" s="661"/>
      <c r="BO24" s="662" t="s">
        <v>222</v>
      </c>
      <c r="BP24" s="662"/>
      <c r="BQ24" s="662"/>
      <c r="BR24" s="662"/>
      <c r="BS24" s="668" t="s">
        <v>222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1844388</v>
      </c>
      <c r="CS24" s="649"/>
      <c r="CT24" s="649"/>
      <c r="CU24" s="649"/>
      <c r="CV24" s="649"/>
      <c r="CW24" s="649"/>
      <c r="CX24" s="649"/>
      <c r="CY24" s="650"/>
      <c r="CZ24" s="653">
        <v>36.4</v>
      </c>
      <c r="DA24" s="654"/>
      <c r="DB24" s="654"/>
      <c r="DC24" s="673"/>
      <c r="DD24" s="692">
        <v>1365311</v>
      </c>
      <c r="DE24" s="649"/>
      <c r="DF24" s="649"/>
      <c r="DG24" s="649"/>
      <c r="DH24" s="649"/>
      <c r="DI24" s="649"/>
      <c r="DJ24" s="649"/>
      <c r="DK24" s="650"/>
      <c r="DL24" s="692">
        <v>1356426</v>
      </c>
      <c r="DM24" s="649"/>
      <c r="DN24" s="649"/>
      <c r="DO24" s="649"/>
      <c r="DP24" s="649"/>
      <c r="DQ24" s="649"/>
      <c r="DR24" s="649"/>
      <c r="DS24" s="649"/>
      <c r="DT24" s="649"/>
      <c r="DU24" s="649"/>
      <c r="DV24" s="650"/>
      <c r="DW24" s="653">
        <v>38.200000000000003</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115021</v>
      </c>
      <c r="S25" s="660"/>
      <c r="T25" s="660"/>
      <c r="U25" s="660"/>
      <c r="V25" s="660"/>
      <c r="W25" s="660"/>
      <c r="X25" s="660"/>
      <c r="Y25" s="661"/>
      <c r="Z25" s="662">
        <v>2.2000000000000002</v>
      </c>
      <c r="AA25" s="662"/>
      <c r="AB25" s="662"/>
      <c r="AC25" s="662"/>
      <c r="AD25" s="663">
        <v>2060</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234</v>
      </c>
      <c r="BH25" s="660"/>
      <c r="BI25" s="660"/>
      <c r="BJ25" s="660"/>
      <c r="BK25" s="660"/>
      <c r="BL25" s="660"/>
      <c r="BM25" s="660"/>
      <c r="BN25" s="661"/>
      <c r="BO25" s="662" t="s">
        <v>166</v>
      </c>
      <c r="BP25" s="662"/>
      <c r="BQ25" s="662"/>
      <c r="BR25" s="662"/>
      <c r="BS25" s="668" t="s">
        <v>166</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873685</v>
      </c>
      <c r="CS25" s="695"/>
      <c r="CT25" s="695"/>
      <c r="CU25" s="695"/>
      <c r="CV25" s="695"/>
      <c r="CW25" s="695"/>
      <c r="CX25" s="695"/>
      <c r="CY25" s="696"/>
      <c r="CZ25" s="664">
        <v>17.3</v>
      </c>
      <c r="DA25" s="693"/>
      <c r="DB25" s="693"/>
      <c r="DC25" s="697"/>
      <c r="DD25" s="668">
        <v>818723</v>
      </c>
      <c r="DE25" s="695"/>
      <c r="DF25" s="695"/>
      <c r="DG25" s="695"/>
      <c r="DH25" s="695"/>
      <c r="DI25" s="695"/>
      <c r="DJ25" s="695"/>
      <c r="DK25" s="696"/>
      <c r="DL25" s="668">
        <v>809838</v>
      </c>
      <c r="DM25" s="695"/>
      <c r="DN25" s="695"/>
      <c r="DO25" s="695"/>
      <c r="DP25" s="695"/>
      <c r="DQ25" s="695"/>
      <c r="DR25" s="695"/>
      <c r="DS25" s="695"/>
      <c r="DT25" s="695"/>
      <c r="DU25" s="695"/>
      <c r="DV25" s="696"/>
      <c r="DW25" s="664">
        <v>22.8</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33422</v>
      </c>
      <c r="S26" s="660"/>
      <c r="T26" s="660"/>
      <c r="U26" s="660"/>
      <c r="V26" s="660"/>
      <c r="W26" s="660"/>
      <c r="X26" s="660"/>
      <c r="Y26" s="661"/>
      <c r="Z26" s="662">
        <v>0.6</v>
      </c>
      <c r="AA26" s="662"/>
      <c r="AB26" s="662"/>
      <c r="AC26" s="662"/>
      <c r="AD26" s="663" t="s">
        <v>222</v>
      </c>
      <c r="AE26" s="663"/>
      <c r="AF26" s="663"/>
      <c r="AG26" s="663"/>
      <c r="AH26" s="663"/>
      <c r="AI26" s="663"/>
      <c r="AJ26" s="663"/>
      <c r="AK26" s="663"/>
      <c r="AL26" s="664" t="s">
        <v>166</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234</v>
      </c>
      <c r="BP26" s="662"/>
      <c r="BQ26" s="662"/>
      <c r="BR26" s="662"/>
      <c r="BS26" s="668" t="s">
        <v>222</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528566</v>
      </c>
      <c r="CS26" s="660"/>
      <c r="CT26" s="660"/>
      <c r="CU26" s="660"/>
      <c r="CV26" s="660"/>
      <c r="CW26" s="660"/>
      <c r="CX26" s="660"/>
      <c r="CY26" s="661"/>
      <c r="CZ26" s="664">
        <v>10.4</v>
      </c>
      <c r="DA26" s="693"/>
      <c r="DB26" s="693"/>
      <c r="DC26" s="697"/>
      <c r="DD26" s="668">
        <v>478095</v>
      </c>
      <c r="DE26" s="660"/>
      <c r="DF26" s="660"/>
      <c r="DG26" s="660"/>
      <c r="DH26" s="660"/>
      <c r="DI26" s="660"/>
      <c r="DJ26" s="660"/>
      <c r="DK26" s="661"/>
      <c r="DL26" s="668" t="s">
        <v>166</v>
      </c>
      <c r="DM26" s="660"/>
      <c r="DN26" s="660"/>
      <c r="DO26" s="660"/>
      <c r="DP26" s="660"/>
      <c r="DQ26" s="660"/>
      <c r="DR26" s="660"/>
      <c r="DS26" s="660"/>
      <c r="DT26" s="660"/>
      <c r="DU26" s="660"/>
      <c r="DV26" s="661"/>
      <c r="DW26" s="664" t="s">
        <v>222</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437201</v>
      </c>
      <c r="S27" s="660"/>
      <c r="T27" s="660"/>
      <c r="U27" s="660"/>
      <c r="V27" s="660"/>
      <c r="W27" s="660"/>
      <c r="X27" s="660"/>
      <c r="Y27" s="661"/>
      <c r="Z27" s="662">
        <v>8.1999999999999993</v>
      </c>
      <c r="AA27" s="662"/>
      <c r="AB27" s="662"/>
      <c r="AC27" s="662"/>
      <c r="AD27" s="663" t="s">
        <v>222</v>
      </c>
      <c r="AE27" s="663"/>
      <c r="AF27" s="663"/>
      <c r="AG27" s="663"/>
      <c r="AH27" s="663"/>
      <c r="AI27" s="663"/>
      <c r="AJ27" s="663"/>
      <c r="AK27" s="663"/>
      <c r="AL27" s="664" t="s">
        <v>166</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1469154</v>
      </c>
      <c r="BH27" s="660"/>
      <c r="BI27" s="660"/>
      <c r="BJ27" s="660"/>
      <c r="BK27" s="660"/>
      <c r="BL27" s="660"/>
      <c r="BM27" s="660"/>
      <c r="BN27" s="661"/>
      <c r="BO27" s="662">
        <v>100</v>
      </c>
      <c r="BP27" s="662"/>
      <c r="BQ27" s="662"/>
      <c r="BR27" s="662"/>
      <c r="BS27" s="668" t="s">
        <v>234</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624788</v>
      </c>
      <c r="CS27" s="695"/>
      <c r="CT27" s="695"/>
      <c r="CU27" s="695"/>
      <c r="CV27" s="695"/>
      <c r="CW27" s="695"/>
      <c r="CX27" s="695"/>
      <c r="CY27" s="696"/>
      <c r="CZ27" s="664">
        <v>12.3</v>
      </c>
      <c r="DA27" s="693"/>
      <c r="DB27" s="693"/>
      <c r="DC27" s="697"/>
      <c r="DD27" s="668">
        <v>200673</v>
      </c>
      <c r="DE27" s="695"/>
      <c r="DF27" s="695"/>
      <c r="DG27" s="695"/>
      <c r="DH27" s="695"/>
      <c r="DI27" s="695"/>
      <c r="DJ27" s="695"/>
      <c r="DK27" s="696"/>
      <c r="DL27" s="668">
        <v>200673</v>
      </c>
      <c r="DM27" s="695"/>
      <c r="DN27" s="695"/>
      <c r="DO27" s="695"/>
      <c r="DP27" s="695"/>
      <c r="DQ27" s="695"/>
      <c r="DR27" s="695"/>
      <c r="DS27" s="695"/>
      <c r="DT27" s="695"/>
      <c r="DU27" s="695"/>
      <c r="DV27" s="696"/>
      <c r="DW27" s="664">
        <v>5.7</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222</v>
      </c>
      <c r="AA28" s="662"/>
      <c r="AB28" s="662"/>
      <c r="AC28" s="662"/>
      <c r="AD28" s="663" t="s">
        <v>222</v>
      </c>
      <c r="AE28" s="663"/>
      <c r="AF28" s="663"/>
      <c r="AG28" s="663"/>
      <c r="AH28" s="663"/>
      <c r="AI28" s="663"/>
      <c r="AJ28" s="663"/>
      <c r="AK28" s="663"/>
      <c r="AL28" s="664" t="s">
        <v>234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345915</v>
      </c>
      <c r="CS28" s="660"/>
      <c r="CT28" s="660"/>
      <c r="CU28" s="660"/>
      <c r="CV28" s="660"/>
      <c r="CW28" s="660"/>
      <c r="CX28" s="660"/>
      <c r="CY28" s="661"/>
      <c r="CZ28" s="664">
        <v>6.8</v>
      </c>
      <c r="DA28" s="693"/>
      <c r="DB28" s="693"/>
      <c r="DC28" s="697"/>
      <c r="DD28" s="668">
        <v>345915</v>
      </c>
      <c r="DE28" s="660"/>
      <c r="DF28" s="660"/>
      <c r="DG28" s="660"/>
      <c r="DH28" s="660"/>
      <c r="DI28" s="660"/>
      <c r="DJ28" s="660"/>
      <c r="DK28" s="661"/>
      <c r="DL28" s="668">
        <v>345915</v>
      </c>
      <c r="DM28" s="660"/>
      <c r="DN28" s="660"/>
      <c r="DO28" s="660"/>
      <c r="DP28" s="660"/>
      <c r="DQ28" s="660"/>
      <c r="DR28" s="660"/>
      <c r="DS28" s="660"/>
      <c r="DT28" s="660"/>
      <c r="DU28" s="660"/>
      <c r="DV28" s="661"/>
      <c r="DW28" s="664">
        <v>9.6999999999999993</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309074</v>
      </c>
      <c r="S29" s="660"/>
      <c r="T29" s="660"/>
      <c r="U29" s="660"/>
      <c r="V29" s="660"/>
      <c r="W29" s="660"/>
      <c r="X29" s="660"/>
      <c r="Y29" s="661"/>
      <c r="Z29" s="662">
        <v>5.8</v>
      </c>
      <c r="AA29" s="662"/>
      <c r="AB29" s="662"/>
      <c r="AC29" s="662"/>
      <c r="AD29" s="663" t="s">
        <v>166</v>
      </c>
      <c r="AE29" s="663"/>
      <c r="AF29" s="663"/>
      <c r="AG29" s="663"/>
      <c r="AH29" s="663"/>
      <c r="AI29" s="663"/>
      <c r="AJ29" s="663"/>
      <c r="AK29" s="663"/>
      <c r="AL29" s="664" t="s">
        <v>166</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63</v>
      </c>
      <c r="CG29" s="675"/>
      <c r="CH29" s="675"/>
      <c r="CI29" s="675"/>
      <c r="CJ29" s="675"/>
      <c r="CK29" s="675"/>
      <c r="CL29" s="675"/>
      <c r="CM29" s="675"/>
      <c r="CN29" s="675"/>
      <c r="CO29" s="675"/>
      <c r="CP29" s="675"/>
      <c r="CQ29" s="676"/>
      <c r="CR29" s="659">
        <v>345915</v>
      </c>
      <c r="CS29" s="695"/>
      <c r="CT29" s="695"/>
      <c r="CU29" s="695"/>
      <c r="CV29" s="695"/>
      <c r="CW29" s="695"/>
      <c r="CX29" s="695"/>
      <c r="CY29" s="696"/>
      <c r="CZ29" s="664">
        <v>6.8</v>
      </c>
      <c r="DA29" s="693"/>
      <c r="DB29" s="693"/>
      <c r="DC29" s="697"/>
      <c r="DD29" s="668">
        <v>345915</v>
      </c>
      <c r="DE29" s="695"/>
      <c r="DF29" s="695"/>
      <c r="DG29" s="695"/>
      <c r="DH29" s="695"/>
      <c r="DI29" s="695"/>
      <c r="DJ29" s="695"/>
      <c r="DK29" s="696"/>
      <c r="DL29" s="668">
        <v>345915</v>
      </c>
      <c r="DM29" s="695"/>
      <c r="DN29" s="695"/>
      <c r="DO29" s="695"/>
      <c r="DP29" s="695"/>
      <c r="DQ29" s="695"/>
      <c r="DR29" s="695"/>
      <c r="DS29" s="695"/>
      <c r="DT29" s="695"/>
      <c r="DU29" s="695"/>
      <c r="DV29" s="696"/>
      <c r="DW29" s="664">
        <v>9.6999999999999993</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12418</v>
      </c>
      <c r="S30" s="660"/>
      <c r="T30" s="660"/>
      <c r="U30" s="660"/>
      <c r="V30" s="660"/>
      <c r="W30" s="660"/>
      <c r="X30" s="660"/>
      <c r="Y30" s="661"/>
      <c r="Z30" s="662">
        <v>0.2</v>
      </c>
      <c r="AA30" s="662"/>
      <c r="AB30" s="662"/>
      <c r="AC30" s="662"/>
      <c r="AD30" s="663">
        <v>479</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98.9</v>
      </c>
      <c r="BH30" s="720"/>
      <c r="BI30" s="720"/>
      <c r="BJ30" s="720"/>
      <c r="BK30" s="720"/>
      <c r="BL30" s="720"/>
      <c r="BM30" s="654">
        <v>95.8</v>
      </c>
      <c r="BN30" s="720"/>
      <c r="BO30" s="720"/>
      <c r="BP30" s="720"/>
      <c r="BQ30" s="721"/>
      <c r="BR30" s="719">
        <v>98.9</v>
      </c>
      <c r="BS30" s="720"/>
      <c r="BT30" s="720"/>
      <c r="BU30" s="720"/>
      <c r="BV30" s="720"/>
      <c r="BW30" s="720"/>
      <c r="BX30" s="654">
        <v>95.3</v>
      </c>
      <c r="BY30" s="720"/>
      <c r="BZ30" s="720"/>
      <c r="CA30" s="720"/>
      <c r="CB30" s="721"/>
      <c r="CD30" s="724"/>
      <c r="CE30" s="725"/>
      <c r="CF30" s="674" t="s">
        <v>306</v>
      </c>
      <c r="CG30" s="675"/>
      <c r="CH30" s="675"/>
      <c r="CI30" s="675"/>
      <c r="CJ30" s="675"/>
      <c r="CK30" s="675"/>
      <c r="CL30" s="675"/>
      <c r="CM30" s="675"/>
      <c r="CN30" s="675"/>
      <c r="CO30" s="675"/>
      <c r="CP30" s="675"/>
      <c r="CQ30" s="676"/>
      <c r="CR30" s="659">
        <v>310021</v>
      </c>
      <c r="CS30" s="660"/>
      <c r="CT30" s="660"/>
      <c r="CU30" s="660"/>
      <c r="CV30" s="660"/>
      <c r="CW30" s="660"/>
      <c r="CX30" s="660"/>
      <c r="CY30" s="661"/>
      <c r="CZ30" s="664">
        <v>6.1</v>
      </c>
      <c r="DA30" s="693"/>
      <c r="DB30" s="693"/>
      <c r="DC30" s="697"/>
      <c r="DD30" s="668">
        <v>310021</v>
      </c>
      <c r="DE30" s="660"/>
      <c r="DF30" s="660"/>
      <c r="DG30" s="660"/>
      <c r="DH30" s="660"/>
      <c r="DI30" s="660"/>
      <c r="DJ30" s="660"/>
      <c r="DK30" s="661"/>
      <c r="DL30" s="668">
        <v>310021</v>
      </c>
      <c r="DM30" s="660"/>
      <c r="DN30" s="660"/>
      <c r="DO30" s="660"/>
      <c r="DP30" s="660"/>
      <c r="DQ30" s="660"/>
      <c r="DR30" s="660"/>
      <c r="DS30" s="660"/>
      <c r="DT30" s="660"/>
      <c r="DU30" s="660"/>
      <c r="DV30" s="661"/>
      <c r="DW30" s="664">
        <v>8.6999999999999993</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54211</v>
      </c>
      <c r="S31" s="660"/>
      <c r="T31" s="660"/>
      <c r="U31" s="660"/>
      <c r="V31" s="660"/>
      <c r="W31" s="660"/>
      <c r="X31" s="660"/>
      <c r="Y31" s="661"/>
      <c r="Z31" s="662">
        <v>1</v>
      </c>
      <c r="AA31" s="662"/>
      <c r="AB31" s="662"/>
      <c r="AC31" s="662"/>
      <c r="AD31" s="663" t="s">
        <v>222</v>
      </c>
      <c r="AE31" s="663"/>
      <c r="AF31" s="663"/>
      <c r="AG31" s="663"/>
      <c r="AH31" s="663"/>
      <c r="AI31" s="663"/>
      <c r="AJ31" s="663"/>
      <c r="AK31" s="663"/>
      <c r="AL31" s="664" t="s">
        <v>166</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99.2</v>
      </c>
      <c r="BH31" s="695"/>
      <c r="BI31" s="695"/>
      <c r="BJ31" s="695"/>
      <c r="BK31" s="695"/>
      <c r="BL31" s="695"/>
      <c r="BM31" s="665">
        <v>97</v>
      </c>
      <c r="BN31" s="717"/>
      <c r="BO31" s="717"/>
      <c r="BP31" s="717"/>
      <c r="BQ31" s="718"/>
      <c r="BR31" s="716">
        <v>99.2</v>
      </c>
      <c r="BS31" s="695"/>
      <c r="BT31" s="695"/>
      <c r="BU31" s="695"/>
      <c r="BV31" s="695"/>
      <c r="BW31" s="695"/>
      <c r="BX31" s="665">
        <v>96.8</v>
      </c>
      <c r="BY31" s="717"/>
      <c r="BZ31" s="717"/>
      <c r="CA31" s="717"/>
      <c r="CB31" s="718"/>
      <c r="CD31" s="724"/>
      <c r="CE31" s="725"/>
      <c r="CF31" s="674" t="s">
        <v>310</v>
      </c>
      <c r="CG31" s="675"/>
      <c r="CH31" s="675"/>
      <c r="CI31" s="675"/>
      <c r="CJ31" s="675"/>
      <c r="CK31" s="675"/>
      <c r="CL31" s="675"/>
      <c r="CM31" s="675"/>
      <c r="CN31" s="675"/>
      <c r="CO31" s="675"/>
      <c r="CP31" s="675"/>
      <c r="CQ31" s="676"/>
      <c r="CR31" s="659">
        <v>35894</v>
      </c>
      <c r="CS31" s="695"/>
      <c r="CT31" s="695"/>
      <c r="CU31" s="695"/>
      <c r="CV31" s="695"/>
      <c r="CW31" s="695"/>
      <c r="CX31" s="695"/>
      <c r="CY31" s="696"/>
      <c r="CZ31" s="664">
        <v>0.7</v>
      </c>
      <c r="DA31" s="693"/>
      <c r="DB31" s="693"/>
      <c r="DC31" s="697"/>
      <c r="DD31" s="668">
        <v>35894</v>
      </c>
      <c r="DE31" s="695"/>
      <c r="DF31" s="695"/>
      <c r="DG31" s="695"/>
      <c r="DH31" s="695"/>
      <c r="DI31" s="695"/>
      <c r="DJ31" s="695"/>
      <c r="DK31" s="696"/>
      <c r="DL31" s="668">
        <v>35894</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79699</v>
      </c>
      <c r="S32" s="660"/>
      <c r="T32" s="660"/>
      <c r="U32" s="660"/>
      <c r="V32" s="660"/>
      <c r="W32" s="660"/>
      <c r="X32" s="660"/>
      <c r="Y32" s="661"/>
      <c r="Z32" s="662">
        <v>1.5</v>
      </c>
      <c r="AA32" s="662"/>
      <c r="AB32" s="662"/>
      <c r="AC32" s="662"/>
      <c r="AD32" s="663" t="s">
        <v>166</v>
      </c>
      <c r="AE32" s="663"/>
      <c r="AF32" s="663"/>
      <c r="AG32" s="663"/>
      <c r="AH32" s="663"/>
      <c r="AI32" s="663"/>
      <c r="AJ32" s="663"/>
      <c r="AK32" s="663"/>
      <c r="AL32" s="664" t="s">
        <v>222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98.6</v>
      </c>
      <c r="BH32" s="729"/>
      <c r="BI32" s="729"/>
      <c r="BJ32" s="729"/>
      <c r="BK32" s="729"/>
      <c r="BL32" s="729"/>
      <c r="BM32" s="730">
        <v>94.4</v>
      </c>
      <c r="BN32" s="729"/>
      <c r="BO32" s="729"/>
      <c r="BP32" s="729"/>
      <c r="BQ32" s="731"/>
      <c r="BR32" s="728">
        <v>98.4</v>
      </c>
      <c r="BS32" s="729"/>
      <c r="BT32" s="729"/>
      <c r="BU32" s="729"/>
      <c r="BV32" s="729"/>
      <c r="BW32" s="729"/>
      <c r="BX32" s="730">
        <v>93.5</v>
      </c>
      <c r="BY32" s="729"/>
      <c r="BZ32" s="729"/>
      <c r="CA32" s="729"/>
      <c r="CB32" s="731"/>
      <c r="CD32" s="726"/>
      <c r="CE32" s="727"/>
      <c r="CF32" s="674" t="s">
        <v>313</v>
      </c>
      <c r="CG32" s="675"/>
      <c r="CH32" s="675"/>
      <c r="CI32" s="675"/>
      <c r="CJ32" s="675"/>
      <c r="CK32" s="675"/>
      <c r="CL32" s="675"/>
      <c r="CM32" s="675"/>
      <c r="CN32" s="675"/>
      <c r="CO32" s="675"/>
      <c r="CP32" s="675"/>
      <c r="CQ32" s="676"/>
      <c r="CR32" s="659" t="s">
        <v>166</v>
      </c>
      <c r="CS32" s="660"/>
      <c r="CT32" s="660"/>
      <c r="CU32" s="660"/>
      <c r="CV32" s="660"/>
      <c r="CW32" s="660"/>
      <c r="CX32" s="660"/>
      <c r="CY32" s="661"/>
      <c r="CZ32" s="664" t="s">
        <v>166</v>
      </c>
      <c r="DA32" s="693"/>
      <c r="DB32" s="693"/>
      <c r="DC32" s="697"/>
      <c r="DD32" s="668" t="s">
        <v>222</v>
      </c>
      <c r="DE32" s="660"/>
      <c r="DF32" s="660"/>
      <c r="DG32" s="660"/>
      <c r="DH32" s="660"/>
      <c r="DI32" s="660"/>
      <c r="DJ32" s="660"/>
      <c r="DK32" s="661"/>
      <c r="DL32" s="668" t="s">
        <v>166</v>
      </c>
      <c r="DM32" s="660"/>
      <c r="DN32" s="660"/>
      <c r="DO32" s="660"/>
      <c r="DP32" s="660"/>
      <c r="DQ32" s="660"/>
      <c r="DR32" s="660"/>
      <c r="DS32" s="660"/>
      <c r="DT32" s="660"/>
      <c r="DU32" s="660"/>
      <c r="DV32" s="661"/>
      <c r="DW32" s="664" t="s">
        <v>166</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220835</v>
      </c>
      <c r="S33" s="660"/>
      <c r="T33" s="660"/>
      <c r="U33" s="660"/>
      <c r="V33" s="660"/>
      <c r="W33" s="660"/>
      <c r="X33" s="660"/>
      <c r="Y33" s="661"/>
      <c r="Z33" s="662">
        <v>4.2</v>
      </c>
      <c r="AA33" s="662"/>
      <c r="AB33" s="662"/>
      <c r="AC33" s="662"/>
      <c r="AD33" s="663" t="s">
        <v>166</v>
      </c>
      <c r="AE33" s="663"/>
      <c r="AF33" s="663"/>
      <c r="AG33" s="663"/>
      <c r="AH33" s="663"/>
      <c r="AI33" s="663"/>
      <c r="AJ33" s="663"/>
      <c r="AK33" s="663"/>
      <c r="AL33" s="664" t="s">
        <v>166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2386854</v>
      </c>
      <c r="CS33" s="695"/>
      <c r="CT33" s="695"/>
      <c r="CU33" s="695"/>
      <c r="CV33" s="695"/>
      <c r="CW33" s="695"/>
      <c r="CX33" s="695"/>
      <c r="CY33" s="696"/>
      <c r="CZ33" s="664">
        <v>47.1</v>
      </c>
      <c r="DA33" s="693"/>
      <c r="DB33" s="693"/>
      <c r="DC33" s="697"/>
      <c r="DD33" s="668">
        <v>1953841</v>
      </c>
      <c r="DE33" s="695"/>
      <c r="DF33" s="695"/>
      <c r="DG33" s="695"/>
      <c r="DH33" s="695"/>
      <c r="DI33" s="695"/>
      <c r="DJ33" s="695"/>
      <c r="DK33" s="696"/>
      <c r="DL33" s="668">
        <v>1686013</v>
      </c>
      <c r="DM33" s="695"/>
      <c r="DN33" s="695"/>
      <c r="DO33" s="695"/>
      <c r="DP33" s="695"/>
      <c r="DQ33" s="695"/>
      <c r="DR33" s="695"/>
      <c r="DS33" s="695"/>
      <c r="DT33" s="695"/>
      <c r="DU33" s="695"/>
      <c r="DV33" s="696"/>
      <c r="DW33" s="664">
        <v>47.5</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136414</v>
      </c>
      <c r="S34" s="660"/>
      <c r="T34" s="660"/>
      <c r="U34" s="660"/>
      <c r="V34" s="660"/>
      <c r="W34" s="660"/>
      <c r="X34" s="660"/>
      <c r="Y34" s="661"/>
      <c r="Z34" s="662">
        <v>2.6</v>
      </c>
      <c r="AA34" s="662"/>
      <c r="AB34" s="662"/>
      <c r="AC34" s="662"/>
      <c r="AD34" s="663">
        <v>67</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902462</v>
      </c>
      <c r="CS34" s="660"/>
      <c r="CT34" s="660"/>
      <c r="CU34" s="660"/>
      <c r="CV34" s="660"/>
      <c r="CW34" s="660"/>
      <c r="CX34" s="660"/>
      <c r="CY34" s="661"/>
      <c r="CZ34" s="664">
        <v>17.8</v>
      </c>
      <c r="DA34" s="693"/>
      <c r="DB34" s="693"/>
      <c r="DC34" s="697"/>
      <c r="DD34" s="668">
        <v>664866</v>
      </c>
      <c r="DE34" s="660"/>
      <c r="DF34" s="660"/>
      <c r="DG34" s="660"/>
      <c r="DH34" s="660"/>
      <c r="DI34" s="660"/>
      <c r="DJ34" s="660"/>
      <c r="DK34" s="661"/>
      <c r="DL34" s="668">
        <v>631330</v>
      </c>
      <c r="DM34" s="660"/>
      <c r="DN34" s="660"/>
      <c r="DO34" s="660"/>
      <c r="DP34" s="660"/>
      <c r="DQ34" s="660"/>
      <c r="DR34" s="660"/>
      <c r="DS34" s="660"/>
      <c r="DT34" s="660"/>
      <c r="DU34" s="660"/>
      <c r="DV34" s="661"/>
      <c r="DW34" s="664">
        <v>17.8</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407300</v>
      </c>
      <c r="S35" s="660"/>
      <c r="T35" s="660"/>
      <c r="U35" s="660"/>
      <c r="V35" s="660"/>
      <c r="W35" s="660"/>
      <c r="X35" s="660"/>
      <c r="Y35" s="661"/>
      <c r="Z35" s="662">
        <v>7.7</v>
      </c>
      <c r="AA35" s="662"/>
      <c r="AB35" s="662"/>
      <c r="AC35" s="662"/>
      <c r="AD35" s="663" t="s">
        <v>166</v>
      </c>
      <c r="AE35" s="663"/>
      <c r="AF35" s="663"/>
      <c r="AG35" s="663"/>
      <c r="AH35" s="663"/>
      <c r="AI35" s="663"/>
      <c r="AJ35" s="663"/>
      <c r="AK35" s="663"/>
      <c r="AL35" s="664" t="s">
        <v>234</v>
      </c>
      <c r="AM35" s="665"/>
      <c r="AN35" s="665"/>
      <c r="AO35" s="666"/>
      <c r="AP35" s="214"/>
      <c r="AQ35" s="732" t="s">
        <v>321</v>
      </c>
      <c r="AR35" s="733"/>
      <c r="AS35" s="733"/>
      <c r="AT35" s="733"/>
      <c r="AU35" s="733"/>
      <c r="AV35" s="733"/>
      <c r="AW35" s="733"/>
      <c r="AX35" s="733"/>
      <c r="AY35" s="734"/>
      <c r="AZ35" s="648">
        <v>766530</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73985</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18090</v>
      </c>
      <c r="CS35" s="695"/>
      <c r="CT35" s="695"/>
      <c r="CU35" s="695"/>
      <c r="CV35" s="695"/>
      <c r="CW35" s="695"/>
      <c r="CX35" s="695"/>
      <c r="CY35" s="696"/>
      <c r="CZ35" s="664">
        <v>0.4</v>
      </c>
      <c r="DA35" s="693"/>
      <c r="DB35" s="693"/>
      <c r="DC35" s="697"/>
      <c r="DD35" s="668">
        <v>14597</v>
      </c>
      <c r="DE35" s="695"/>
      <c r="DF35" s="695"/>
      <c r="DG35" s="695"/>
      <c r="DH35" s="695"/>
      <c r="DI35" s="695"/>
      <c r="DJ35" s="695"/>
      <c r="DK35" s="696"/>
      <c r="DL35" s="668">
        <v>14411</v>
      </c>
      <c r="DM35" s="695"/>
      <c r="DN35" s="695"/>
      <c r="DO35" s="695"/>
      <c r="DP35" s="695"/>
      <c r="DQ35" s="695"/>
      <c r="DR35" s="695"/>
      <c r="DS35" s="695"/>
      <c r="DT35" s="695"/>
      <c r="DU35" s="695"/>
      <c r="DV35" s="696"/>
      <c r="DW35" s="664">
        <v>0.4</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222</v>
      </c>
      <c r="AA36" s="662"/>
      <c r="AB36" s="662"/>
      <c r="AC36" s="662"/>
      <c r="AD36" s="663" t="s">
        <v>166</v>
      </c>
      <c r="AE36" s="663"/>
      <c r="AF36" s="663"/>
      <c r="AG36" s="663"/>
      <c r="AH36" s="663"/>
      <c r="AI36" s="663"/>
      <c r="AJ36" s="663"/>
      <c r="AK36" s="663"/>
      <c r="AL36" s="664" t="s">
        <v>222</v>
      </c>
      <c r="AM36" s="665"/>
      <c r="AN36" s="665"/>
      <c r="AO36" s="666"/>
      <c r="AQ36" s="736" t="s">
        <v>325</v>
      </c>
      <c r="AR36" s="737"/>
      <c r="AS36" s="737"/>
      <c r="AT36" s="737"/>
      <c r="AU36" s="737"/>
      <c r="AV36" s="737"/>
      <c r="AW36" s="737"/>
      <c r="AX36" s="737"/>
      <c r="AY36" s="738"/>
      <c r="AZ36" s="659">
        <v>265810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47309</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526400</v>
      </c>
      <c r="CS36" s="660"/>
      <c r="CT36" s="660"/>
      <c r="CU36" s="660"/>
      <c r="CV36" s="660"/>
      <c r="CW36" s="660"/>
      <c r="CX36" s="660"/>
      <c r="CY36" s="661"/>
      <c r="CZ36" s="664">
        <v>10.4</v>
      </c>
      <c r="DA36" s="693"/>
      <c r="DB36" s="693"/>
      <c r="DC36" s="697"/>
      <c r="DD36" s="668">
        <v>504883</v>
      </c>
      <c r="DE36" s="660"/>
      <c r="DF36" s="660"/>
      <c r="DG36" s="660"/>
      <c r="DH36" s="660"/>
      <c r="DI36" s="660"/>
      <c r="DJ36" s="660"/>
      <c r="DK36" s="661"/>
      <c r="DL36" s="668">
        <v>446939</v>
      </c>
      <c r="DM36" s="660"/>
      <c r="DN36" s="660"/>
      <c r="DO36" s="660"/>
      <c r="DP36" s="660"/>
      <c r="DQ36" s="660"/>
      <c r="DR36" s="660"/>
      <c r="DS36" s="660"/>
      <c r="DT36" s="660"/>
      <c r="DU36" s="660"/>
      <c r="DV36" s="661"/>
      <c r="DW36" s="664">
        <v>12.6</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194000</v>
      </c>
      <c r="S37" s="660"/>
      <c r="T37" s="660"/>
      <c r="U37" s="660"/>
      <c r="V37" s="660"/>
      <c r="W37" s="660"/>
      <c r="X37" s="660"/>
      <c r="Y37" s="661"/>
      <c r="Z37" s="662">
        <v>3.7</v>
      </c>
      <c r="AA37" s="662"/>
      <c r="AB37" s="662"/>
      <c r="AC37" s="662"/>
      <c r="AD37" s="663" t="s">
        <v>166</v>
      </c>
      <c r="AE37" s="663"/>
      <c r="AF37" s="663"/>
      <c r="AG37" s="663"/>
      <c r="AH37" s="663"/>
      <c r="AI37" s="663"/>
      <c r="AJ37" s="663"/>
      <c r="AK37" s="663"/>
      <c r="AL37" s="664" t="s">
        <v>222</v>
      </c>
      <c r="AM37" s="665"/>
      <c r="AN37" s="665"/>
      <c r="AO37" s="666"/>
      <c r="AQ37" s="736" t="s">
        <v>329</v>
      </c>
      <c r="AR37" s="737"/>
      <c r="AS37" s="737"/>
      <c r="AT37" s="737"/>
      <c r="AU37" s="737"/>
      <c r="AV37" s="737"/>
      <c r="AW37" s="737"/>
      <c r="AX37" s="737"/>
      <c r="AY37" s="738"/>
      <c r="AZ37" s="659">
        <v>36972</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2002</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288001</v>
      </c>
      <c r="CS37" s="695"/>
      <c r="CT37" s="695"/>
      <c r="CU37" s="695"/>
      <c r="CV37" s="695"/>
      <c r="CW37" s="695"/>
      <c r="CX37" s="695"/>
      <c r="CY37" s="696"/>
      <c r="CZ37" s="664">
        <v>5.7</v>
      </c>
      <c r="DA37" s="693"/>
      <c r="DB37" s="693"/>
      <c r="DC37" s="697"/>
      <c r="DD37" s="668">
        <v>288001</v>
      </c>
      <c r="DE37" s="695"/>
      <c r="DF37" s="695"/>
      <c r="DG37" s="695"/>
      <c r="DH37" s="695"/>
      <c r="DI37" s="695"/>
      <c r="DJ37" s="695"/>
      <c r="DK37" s="696"/>
      <c r="DL37" s="668">
        <v>286259</v>
      </c>
      <c r="DM37" s="695"/>
      <c r="DN37" s="695"/>
      <c r="DO37" s="695"/>
      <c r="DP37" s="695"/>
      <c r="DQ37" s="695"/>
      <c r="DR37" s="695"/>
      <c r="DS37" s="695"/>
      <c r="DT37" s="695"/>
      <c r="DU37" s="695"/>
      <c r="DV37" s="696"/>
      <c r="DW37" s="664">
        <v>8.1</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5309467</v>
      </c>
      <c r="S38" s="740"/>
      <c r="T38" s="740"/>
      <c r="U38" s="740"/>
      <c r="V38" s="740"/>
      <c r="W38" s="740"/>
      <c r="X38" s="740"/>
      <c r="Y38" s="741"/>
      <c r="Z38" s="742">
        <v>100</v>
      </c>
      <c r="AA38" s="742"/>
      <c r="AB38" s="742"/>
      <c r="AC38" s="742"/>
      <c r="AD38" s="743">
        <v>3354342</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4285</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3541</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725273</v>
      </c>
      <c r="CS38" s="660"/>
      <c r="CT38" s="660"/>
      <c r="CU38" s="660"/>
      <c r="CV38" s="660"/>
      <c r="CW38" s="660"/>
      <c r="CX38" s="660"/>
      <c r="CY38" s="661"/>
      <c r="CZ38" s="664">
        <v>14.3</v>
      </c>
      <c r="DA38" s="693"/>
      <c r="DB38" s="693"/>
      <c r="DC38" s="697"/>
      <c r="DD38" s="668">
        <v>633893</v>
      </c>
      <c r="DE38" s="660"/>
      <c r="DF38" s="660"/>
      <c r="DG38" s="660"/>
      <c r="DH38" s="660"/>
      <c r="DI38" s="660"/>
      <c r="DJ38" s="660"/>
      <c r="DK38" s="661"/>
      <c r="DL38" s="668">
        <v>593333</v>
      </c>
      <c r="DM38" s="660"/>
      <c r="DN38" s="660"/>
      <c r="DO38" s="660"/>
      <c r="DP38" s="660"/>
      <c r="DQ38" s="660"/>
      <c r="DR38" s="660"/>
      <c r="DS38" s="660"/>
      <c r="DT38" s="660"/>
      <c r="DU38" s="660"/>
      <c r="DV38" s="661"/>
      <c r="DW38" s="664">
        <v>16.7</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166</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115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211840</v>
      </c>
      <c r="CS39" s="695"/>
      <c r="CT39" s="695"/>
      <c r="CU39" s="695"/>
      <c r="CV39" s="695"/>
      <c r="CW39" s="695"/>
      <c r="CX39" s="695"/>
      <c r="CY39" s="696"/>
      <c r="CZ39" s="664">
        <v>4.2</v>
      </c>
      <c r="DA39" s="693"/>
      <c r="DB39" s="693"/>
      <c r="DC39" s="697"/>
      <c r="DD39" s="668">
        <v>132813</v>
      </c>
      <c r="DE39" s="695"/>
      <c r="DF39" s="695"/>
      <c r="DG39" s="695"/>
      <c r="DH39" s="695"/>
      <c r="DI39" s="695"/>
      <c r="DJ39" s="695"/>
      <c r="DK39" s="696"/>
      <c r="DL39" s="668" t="s">
        <v>166</v>
      </c>
      <c r="DM39" s="695"/>
      <c r="DN39" s="695"/>
      <c r="DO39" s="695"/>
      <c r="DP39" s="695"/>
      <c r="DQ39" s="695"/>
      <c r="DR39" s="695"/>
      <c r="DS39" s="695"/>
      <c r="DT39" s="695"/>
      <c r="DU39" s="695"/>
      <c r="DV39" s="696"/>
      <c r="DW39" s="664" t="s">
        <v>240</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129243</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92</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2789</v>
      </c>
      <c r="CS40" s="660"/>
      <c r="CT40" s="660"/>
      <c r="CU40" s="660"/>
      <c r="CV40" s="660"/>
      <c r="CW40" s="660"/>
      <c r="CX40" s="660"/>
      <c r="CY40" s="661"/>
      <c r="CZ40" s="664">
        <v>0.1</v>
      </c>
      <c r="DA40" s="693"/>
      <c r="DB40" s="693"/>
      <c r="DC40" s="697"/>
      <c r="DD40" s="668">
        <v>2789</v>
      </c>
      <c r="DE40" s="660"/>
      <c r="DF40" s="660"/>
      <c r="DG40" s="660"/>
      <c r="DH40" s="660"/>
      <c r="DI40" s="660"/>
      <c r="DJ40" s="660"/>
      <c r="DK40" s="661"/>
      <c r="DL40" s="668" t="s">
        <v>166</v>
      </c>
      <c r="DM40" s="660"/>
      <c r="DN40" s="660"/>
      <c r="DO40" s="660"/>
      <c r="DP40" s="660"/>
      <c r="DQ40" s="660"/>
      <c r="DR40" s="660"/>
      <c r="DS40" s="660"/>
      <c r="DT40" s="660"/>
      <c r="DU40" s="660"/>
      <c r="DV40" s="661"/>
      <c r="DW40" s="664" t="s">
        <v>222</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330220</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269</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166</v>
      </c>
      <c r="CS41" s="695"/>
      <c r="CT41" s="695"/>
      <c r="CU41" s="695"/>
      <c r="CV41" s="695"/>
      <c r="CW41" s="695"/>
      <c r="CX41" s="695"/>
      <c r="CY41" s="696"/>
      <c r="CZ41" s="664" t="s">
        <v>166</v>
      </c>
      <c r="DA41" s="693"/>
      <c r="DB41" s="693"/>
      <c r="DC41" s="697"/>
      <c r="DD41" s="668" t="s">
        <v>222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833505</v>
      </c>
      <c r="CS42" s="660"/>
      <c r="CT42" s="660"/>
      <c r="CU42" s="660"/>
      <c r="CV42" s="660"/>
      <c r="CW42" s="660"/>
      <c r="CX42" s="660"/>
      <c r="CY42" s="661"/>
      <c r="CZ42" s="664">
        <v>16.5</v>
      </c>
      <c r="DA42" s="665"/>
      <c r="DB42" s="665"/>
      <c r="DC42" s="760"/>
      <c r="DD42" s="668">
        <v>379375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21435</v>
      </c>
      <c r="CS43" s="695"/>
      <c r="CT43" s="695"/>
      <c r="CU43" s="695"/>
      <c r="CV43" s="695"/>
      <c r="CW43" s="695"/>
      <c r="CX43" s="695"/>
      <c r="CY43" s="696"/>
      <c r="CZ43" s="664">
        <v>0.4</v>
      </c>
      <c r="DA43" s="693"/>
      <c r="DB43" s="693"/>
      <c r="DC43" s="697"/>
      <c r="DD43" s="668">
        <v>21435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833505</v>
      </c>
      <c r="CS44" s="660"/>
      <c r="CT44" s="660"/>
      <c r="CU44" s="660"/>
      <c r="CV44" s="660"/>
      <c r="CW44" s="660"/>
      <c r="CX44" s="660"/>
      <c r="CY44" s="661"/>
      <c r="CZ44" s="664">
        <v>16.5</v>
      </c>
      <c r="DA44" s="665"/>
      <c r="DB44" s="665"/>
      <c r="DC44" s="760"/>
      <c r="DD44" s="668">
        <v>379375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240404</v>
      </c>
      <c r="CS45" s="695"/>
      <c r="CT45" s="695"/>
      <c r="CU45" s="695"/>
      <c r="CV45" s="695"/>
      <c r="CW45" s="695"/>
      <c r="CX45" s="695"/>
      <c r="CY45" s="696"/>
      <c r="CZ45" s="664">
        <v>4.7</v>
      </c>
      <c r="DA45" s="693"/>
      <c r="DB45" s="693"/>
      <c r="DC45" s="697"/>
      <c r="DD45" s="668">
        <v>88465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577598</v>
      </c>
      <c r="CS46" s="660"/>
      <c r="CT46" s="660"/>
      <c r="CU46" s="660"/>
      <c r="CV46" s="660"/>
      <c r="CW46" s="660"/>
      <c r="CX46" s="660"/>
      <c r="CY46" s="661"/>
      <c r="CZ46" s="664">
        <v>11.4</v>
      </c>
      <c r="DA46" s="665"/>
      <c r="DB46" s="665"/>
      <c r="DC46" s="760"/>
      <c r="DD46" s="668">
        <v>275407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166</v>
      </c>
      <c r="CS47" s="695"/>
      <c r="CT47" s="695"/>
      <c r="CU47" s="695"/>
      <c r="CV47" s="695"/>
      <c r="CW47" s="695"/>
      <c r="CX47" s="695"/>
      <c r="CY47" s="696"/>
      <c r="CZ47" s="664" t="s">
        <v>166</v>
      </c>
      <c r="DA47" s="693"/>
      <c r="DB47" s="693"/>
      <c r="DC47" s="697"/>
      <c r="DD47" s="668" t="s">
        <v>222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166</v>
      </c>
      <c r="CS48" s="660"/>
      <c r="CT48" s="660"/>
      <c r="CU48" s="660"/>
      <c r="CV48" s="660"/>
      <c r="CW48" s="660"/>
      <c r="CX48" s="660"/>
      <c r="CY48" s="661"/>
      <c r="CZ48" s="664" t="s">
        <v>222</v>
      </c>
      <c r="DA48" s="665"/>
      <c r="DB48" s="665"/>
      <c r="DC48" s="760"/>
      <c r="DD48" s="668" t="s">
        <v>222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5064747</v>
      </c>
      <c r="CS49" s="729"/>
      <c r="CT49" s="729"/>
      <c r="CU49" s="729"/>
      <c r="CV49" s="729"/>
      <c r="CW49" s="729"/>
      <c r="CX49" s="729"/>
      <c r="CY49" s="761"/>
      <c r="CZ49" s="744">
        <v>100</v>
      </c>
      <c r="DA49" s="762"/>
      <c r="DB49" s="762"/>
      <c r="DC49" s="763"/>
      <c r="DD49" s="764">
        <v>3698527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JknxGO90kknCWKkt1s0QTEwArZZqLtOt9IviYkdp1yoiiarfOHe/89j+usEM6Yco+SoCEwdQojZA2BCZaUhBlw==" saltValue="ik+cJmzl/Ow/QU5uczJET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5311</v>
      </c>
      <c r="R7" s="795"/>
      <c r="S7" s="795"/>
      <c r="T7" s="795"/>
      <c r="U7" s="795"/>
      <c r="V7" s="795">
        <v>5066</v>
      </c>
      <c r="W7" s="795"/>
      <c r="X7" s="795"/>
      <c r="Y7" s="795"/>
      <c r="Z7" s="795"/>
      <c r="AA7" s="795">
        <v>245</v>
      </c>
      <c r="AB7" s="795"/>
      <c r="AC7" s="795"/>
      <c r="AD7" s="795"/>
      <c r="AE7" s="796"/>
      <c r="AF7" s="797">
        <v>206</v>
      </c>
      <c r="AG7" s="798"/>
      <c r="AH7" s="798"/>
      <c r="AI7" s="798"/>
      <c r="AJ7" s="799"/>
      <c r="AK7" s="834">
        <v>77</v>
      </c>
      <c r="AL7" s="835"/>
      <c r="AM7" s="835"/>
      <c r="AN7" s="835"/>
      <c r="AO7" s="835"/>
      <c r="AP7" s="835">
        <v>5355</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578</v>
      </c>
      <c r="BT7" s="839"/>
      <c r="BU7" s="839"/>
      <c r="BV7" s="839"/>
      <c r="BW7" s="839"/>
      <c r="BX7" s="839"/>
      <c r="BY7" s="839"/>
      <c r="BZ7" s="839"/>
      <c r="CA7" s="839"/>
      <c r="CB7" s="839"/>
      <c r="CC7" s="839"/>
      <c r="CD7" s="839"/>
      <c r="CE7" s="839"/>
      <c r="CF7" s="839"/>
      <c r="CG7" s="840"/>
      <c r="CH7" s="831">
        <v>6</v>
      </c>
      <c r="CI7" s="832"/>
      <c r="CJ7" s="832"/>
      <c r="CK7" s="832"/>
      <c r="CL7" s="833"/>
      <c r="CM7" s="831">
        <v>214</v>
      </c>
      <c r="CN7" s="832"/>
      <c r="CO7" s="832"/>
      <c r="CP7" s="832"/>
      <c r="CQ7" s="833"/>
      <c r="CR7" s="831">
        <v>50</v>
      </c>
      <c r="CS7" s="832"/>
      <c r="CT7" s="832"/>
      <c r="CU7" s="832"/>
      <c r="CV7" s="833"/>
      <c r="CW7" s="831">
        <v>8</v>
      </c>
      <c r="CX7" s="832"/>
      <c r="CY7" s="832"/>
      <c r="CZ7" s="832"/>
      <c r="DA7" s="833"/>
      <c r="DB7" s="831" t="s">
        <v>569</v>
      </c>
      <c r="DC7" s="832"/>
      <c r="DD7" s="832"/>
      <c r="DE7" s="832"/>
      <c r="DF7" s="833"/>
      <c r="DG7" s="831" t="s">
        <v>569</v>
      </c>
      <c r="DH7" s="832"/>
      <c r="DI7" s="832"/>
      <c r="DJ7" s="832"/>
      <c r="DK7" s="833"/>
      <c r="DL7" s="831" t="s">
        <v>569</v>
      </c>
      <c r="DM7" s="832"/>
      <c r="DN7" s="832"/>
      <c r="DO7" s="832"/>
      <c r="DP7" s="833"/>
      <c r="DQ7" s="831" t="s">
        <v>569</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579</v>
      </c>
      <c r="BT8" s="829"/>
      <c r="BU8" s="829"/>
      <c r="BV8" s="829"/>
      <c r="BW8" s="829"/>
      <c r="BX8" s="829"/>
      <c r="BY8" s="829"/>
      <c r="BZ8" s="829"/>
      <c r="CA8" s="829"/>
      <c r="CB8" s="829"/>
      <c r="CC8" s="829"/>
      <c r="CD8" s="829"/>
      <c r="CE8" s="829"/>
      <c r="CF8" s="829"/>
      <c r="CG8" s="830"/>
      <c r="CH8" s="841">
        <v>0</v>
      </c>
      <c r="CI8" s="842"/>
      <c r="CJ8" s="842"/>
      <c r="CK8" s="842"/>
      <c r="CL8" s="843"/>
      <c r="CM8" s="841">
        <v>66</v>
      </c>
      <c r="CN8" s="842"/>
      <c r="CO8" s="842"/>
      <c r="CP8" s="842"/>
      <c r="CQ8" s="843"/>
      <c r="CR8" s="841">
        <v>65</v>
      </c>
      <c r="CS8" s="842"/>
      <c r="CT8" s="842"/>
      <c r="CU8" s="842"/>
      <c r="CV8" s="843"/>
      <c r="CW8" s="841">
        <v>0</v>
      </c>
      <c r="CX8" s="842"/>
      <c r="CY8" s="842"/>
      <c r="CZ8" s="842"/>
      <c r="DA8" s="843"/>
      <c r="DB8" s="841" t="s">
        <v>569</v>
      </c>
      <c r="DC8" s="842"/>
      <c r="DD8" s="842"/>
      <c r="DE8" s="842"/>
      <c r="DF8" s="843"/>
      <c r="DG8" s="841" t="s">
        <v>569</v>
      </c>
      <c r="DH8" s="842"/>
      <c r="DI8" s="842"/>
      <c r="DJ8" s="842"/>
      <c r="DK8" s="843"/>
      <c r="DL8" s="841" t="s">
        <v>569</v>
      </c>
      <c r="DM8" s="842"/>
      <c r="DN8" s="842"/>
      <c r="DO8" s="842"/>
      <c r="DP8" s="843"/>
      <c r="DQ8" s="841" t="s">
        <v>569</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5311</v>
      </c>
      <c r="R23" s="854"/>
      <c r="S23" s="854"/>
      <c r="T23" s="854"/>
      <c r="U23" s="854"/>
      <c r="V23" s="854">
        <v>5066</v>
      </c>
      <c r="W23" s="854"/>
      <c r="X23" s="854"/>
      <c r="Y23" s="854"/>
      <c r="Z23" s="854"/>
      <c r="AA23" s="854">
        <v>245</v>
      </c>
      <c r="AB23" s="854"/>
      <c r="AC23" s="854"/>
      <c r="AD23" s="854"/>
      <c r="AE23" s="855"/>
      <c r="AF23" s="856">
        <v>206</v>
      </c>
      <c r="AG23" s="854"/>
      <c r="AH23" s="854"/>
      <c r="AI23" s="854"/>
      <c r="AJ23" s="857"/>
      <c r="AK23" s="858"/>
      <c r="AL23" s="859"/>
      <c r="AM23" s="859"/>
      <c r="AN23" s="859"/>
      <c r="AO23" s="859"/>
      <c r="AP23" s="854">
        <v>5355</v>
      </c>
      <c r="AQ23" s="854"/>
      <c r="AR23" s="854"/>
      <c r="AS23" s="854"/>
      <c r="AT23" s="854"/>
      <c r="AU23" s="860"/>
      <c r="AV23" s="860"/>
      <c r="AW23" s="860"/>
      <c r="AX23" s="860"/>
      <c r="AY23" s="861"/>
      <c r="AZ23" s="869" t="s">
        <v>166</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1767</v>
      </c>
      <c r="R28" s="883"/>
      <c r="S28" s="883"/>
      <c r="T28" s="883"/>
      <c r="U28" s="883"/>
      <c r="V28" s="883">
        <v>1693</v>
      </c>
      <c r="W28" s="883"/>
      <c r="X28" s="883"/>
      <c r="Y28" s="883"/>
      <c r="Z28" s="883"/>
      <c r="AA28" s="883">
        <v>74</v>
      </c>
      <c r="AB28" s="883"/>
      <c r="AC28" s="883"/>
      <c r="AD28" s="883"/>
      <c r="AE28" s="884"/>
      <c r="AF28" s="885">
        <v>74</v>
      </c>
      <c r="AG28" s="883"/>
      <c r="AH28" s="883"/>
      <c r="AI28" s="883"/>
      <c r="AJ28" s="886"/>
      <c r="AK28" s="887">
        <v>90</v>
      </c>
      <c r="AL28" s="878"/>
      <c r="AM28" s="878"/>
      <c r="AN28" s="878"/>
      <c r="AO28" s="878"/>
      <c r="AP28" s="878" t="s">
        <v>569</v>
      </c>
      <c r="AQ28" s="878"/>
      <c r="AR28" s="878"/>
      <c r="AS28" s="878"/>
      <c r="AT28" s="878"/>
      <c r="AU28" s="878" t="s">
        <v>569</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1115</v>
      </c>
      <c r="R29" s="819"/>
      <c r="S29" s="819"/>
      <c r="T29" s="819"/>
      <c r="U29" s="819"/>
      <c r="V29" s="819">
        <v>1097</v>
      </c>
      <c r="W29" s="819"/>
      <c r="X29" s="819"/>
      <c r="Y29" s="819"/>
      <c r="Z29" s="819"/>
      <c r="AA29" s="819">
        <v>18</v>
      </c>
      <c r="AB29" s="819"/>
      <c r="AC29" s="819"/>
      <c r="AD29" s="819"/>
      <c r="AE29" s="820"/>
      <c r="AF29" s="821">
        <v>18</v>
      </c>
      <c r="AG29" s="822"/>
      <c r="AH29" s="822"/>
      <c r="AI29" s="822"/>
      <c r="AJ29" s="823"/>
      <c r="AK29" s="890">
        <v>167</v>
      </c>
      <c r="AL29" s="891"/>
      <c r="AM29" s="891"/>
      <c r="AN29" s="891"/>
      <c r="AO29" s="891"/>
      <c r="AP29" s="891" t="s">
        <v>569</v>
      </c>
      <c r="AQ29" s="891"/>
      <c r="AR29" s="891"/>
      <c r="AS29" s="891"/>
      <c r="AT29" s="891"/>
      <c r="AU29" s="891" t="s">
        <v>569</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130</v>
      </c>
      <c r="R30" s="819"/>
      <c r="S30" s="819"/>
      <c r="T30" s="819"/>
      <c r="U30" s="819"/>
      <c r="V30" s="819">
        <v>130</v>
      </c>
      <c r="W30" s="819"/>
      <c r="X30" s="819"/>
      <c r="Y30" s="819"/>
      <c r="Z30" s="819"/>
      <c r="AA30" s="819">
        <v>0</v>
      </c>
      <c r="AB30" s="819"/>
      <c r="AC30" s="819"/>
      <c r="AD30" s="819"/>
      <c r="AE30" s="820"/>
      <c r="AF30" s="821">
        <v>0</v>
      </c>
      <c r="AG30" s="822"/>
      <c r="AH30" s="822"/>
      <c r="AI30" s="822"/>
      <c r="AJ30" s="823"/>
      <c r="AK30" s="890">
        <v>47</v>
      </c>
      <c r="AL30" s="891"/>
      <c r="AM30" s="891"/>
      <c r="AN30" s="891"/>
      <c r="AO30" s="891"/>
      <c r="AP30" s="891" t="s">
        <v>569</v>
      </c>
      <c r="AQ30" s="891"/>
      <c r="AR30" s="891"/>
      <c r="AS30" s="891"/>
      <c r="AT30" s="891"/>
      <c r="AU30" s="891" t="s">
        <v>569</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250</v>
      </c>
      <c r="R31" s="819"/>
      <c r="S31" s="819"/>
      <c r="T31" s="819"/>
      <c r="U31" s="819"/>
      <c r="V31" s="819">
        <v>222</v>
      </c>
      <c r="W31" s="819"/>
      <c r="X31" s="819"/>
      <c r="Y31" s="819"/>
      <c r="Z31" s="819"/>
      <c r="AA31" s="819">
        <v>28</v>
      </c>
      <c r="AB31" s="819"/>
      <c r="AC31" s="819"/>
      <c r="AD31" s="819"/>
      <c r="AE31" s="820"/>
      <c r="AF31" s="821">
        <v>452</v>
      </c>
      <c r="AG31" s="822"/>
      <c r="AH31" s="822"/>
      <c r="AI31" s="822"/>
      <c r="AJ31" s="823"/>
      <c r="AK31" s="890">
        <v>4</v>
      </c>
      <c r="AL31" s="891"/>
      <c r="AM31" s="891"/>
      <c r="AN31" s="891"/>
      <c r="AO31" s="891"/>
      <c r="AP31" s="891">
        <v>1023</v>
      </c>
      <c r="AQ31" s="891"/>
      <c r="AR31" s="891"/>
      <c r="AS31" s="891"/>
      <c r="AT31" s="891"/>
      <c r="AU31" s="891">
        <v>8</v>
      </c>
      <c r="AV31" s="891"/>
      <c r="AW31" s="891"/>
      <c r="AX31" s="891"/>
      <c r="AY31" s="891"/>
      <c r="AZ31" s="892"/>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482</v>
      </c>
      <c r="R32" s="819"/>
      <c r="S32" s="819"/>
      <c r="T32" s="819"/>
      <c r="U32" s="819"/>
      <c r="V32" s="819">
        <v>482</v>
      </c>
      <c r="W32" s="819"/>
      <c r="X32" s="819"/>
      <c r="Y32" s="819"/>
      <c r="Z32" s="819"/>
      <c r="AA32" s="819">
        <v>1</v>
      </c>
      <c r="AB32" s="819"/>
      <c r="AC32" s="819"/>
      <c r="AD32" s="819"/>
      <c r="AE32" s="820"/>
      <c r="AF32" s="821">
        <v>1</v>
      </c>
      <c r="AG32" s="822"/>
      <c r="AH32" s="822"/>
      <c r="AI32" s="822"/>
      <c r="AJ32" s="823"/>
      <c r="AK32" s="890">
        <v>165</v>
      </c>
      <c r="AL32" s="891"/>
      <c r="AM32" s="891"/>
      <c r="AN32" s="891"/>
      <c r="AO32" s="891"/>
      <c r="AP32" s="891">
        <v>2349</v>
      </c>
      <c r="AQ32" s="891"/>
      <c r="AR32" s="891"/>
      <c r="AS32" s="891"/>
      <c r="AT32" s="891"/>
      <c r="AU32" s="891">
        <v>1841</v>
      </c>
      <c r="AV32" s="891"/>
      <c r="AW32" s="891"/>
      <c r="AX32" s="891"/>
      <c r="AY32" s="891"/>
      <c r="AZ32" s="892"/>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152</v>
      </c>
      <c r="R33" s="819"/>
      <c r="S33" s="819"/>
      <c r="T33" s="819"/>
      <c r="U33" s="819"/>
      <c r="V33" s="819">
        <v>152</v>
      </c>
      <c r="W33" s="819"/>
      <c r="X33" s="819"/>
      <c r="Y33" s="819"/>
      <c r="Z33" s="819"/>
      <c r="AA33" s="819">
        <v>1</v>
      </c>
      <c r="AB33" s="819"/>
      <c r="AC33" s="819"/>
      <c r="AD33" s="819"/>
      <c r="AE33" s="820"/>
      <c r="AF33" s="821">
        <v>1</v>
      </c>
      <c r="AG33" s="822"/>
      <c r="AH33" s="822"/>
      <c r="AI33" s="822"/>
      <c r="AJ33" s="823"/>
      <c r="AK33" s="890">
        <v>101</v>
      </c>
      <c r="AL33" s="891"/>
      <c r="AM33" s="891"/>
      <c r="AN33" s="891"/>
      <c r="AO33" s="891"/>
      <c r="AP33" s="891">
        <v>800</v>
      </c>
      <c r="AQ33" s="891"/>
      <c r="AR33" s="891"/>
      <c r="AS33" s="891"/>
      <c r="AT33" s="891"/>
      <c r="AU33" s="891">
        <v>808</v>
      </c>
      <c r="AV33" s="891"/>
      <c r="AW33" s="891"/>
      <c r="AX33" s="891"/>
      <c r="AY33" s="891"/>
      <c r="AZ33" s="892"/>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545</v>
      </c>
      <c r="AG63" s="902"/>
      <c r="AH63" s="902"/>
      <c r="AI63" s="902"/>
      <c r="AJ63" s="903"/>
      <c r="AK63" s="904"/>
      <c r="AL63" s="899"/>
      <c r="AM63" s="899"/>
      <c r="AN63" s="899"/>
      <c r="AO63" s="899"/>
      <c r="AP63" s="902">
        <v>4172</v>
      </c>
      <c r="AQ63" s="902"/>
      <c r="AR63" s="902"/>
      <c r="AS63" s="902"/>
      <c r="AT63" s="902"/>
      <c r="AU63" s="902">
        <v>2658</v>
      </c>
      <c r="AV63" s="902"/>
      <c r="AW63" s="902"/>
      <c r="AX63" s="902"/>
      <c r="AY63" s="902"/>
      <c r="AZ63" s="906"/>
      <c r="BA63" s="906"/>
      <c r="BB63" s="906"/>
      <c r="BC63" s="906"/>
      <c r="BD63" s="906"/>
      <c r="BE63" s="907"/>
      <c r="BF63" s="907"/>
      <c r="BG63" s="907"/>
      <c r="BH63" s="907"/>
      <c r="BI63" s="908"/>
      <c r="BJ63" s="909" t="s">
        <v>166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387</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570</v>
      </c>
      <c r="C68" s="930"/>
      <c r="D68" s="930"/>
      <c r="E68" s="930"/>
      <c r="F68" s="930"/>
      <c r="G68" s="930"/>
      <c r="H68" s="930"/>
      <c r="I68" s="930"/>
      <c r="J68" s="930"/>
      <c r="K68" s="930"/>
      <c r="L68" s="930"/>
      <c r="M68" s="930"/>
      <c r="N68" s="930"/>
      <c r="O68" s="930"/>
      <c r="P68" s="931"/>
      <c r="Q68" s="932">
        <v>11595</v>
      </c>
      <c r="R68" s="926"/>
      <c r="S68" s="926"/>
      <c r="T68" s="926"/>
      <c r="U68" s="926"/>
      <c r="V68" s="926">
        <v>11300</v>
      </c>
      <c r="W68" s="926"/>
      <c r="X68" s="926"/>
      <c r="Y68" s="926"/>
      <c r="Z68" s="926"/>
      <c r="AA68" s="926">
        <v>295</v>
      </c>
      <c r="AB68" s="926"/>
      <c r="AC68" s="926"/>
      <c r="AD68" s="926"/>
      <c r="AE68" s="926"/>
      <c r="AF68" s="926">
        <v>3294</v>
      </c>
      <c r="AG68" s="926"/>
      <c r="AH68" s="926"/>
      <c r="AI68" s="926"/>
      <c r="AJ68" s="926"/>
      <c r="AK68" s="926" t="s">
        <v>569</v>
      </c>
      <c r="AL68" s="926"/>
      <c r="AM68" s="926"/>
      <c r="AN68" s="926"/>
      <c r="AO68" s="926"/>
      <c r="AP68" s="926">
        <v>5192</v>
      </c>
      <c r="AQ68" s="926"/>
      <c r="AR68" s="926"/>
      <c r="AS68" s="926"/>
      <c r="AT68" s="926"/>
      <c r="AU68" s="926">
        <v>216</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91</v>
      </c>
      <c r="R69" s="891"/>
      <c r="S69" s="891"/>
      <c r="T69" s="891"/>
      <c r="U69" s="891"/>
      <c r="V69" s="891">
        <v>93</v>
      </c>
      <c r="W69" s="891"/>
      <c r="X69" s="891"/>
      <c r="Y69" s="891"/>
      <c r="Z69" s="891"/>
      <c r="AA69" s="891">
        <v>-1</v>
      </c>
      <c r="AB69" s="891"/>
      <c r="AC69" s="891"/>
      <c r="AD69" s="891"/>
      <c r="AE69" s="891"/>
      <c r="AF69" s="891">
        <v>38</v>
      </c>
      <c r="AG69" s="891"/>
      <c r="AH69" s="891"/>
      <c r="AI69" s="891"/>
      <c r="AJ69" s="891"/>
      <c r="AK69" s="891" t="s">
        <v>569</v>
      </c>
      <c r="AL69" s="891"/>
      <c r="AM69" s="891"/>
      <c r="AN69" s="891"/>
      <c r="AO69" s="891"/>
      <c r="AP69" s="891" t="s">
        <v>569</v>
      </c>
      <c r="AQ69" s="891"/>
      <c r="AR69" s="891"/>
      <c r="AS69" s="891"/>
      <c r="AT69" s="891"/>
      <c r="AU69" s="891" t="s">
        <v>569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572</v>
      </c>
      <c r="C70" s="934"/>
      <c r="D70" s="934"/>
      <c r="E70" s="934"/>
      <c r="F70" s="934"/>
      <c r="G70" s="934"/>
      <c r="H70" s="934"/>
      <c r="I70" s="934"/>
      <c r="J70" s="934"/>
      <c r="K70" s="934"/>
      <c r="L70" s="934"/>
      <c r="M70" s="934"/>
      <c r="N70" s="934"/>
      <c r="O70" s="934"/>
      <c r="P70" s="935"/>
      <c r="Q70" s="936">
        <v>1680</v>
      </c>
      <c r="R70" s="891"/>
      <c r="S70" s="891"/>
      <c r="T70" s="891"/>
      <c r="U70" s="891"/>
      <c r="V70" s="891">
        <v>1631</v>
      </c>
      <c r="W70" s="891"/>
      <c r="X70" s="891"/>
      <c r="Y70" s="891"/>
      <c r="Z70" s="891"/>
      <c r="AA70" s="891">
        <v>49</v>
      </c>
      <c r="AB70" s="891"/>
      <c r="AC70" s="891"/>
      <c r="AD70" s="891"/>
      <c r="AE70" s="891"/>
      <c r="AF70" s="891">
        <v>28</v>
      </c>
      <c r="AG70" s="891"/>
      <c r="AH70" s="891"/>
      <c r="AI70" s="891"/>
      <c r="AJ70" s="891"/>
      <c r="AK70" s="891" t="s">
        <v>569</v>
      </c>
      <c r="AL70" s="891"/>
      <c r="AM70" s="891"/>
      <c r="AN70" s="891"/>
      <c r="AO70" s="891"/>
      <c r="AP70" s="891">
        <v>521</v>
      </c>
      <c r="AQ70" s="891"/>
      <c r="AR70" s="891"/>
      <c r="AS70" s="891"/>
      <c r="AT70" s="891"/>
      <c r="AU70" s="891">
        <v>87</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6126</v>
      </c>
      <c r="R71" s="891"/>
      <c r="S71" s="891"/>
      <c r="T71" s="891"/>
      <c r="U71" s="891"/>
      <c r="V71" s="891">
        <v>5420</v>
      </c>
      <c r="W71" s="891"/>
      <c r="X71" s="891"/>
      <c r="Y71" s="891"/>
      <c r="Z71" s="891"/>
      <c r="AA71" s="891">
        <v>706</v>
      </c>
      <c r="AB71" s="891"/>
      <c r="AC71" s="891"/>
      <c r="AD71" s="891"/>
      <c r="AE71" s="891"/>
      <c r="AF71" s="891">
        <v>706</v>
      </c>
      <c r="AG71" s="891"/>
      <c r="AH71" s="891"/>
      <c r="AI71" s="891"/>
      <c r="AJ71" s="891"/>
      <c r="AK71" s="891" t="s">
        <v>569</v>
      </c>
      <c r="AL71" s="891"/>
      <c r="AM71" s="891"/>
      <c r="AN71" s="891"/>
      <c r="AO71" s="891"/>
      <c r="AP71" s="891" t="s">
        <v>569</v>
      </c>
      <c r="AQ71" s="891"/>
      <c r="AR71" s="891"/>
      <c r="AS71" s="891"/>
      <c r="AT71" s="891"/>
      <c r="AU71" s="891" t="s">
        <v>569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92</v>
      </c>
      <c r="R72" s="891"/>
      <c r="S72" s="891"/>
      <c r="T72" s="891"/>
      <c r="U72" s="891"/>
      <c r="V72" s="891">
        <v>85</v>
      </c>
      <c r="W72" s="891"/>
      <c r="X72" s="891"/>
      <c r="Y72" s="891"/>
      <c r="Z72" s="891"/>
      <c r="AA72" s="891">
        <v>7</v>
      </c>
      <c r="AB72" s="891"/>
      <c r="AC72" s="891"/>
      <c r="AD72" s="891"/>
      <c r="AE72" s="891"/>
      <c r="AF72" s="891">
        <v>7</v>
      </c>
      <c r="AG72" s="891"/>
      <c r="AH72" s="891"/>
      <c r="AI72" s="891"/>
      <c r="AJ72" s="891"/>
      <c r="AK72" s="891">
        <v>4</v>
      </c>
      <c r="AL72" s="891"/>
      <c r="AM72" s="891"/>
      <c r="AN72" s="891"/>
      <c r="AO72" s="891"/>
      <c r="AP72" s="891" t="s">
        <v>569</v>
      </c>
      <c r="AQ72" s="891"/>
      <c r="AR72" s="891"/>
      <c r="AS72" s="891"/>
      <c r="AT72" s="891"/>
      <c r="AU72" s="891" t="s">
        <v>569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575</v>
      </c>
      <c r="C73" s="934"/>
      <c r="D73" s="934"/>
      <c r="E73" s="934"/>
      <c r="F73" s="934"/>
      <c r="G73" s="934"/>
      <c r="H73" s="934"/>
      <c r="I73" s="934"/>
      <c r="J73" s="934"/>
      <c r="K73" s="934"/>
      <c r="L73" s="934"/>
      <c r="M73" s="934"/>
      <c r="N73" s="934"/>
      <c r="O73" s="934"/>
      <c r="P73" s="935"/>
      <c r="Q73" s="936">
        <v>233688</v>
      </c>
      <c r="R73" s="891"/>
      <c r="S73" s="891"/>
      <c r="T73" s="891"/>
      <c r="U73" s="891"/>
      <c r="V73" s="891">
        <v>228309</v>
      </c>
      <c r="W73" s="891"/>
      <c r="X73" s="891"/>
      <c r="Y73" s="891"/>
      <c r="Z73" s="891"/>
      <c r="AA73" s="891">
        <v>5379</v>
      </c>
      <c r="AB73" s="891"/>
      <c r="AC73" s="891"/>
      <c r="AD73" s="891"/>
      <c r="AE73" s="891"/>
      <c r="AF73" s="891">
        <v>5379</v>
      </c>
      <c r="AG73" s="891"/>
      <c r="AH73" s="891"/>
      <c r="AI73" s="891"/>
      <c r="AJ73" s="891"/>
      <c r="AK73" s="891">
        <v>1155</v>
      </c>
      <c r="AL73" s="891"/>
      <c r="AM73" s="891"/>
      <c r="AN73" s="891"/>
      <c r="AO73" s="891"/>
      <c r="AP73" s="891" t="s">
        <v>569</v>
      </c>
      <c r="AQ73" s="891"/>
      <c r="AR73" s="891"/>
      <c r="AS73" s="891"/>
      <c r="AT73" s="891"/>
      <c r="AU73" s="891" t="s">
        <v>569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576</v>
      </c>
      <c r="C74" s="934"/>
      <c r="D74" s="934"/>
      <c r="E74" s="934"/>
      <c r="F74" s="934"/>
      <c r="G74" s="934"/>
      <c r="H74" s="934"/>
      <c r="I74" s="934"/>
      <c r="J74" s="934"/>
      <c r="K74" s="934"/>
      <c r="L74" s="934"/>
      <c r="M74" s="934"/>
      <c r="N74" s="934"/>
      <c r="O74" s="934"/>
      <c r="P74" s="935"/>
      <c r="Q74" s="936">
        <v>151</v>
      </c>
      <c r="R74" s="891"/>
      <c r="S74" s="891"/>
      <c r="T74" s="891"/>
      <c r="U74" s="891"/>
      <c r="V74" s="891">
        <v>124</v>
      </c>
      <c r="W74" s="891"/>
      <c r="X74" s="891"/>
      <c r="Y74" s="891"/>
      <c r="Z74" s="891"/>
      <c r="AA74" s="891">
        <v>26</v>
      </c>
      <c r="AB74" s="891"/>
      <c r="AC74" s="891"/>
      <c r="AD74" s="891"/>
      <c r="AE74" s="891"/>
      <c r="AF74" s="891">
        <v>26</v>
      </c>
      <c r="AG74" s="891"/>
      <c r="AH74" s="891"/>
      <c r="AI74" s="891"/>
      <c r="AJ74" s="891"/>
      <c r="AK74" s="891">
        <v>6</v>
      </c>
      <c r="AL74" s="891"/>
      <c r="AM74" s="891"/>
      <c r="AN74" s="891"/>
      <c r="AO74" s="891"/>
      <c r="AP74" s="891" t="s">
        <v>569</v>
      </c>
      <c r="AQ74" s="891"/>
      <c r="AR74" s="891"/>
      <c r="AS74" s="891"/>
      <c r="AT74" s="891"/>
      <c r="AU74" s="891" t="s">
        <v>569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577</v>
      </c>
      <c r="C75" s="934"/>
      <c r="D75" s="934"/>
      <c r="E75" s="934"/>
      <c r="F75" s="934"/>
      <c r="G75" s="934"/>
      <c r="H75" s="934"/>
      <c r="I75" s="934"/>
      <c r="J75" s="934"/>
      <c r="K75" s="934"/>
      <c r="L75" s="934"/>
      <c r="M75" s="934"/>
      <c r="N75" s="934"/>
      <c r="O75" s="934"/>
      <c r="P75" s="935"/>
      <c r="Q75" s="939">
        <v>267</v>
      </c>
      <c r="R75" s="940"/>
      <c r="S75" s="940"/>
      <c r="T75" s="940"/>
      <c r="U75" s="890"/>
      <c r="V75" s="941">
        <v>253</v>
      </c>
      <c r="W75" s="940"/>
      <c r="X75" s="940"/>
      <c r="Y75" s="940"/>
      <c r="Z75" s="890"/>
      <c r="AA75" s="941">
        <v>14</v>
      </c>
      <c r="AB75" s="940"/>
      <c r="AC75" s="940"/>
      <c r="AD75" s="940"/>
      <c r="AE75" s="890"/>
      <c r="AF75" s="941">
        <v>14</v>
      </c>
      <c r="AG75" s="940"/>
      <c r="AH75" s="940"/>
      <c r="AI75" s="940"/>
      <c r="AJ75" s="890"/>
      <c r="AK75" s="941">
        <v>68</v>
      </c>
      <c r="AL75" s="940"/>
      <c r="AM75" s="940"/>
      <c r="AN75" s="940"/>
      <c r="AO75" s="890"/>
      <c r="AP75" s="941" t="s">
        <v>569</v>
      </c>
      <c r="AQ75" s="940"/>
      <c r="AR75" s="940"/>
      <c r="AS75" s="940"/>
      <c r="AT75" s="890"/>
      <c r="AU75" s="941" t="s">
        <v>510</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9494</v>
      </c>
      <c r="AG88" s="902"/>
      <c r="AH88" s="902"/>
      <c r="AI88" s="902"/>
      <c r="AJ88" s="902"/>
      <c r="AK88" s="899"/>
      <c r="AL88" s="899"/>
      <c r="AM88" s="899"/>
      <c r="AN88" s="899"/>
      <c r="AO88" s="899"/>
      <c r="AP88" s="902">
        <v>5714</v>
      </c>
      <c r="AQ88" s="902"/>
      <c r="AR88" s="902"/>
      <c r="AS88" s="902"/>
      <c r="AT88" s="902"/>
      <c r="AU88" s="902">
        <v>303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115</v>
      </c>
      <c r="CS102" s="910"/>
      <c r="CT102" s="910"/>
      <c r="CU102" s="910"/>
      <c r="CV102" s="953"/>
      <c r="CW102" s="952">
        <v>8</v>
      </c>
      <c r="CX102" s="910"/>
      <c r="CY102" s="910"/>
      <c r="CZ102" s="910"/>
      <c r="DA102" s="953"/>
      <c r="DB102" s="952" t="s">
        <v>569</v>
      </c>
      <c r="DC102" s="910"/>
      <c r="DD102" s="910"/>
      <c r="DE102" s="910"/>
      <c r="DF102" s="953"/>
      <c r="DG102" s="952" t="s">
        <v>569</v>
      </c>
      <c r="DH102" s="910"/>
      <c r="DI102" s="910"/>
      <c r="DJ102" s="910"/>
      <c r="DK102" s="953"/>
      <c r="DL102" s="952" t="s">
        <v>569</v>
      </c>
      <c r="DM102" s="910"/>
      <c r="DN102" s="910"/>
      <c r="DO102" s="910"/>
      <c r="DP102" s="953"/>
      <c r="DQ102" s="952" t="s">
        <v>569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301</v>
      </c>
      <c r="AG109" s="955"/>
      <c r="AH109" s="955"/>
      <c r="AI109" s="955"/>
      <c r="AJ109" s="956"/>
      <c r="AK109" s="954" t="s">
        <v>300</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301</v>
      </c>
      <c r="BW109" s="955"/>
      <c r="BX109" s="955"/>
      <c r="BY109" s="955"/>
      <c r="BZ109" s="956"/>
      <c r="CA109" s="954" t="s">
        <v>300</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301</v>
      </c>
      <c r="DM109" s="955"/>
      <c r="DN109" s="955"/>
      <c r="DO109" s="955"/>
      <c r="DP109" s="956"/>
      <c r="DQ109" s="954" t="s">
        <v>300</v>
      </c>
      <c r="DR109" s="955"/>
      <c r="DS109" s="955"/>
      <c r="DT109" s="955"/>
      <c r="DU109" s="956"/>
      <c r="DV109" s="954" t="s">
        <v>421</v>
      </c>
      <c r="DW109" s="955"/>
      <c r="DX109" s="955"/>
      <c r="DY109" s="955"/>
      <c r="DZ109" s="957"/>
    </row>
    <row r="110" spans="1:131" s="226" customFormat="1" ht="26.25" customHeight="1" x14ac:dyDescent="0.15">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420207</v>
      </c>
      <c r="AB110" s="962"/>
      <c r="AC110" s="962"/>
      <c r="AD110" s="962"/>
      <c r="AE110" s="963"/>
      <c r="AF110" s="964">
        <v>417083</v>
      </c>
      <c r="AG110" s="962"/>
      <c r="AH110" s="962"/>
      <c r="AI110" s="962"/>
      <c r="AJ110" s="963"/>
      <c r="AK110" s="964">
        <v>345915</v>
      </c>
      <c r="AL110" s="962"/>
      <c r="AM110" s="962"/>
      <c r="AN110" s="962"/>
      <c r="AO110" s="963"/>
      <c r="AP110" s="965">
        <v>11.3</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5427631</v>
      </c>
      <c r="BR110" s="997"/>
      <c r="BS110" s="997"/>
      <c r="BT110" s="997"/>
      <c r="BU110" s="997"/>
      <c r="BV110" s="997">
        <v>5257641</v>
      </c>
      <c r="BW110" s="997"/>
      <c r="BX110" s="997"/>
      <c r="BY110" s="997"/>
      <c r="BZ110" s="997"/>
      <c r="CA110" s="997">
        <v>5354920</v>
      </c>
      <c r="CB110" s="997"/>
      <c r="CC110" s="997"/>
      <c r="CD110" s="997"/>
      <c r="CE110" s="997"/>
      <c r="CF110" s="1011">
        <v>174.2</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166</v>
      </c>
      <c r="DH110" s="997"/>
      <c r="DI110" s="997"/>
      <c r="DJ110" s="997"/>
      <c r="DK110" s="997"/>
      <c r="DL110" s="997" t="s">
        <v>427</v>
      </c>
      <c r="DM110" s="997"/>
      <c r="DN110" s="997"/>
      <c r="DO110" s="997"/>
      <c r="DP110" s="997"/>
      <c r="DQ110" s="997" t="s">
        <v>166</v>
      </c>
      <c r="DR110" s="997"/>
      <c r="DS110" s="997"/>
      <c r="DT110" s="997"/>
      <c r="DU110" s="997"/>
      <c r="DV110" s="998" t="s">
        <v>428</v>
      </c>
      <c r="DW110" s="998"/>
      <c r="DX110" s="998"/>
      <c r="DY110" s="998"/>
      <c r="DZ110" s="999"/>
    </row>
    <row r="111" spans="1:131" s="226" customFormat="1" ht="26.25" customHeight="1" x14ac:dyDescent="0.15">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166</v>
      </c>
      <c r="AB111" s="1004"/>
      <c r="AC111" s="1004"/>
      <c r="AD111" s="1004"/>
      <c r="AE111" s="1005"/>
      <c r="AF111" s="1006" t="s">
        <v>166</v>
      </c>
      <c r="AG111" s="1004"/>
      <c r="AH111" s="1004"/>
      <c r="AI111" s="1004"/>
      <c r="AJ111" s="1005"/>
      <c r="AK111" s="1006" t="s">
        <v>430</v>
      </c>
      <c r="AL111" s="1004"/>
      <c r="AM111" s="1004"/>
      <c r="AN111" s="1004"/>
      <c r="AO111" s="1005"/>
      <c r="AP111" s="1007" t="s">
        <v>430</v>
      </c>
      <c r="AQ111" s="1008"/>
      <c r="AR111" s="1008"/>
      <c r="AS111" s="1008"/>
      <c r="AT111" s="1009"/>
      <c r="AU111" s="970"/>
      <c r="AV111" s="971"/>
      <c r="AW111" s="971"/>
      <c r="AX111" s="971"/>
      <c r="AY111" s="971"/>
      <c r="AZ111" s="1019" t="s">
        <v>431</v>
      </c>
      <c r="BA111" s="1020"/>
      <c r="BB111" s="1020"/>
      <c r="BC111" s="1020"/>
      <c r="BD111" s="1020"/>
      <c r="BE111" s="1020"/>
      <c r="BF111" s="1020"/>
      <c r="BG111" s="1020"/>
      <c r="BH111" s="1020"/>
      <c r="BI111" s="1020"/>
      <c r="BJ111" s="1020"/>
      <c r="BK111" s="1020"/>
      <c r="BL111" s="1020"/>
      <c r="BM111" s="1020"/>
      <c r="BN111" s="1020"/>
      <c r="BO111" s="1020"/>
      <c r="BP111" s="1021"/>
      <c r="BQ111" s="989" t="s">
        <v>166</v>
      </c>
      <c r="BR111" s="990"/>
      <c r="BS111" s="990"/>
      <c r="BT111" s="990"/>
      <c r="BU111" s="990"/>
      <c r="BV111" s="990" t="s">
        <v>428</v>
      </c>
      <c r="BW111" s="990"/>
      <c r="BX111" s="990"/>
      <c r="BY111" s="990"/>
      <c r="BZ111" s="990"/>
      <c r="CA111" s="990" t="s">
        <v>166</v>
      </c>
      <c r="CB111" s="990"/>
      <c r="CC111" s="990"/>
      <c r="CD111" s="990"/>
      <c r="CE111" s="990"/>
      <c r="CF111" s="984" t="s">
        <v>427</v>
      </c>
      <c r="CG111" s="985"/>
      <c r="CH111" s="985"/>
      <c r="CI111" s="985"/>
      <c r="CJ111" s="985"/>
      <c r="CK111" s="1015"/>
      <c r="CL111" s="1016"/>
      <c r="CM111" s="986" t="s">
        <v>432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428</v>
      </c>
      <c r="DM111" s="990"/>
      <c r="DN111" s="990"/>
      <c r="DO111" s="990"/>
      <c r="DP111" s="990"/>
      <c r="DQ111" s="990" t="s">
        <v>427</v>
      </c>
      <c r="DR111" s="990"/>
      <c r="DS111" s="990"/>
      <c r="DT111" s="990"/>
      <c r="DU111" s="990"/>
      <c r="DV111" s="991" t="s">
        <v>427</v>
      </c>
      <c r="DW111" s="991"/>
      <c r="DX111" s="991"/>
      <c r="DY111" s="991"/>
      <c r="DZ111" s="992"/>
    </row>
    <row r="112" spans="1:131" s="226" customFormat="1" ht="26.25" customHeight="1" x14ac:dyDescent="0.15">
      <c r="A112" s="1022" t="s">
        <v>433</v>
      </c>
      <c r="B112" s="1023"/>
      <c r="C112" s="1020" t="s">
        <v>434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166</v>
      </c>
      <c r="AB112" s="1029"/>
      <c r="AC112" s="1029"/>
      <c r="AD112" s="1029"/>
      <c r="AE112" s="1030"/>
      <c r="AF112" s="1031" t="s">
        <v>166</v>
      </c>
      <c r="AG112" s="1029"/>
      <c r="AH112" s="1029"/>
      <c r="AI112" s="1029"/>
      <c r="AJ112" s="1030"/>
      <c r="AK112" s="1031" t="s">
        <v>427</v>
      </c>
      <c r="AL112" s="1029"/>
      <c r="AM112" s="1029"/>
      <c r="AN112" s="1029"/>
      <c r="AO112" s="1030"/>
      <c r="AP112" s="1032" t="s">
        <v>428</v>
      </c>
      <c r="AQ112" s="1033"/>
      <c r="AR112" s="1033"/>
      <c r="AS112" s="1033"/>
      <c r="AT112" s="1034"/>
      <c r="AU112" s="970"/>
      <c r="AV112" s="971"/>
      <c r="AW112" s="971"/>
      <c r="AX112" s="971"/>
      <c r="AY112" s="971"/>
      <c r="AZ112" s="1019" t="s">
        <v>435</v>
      </c>
      <c r="BA112" s="1020"/>
      <c r="BB112" s="1020"/>
      <c r="BC112" s="1020"/>
      <c r="BD112" s="1020"/>
      <c r="BE112" s="1020"/>
      <c r="BF112" s="1020"/>
      <c r="BG112" s="1020"/>
      <c r="BH112" s="1020"/>
      <c r="BI112" s="1020"/>
      <c r="BJ112" s="1020"/>
      <c r="BK112" s="1020"/>
      <c r="BL112" s="1020"/>
      <c r="BM112" s="1020"/>
      <c r="BN112" s="1020"/>
      <c r="BO112" s="1020"/>
      <c r="BP112" s="1021"/>
      <c r="BQ112" s="989">
        <v>3003353</v>
      </c>
      <c r="BR112" s="990"/>
      <c r="BS112" s="990"/>
      <c r="BT112" s="990"/>
      <c r="BU112" s="990"/>
      <c r="BV112" s="990">
        <v>2857225</v>
      </c>
      <c r="BW112" s="990"/>
      <c r="BX112" s="990"/>
      <c r="BY112" s="990"/>
      <c r="BZ112" s="990"/>
      <c r="CA112" s="990">
        <v>2657633</v>
      </c>
      <c r="CB112" s="990"/>
      <c r="CC112" s="990"/>
      <c r="CD112" s="990"/>
      <c r="CE112" s="990"/>
      <c r="CF112" s="984">
        <v>86.5</v>
      </c>
      <c r="CG112" s="985"/>
      <c r="CH112" s="985"/>
      <c r="CI112" s="985"/>
      <c r="CJ112" s="985"/>
      <c r="CK112" s="1015"/>
      <c r="CL112" s="1016"/>
      <c r="CM112" s="986" t="s">
        <v>436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428</v>
      </c>
      <c r="DH112" s="990"/>
      <c r="DI112" s="990"/>
      <c r="DJ112" s="990"/>
      <c r="DK112" s="990"/>
      <c r="DL112" s="990" t="s">
        <v>428</v>
      </c>
      <c r="DM112" s="990"/>
      <c r="DN112" s="990"/>
      <c r="DO112" s="990"/>
      <c r="DP112" s="990"/>
      <c r="DQ112" s="990" t="s">
        <v>166</v>
      </c>
      <c r="DR112" s="990"/>
      <c r="DS112" s="990"/>
      <c r="DT112" s="990"/>
      <c r="DU112" s="990"/>
      <c r="DV112" s="991" t="s">
        <v>427</v>
      </c>
      <c r="DW112" s="991"/>
      <c r="DX112" s="991"/>
      <c r="DY112" s="991"/>
      <c r="DZ112" s="992"/>
    </row>
    <row r="113" spans="1:130" s="226" customFormat="1" ht="26.25" customHeight="1" x14ac:dyDescent="0.15">
      <c r="A113" s="1024"/>
      <c r="B113" s="1025"/>
      <c r="C113" s="1020" t="s">
        <v>437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259570</v>
      </c>
      <c r="AB113" s="1004"/>
      <c r="AC113" s="1004"/>
      <c r="AD113" s="1004"/>
      <c r="AE113" s="1005"/>
      <c r="AF113" s="1006">
        <v>250283</v>
      </c>
      <c r="AG113" s="1004"/>
      <c r="AH113" s="1004"/>
      <c r="AI113" s="1004"/>
      <c r="AJ113" s="1005"/>
      <c r="AK113" s="1006">
        <v>249154</v>
      </c>
      <c r="AL113" s="1004"/>
      <c r="AM113" s="1004"/>
      <c r="AN113" s="1004"/>
      <c r="AO113" s="1005"/>
      <c r="AP113" s="1007">
        <v>8.1</v>
      </c>
      <c r="AQ113" s="1008"/>
      <c r="AR113" s="1008"/>
      <c r="AS113" s="1008"/>
      <c r="AT113" s="1009"/>
      <c r="AU113" s="970"/>
      <c r="AV113" s="971"/>
      <c r="AW113" s="971"/>
      <c r="AX113" s="971"/>
      <c r="AY113" s="971"/>
      <c r="AZ113" s="1019" t="s">
        <v>438</v>
      </c>
      <c r="BA113" s="1020"/>
      <c r="BB113" s="1020"/>
      <c r="BC113" s="1020"/>
      <c r="BD113" s="1020"/>
      <c r="BE113" s="1020"/>
      <c r="BF113" s="1020"/>
      <c r="BG113" s="1020"/>
      <c r="BH113" s="1020"/>
      <c r="BI113" s="1020"/>
      <c r="BJ113" s="1020"/>
      <c r="BK113" s="1020"/>
      <c r="BL113" s="1020"/>
      <c r="BM113" s="1020"/>
      <c r="BN113" s="1020"/>
      <c r="BO113" s="1020"/>
      <c r="BP113" s="1021"/>
      <c r="BQ113" s="989">
        <v>354738</v>
      </c>
      <c r="BR113" s="990"/>
      <c r="BS113" s="990"/>
      <c r="BT113" s="990"/>
      <c r="BU113" s="990"/>
      <c r="BV113" s="990">
        <v>329300</v>
      </c>
      <c r="BW113" s="990"/>
      <c r="BX113" s="990"/>
      <c r="BY113" s="990"/>
      <c r="BZ113" s="990"/>
      <c r="CA113" s="990">
        <v>303376</v>
      </c>
      <c r="CB113" s="990"/>
      <c r="CC113" s="990"/>
      <c r="CD113" s="990"/>
      <c r="CE113" s="990"/>
      <c r="CF113" s="984">
        <v>9.9</v>
      </c>
      <c r="CG113" s="985"/>
      <c r="CH113" s="985"/>
      <c r="CI113" s="985"/>
      <c r="CJ113" s="985"/>
      <c r="CK113" s="1015"/>
      <c r="CL113" s="1016"/>
      <c r="CM113" s="986" t="s">
        <v>439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166</v>
      </c>
      <c r="DH113" s="1029"/>
      <c r="DI113" s="1029"/>
      <c r="DJ113" s="1029"/>
      <c r="DK113" s="1030"/>
      <c r="DL113" s="1031" t="s">
        <v>427</v>
      </c>
      <c r="DM113" s="1029"/>
      <c r="DN113" s="1029"/>
      <c r="DO113" s="1029"/>
      <c r="DP113" s="1030"/>
      <c r="DQ113" s="1031" t="s">
        <v>166</v>
      </c>
      <c r="DR113" s="1029"/>
      <c r="DS113" s="1029"/>
      <c r="DT113" s="1029"/>
      <c r="DU113" s="1030"/>
      <c r="DV113" s="1032" t="s">
        <v>428</v>
      </c>
      <c r="DW113" s="1033"/>
      <c r="DX113" s="1033"/>
      <c r="DY113" s="1033"/>
      <c r="DZ113" s="1034"/>
    </row>
    <row r="114" spans="1:130" s="226" customFormat="1" ht="26.25" customHeight="1" x14ac:dyDescent="0.15">
      <c r="A114" s="1024"/>
      <c r="B114" s="1025"/>
      <c r="C114" s="1020" t="s">
        <v>440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45867</v>
      </c>
      <c r="AB114" s="1029"/>
      <c r="AC114" s="1029"/>
      <c r="AD114" s="1029"/>
      <c r="AE114" s="1030"/>
      <c r="AF114" s="1031">
        <v>44938</v>
      </c>
      <c r="AG114" s="1029"/>
      <c r="AH114" s="1029"/>
      <c r="AI114" s="1029"/>
      <c r="AJ114" s="1030"/>
      <c r="AK114" s="1031">
        <v>49107</v>
      </c>
      <c r="AL114" s="1029"/>
      <c r="AM114" s="1029"/>
      <c r="AN114" s="1029"/>
      <c r="AO114" s="1030"/>
      <c r="AP114" s="1032">
        <v>1.6</v>
      </c>
      <c r="AQ114" s="1033"/>
      <c r="AR114" s="1033"/>
      <c r="AS114" s="1033"/>
      <c r="AT114" s="1034"/>
      <c r="AU114" s="970"/>
      <c r="AV114" s="971"/>
      <c r="AW114" s="971"/>
      <c r="AX114" s="971"/>
      <c r="AY114" s="971"/>
      <c r="AZ114" s="1019" t="s">
        <v>441</v>
      </c>
      <c r="BA114" s="1020"/>
      <c r="BB114" s="1020"/>
      <c r="BC114" s="1020"/>
      <c r="BD114" s="1020"/>
      <c r="BE114" s="1020"/>
      <c r="BF114" s="1020"/>
      <c r="BG114" s="1020"/>
      <c r="BH114" s="1020"/>
      <c r="BI114" s="1020"/>
      <c r="BJ114" s="1020"/>
      <c r="BK114" s="1020"/>
      <c r="BL114" s="1020"/>
      <c r="BM114" s="1020"/>
      <c r="BN114" s="1020"/>
      <c r="BO114" s="1020"/>
      <c r="BP114" s="1021"/>
      <c r="BQ114" s="989">
        <v>1076425</v>
      </c>
      <c r="BR114" s="990"/>
      <c r="BS114" s="990"/>
      <c r="BT114" s="990"/>
      <c r="BU114" s="990"/>
      <c r="BV114" s="990">
        <v>1031292</v>
      </c>
      <c r="BW114" s="990"/>
      <c r="BX114" s="990"/>
      <c r="BY114" s="990"/>
      <c r="BZ114" s="990"/>
      <c r="CA114" s="990">
        <v>1015659</v>
      </c>
      <c r="CB114" s="990"/>
      <c r="CC114" s="990"/>
      <c r="CD114" s="990"/>
      <c r="CE114" s="990"/>
      <c r="CF114" s="984">
        <v>33</v>
      </c>
      <c r="CG114" s="985"/>
      <c r="CH114" s="985"/>
      <c r="CI114" s="985"/>
      <c r="CJ114" s="985"/>
      <c r="CK114" s="1015"/>
      <c r="CL114" s="1016"/>
      <c r="CM114" s="986" t="s">
        <v>442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166</v>
      </c>
      <c r="DH114" s="1029"/>
      <c r="DI114" s="1029"/>
      <c r="DJ114" s="1029"/>
      <c r="DK114" s="1030"/>
      <c r="DL114" s="1031" t="s">
        <v>166</v>
      </c>
      <c r="DM114" s="1029"/>
      <c r="DN114" s="1029"/>
      <c r="DO114" s="1029"/>
      <c r="DP114" s="1030"/>
      <c r="DQ114" s="1031" t="s">
        <v>427</v>
      </c>
      <c r="DR114" s="1029"/>
      <c r="DS114" s="1029"/>
      <c r="DT114" s="1029"/>
      <c r="DU114" s="1030"/>
      <c r="DV114" s="1032" t="s">
        <v>166</v>
      </c>
      <c r="DW114" s="1033"/>
      <c r="DX114" s="1033"/>
      <c r="DY114" s="1033"/>
      <c r="DZ114" s="1034"/>
    </row>
    <row r="115" spans="1:130" s="226" customFormat="1" ht="26.25" customHeight="1" x14ac:dyDescent="0.15">
      <c r="A115" s="1024"/>
      <c r="B115" s="1025"/>
      <c r="C115" s="1020" t="s">
        <v>443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166</v>
      </c>
      <c r="AB115" s="1004"/>
      <c r="AC115" s="1004"/>
      <c r="AD115" s="1004"/>
      <c r="AE115" s="1005"/>
      <c r="AF115" s="1006" t="s">
        <v>427</v>
      </c>
      <c r="AG115" s="1004"/>
      <c r="AH115" s="1004"/>
      <c r="AI115" s="1004"/>
      <c r="AJ115" s="1005"/>
      <c r="AK115" s="1006" t="s">
        <v>166</v>
      </c>
      <c r="AL115" s="1004"/>
      <c r="AM115" s="1004"/>
      <c r="AN115" s="1004"/>
      <c r="AO115" s="1005"/>
      <c r="AP115" s="1007" t="s">
        <v>428</v>
      </c>
      <c r="AQ115" s="1008"/>
      <c r="AR115" s="1008"/>
      <c r="AS115" s="1008"/>
      <c r="AT115" s="1009"/>
      <c r="AU115" s="970"/>
      <c r="AV115" s="971"/>
      <c r="AW115" s="971"/>
      <c r="AX115" s="971"/>
      <c r="AY115" s="971"/>
      <c r="AZ115" s="1019" t="s">
        <v>444</v>
      </c>
      <c r="BA115" s="1020"/>
      <c r="BB115" s="1020"/>
      <c r="BC115" s="1020"/>
      <c r="BD115" s="1020"/>
      <c r="BE115" s="1020"/>
      <c r="BF115" s="1020"/>
      <c r="BG115" s="1020"/>
      <c r="BH115" s="1020"/>
      <c r="BI115" s="1020"/>
      <c r="BJ115" s="1020"/>
      <c r="BK115" s="1020"/>
      <c r="BL115" s="1020"/>
      <c r="BM115" s="1020"/>
      <c r="BN115" s="1020"/>
      <c r="BO115" s="1020"/>
      <c r="BP115" s="1021"/>
      <c r="BQ115" s="989" t="s">
        <v>166</v>
      </c>
      <c r="BR115" s="990"/>
      <c r="BS115" s="990"/>
      <c r="BT115" s="990"/>
      <c r="BU115" s="990"/>
      <c r="BV115" s="990">
        <v>2585</v>
      </c>
      <c r="BW115" s="990"/>
      <c r="BX115" s="990"/>
      <c r="BY115" s="990"/>
      <c r="BZ115" s="990"/>
      <c r="CA115" s="990" t="s">
        <v>427</v>
      </c>
      <c r="CB115" s="990"/>
      <c r="CC115" s="990"/>
      <c r="CD115" s="990"/>
      <c r="CE115" s="990"/>
      <c r="CF115" s="984" t="s">
        <v>166</v>
      </c>
      <c r="CG115" s="985"/>
      <c r="CH115" s="985"/>
      <c r="CI115" s="985"/>
      <c r="CJ115" s="985"/>
      <c r="CK115" s="1015"/>
      <c r="CL115" s="1016"/>
      <c r="CM115" s="1019" t="s">
        <v>445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428</v>
      </c>
      <c r="DM115" s="1029"/>
      <c r="DN115" s="1029"/>
      <c r="DO115" s="1029"/>
      <c r="DP115" s="1030"/>
      <c r="DQ115" s="1031" t="s">
        <v>166</v>
      </c>
      <c r="DR115" s="1029"/>
      <c r="DS115" s="1029"/>
      <c r="DT115" s="1029"/>
      <c r="DU115" s="1030"/>
      <c r="DV115" s="1032" t="s">
        <v>427</v>
      </c>
      <c r="DW115" s="1033"/>
      <c r="DX115" s="1033"/>
      <c r="DY115" s="1033"/>
      <c r="DZ115" s="1034"/>
    </row>
    <row r="116" spans="1:130" s="226" customFormat="1" ht="26.25" customHeight="1" x14ac:dyDescent="0.15">
      <c r="A116" s="1026"/>
      <c r="B116" s="1027"/>
      <c r="C116" s="1035" t="s">
        <v>446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166</v>
      </c>
      <c r="AB116" s="1029"/>
      <c r="AC116" s="1029"/>
      <c r="AD116" s="1029"/>
      <c r="AE116" s="1030"/>
      <c r="AF116" s="1031" t="s">
        <v>166</v>
      </c>
      <c r="AG116" s="1029"/>
      <c r="AH116" s="1029"/>
      <c r="AI116" s="1029"/>
      <c r="AJ116" s="1030"/>
      <c r="AK116" s="1031" t="s">
        <v>166</v>
      </c>
      <c r="AL116" s="1029"/>
      <c r="AM116" s="1029"/>
      <c r="AN116" s="1029"/>
      <c r="AO116" s="1030"/>
      <c r="AP116" s="1032" t="s">
        <v>166</v>
      </c>
      <c r="AQ116" s="1033"/>
      <c r="AR116" s="1033"/>
      <c r="AS116" s="1033"/>
      <c r="AT116" s="1034"/>
      <c r="AU116" s="970"/>
      <c r="AV116" s="971"/>
      <c r="AW116" s="971"/>
      <c r="AX116" s="971"/>
      <c r="AY116" s="971"/>
      <c r="AZ116" s="1037" t="s">
        <v>447</v>
      </c>
      <c r="BA116" s="1038"/>
      <c r="BB116" s="1038"/>
      <c r="BC116" s="1038"/>
      <c r="BD116" s="1038"/>
      <c r="BE116" s="1038"/>
      <c r="BF116" s="1038"/>
      <c r="BG116" s="1038"/>
      <c r="BH116" s="1038"/>
      <c r="BI116" s="1038"/>
      <c r="BJ116" s="1038"/>
      <c r="BK116" s="1038"/>
      <c r="BL116" s="1038"/>
      <c r="BM116" s="1038"/>
      <c r="BN116" s="1038"/>
      <c r="BO116" s="1038"/>
      <c r="BP116" s="1039"/>
      <c r="BQ116" s="989" t="s">
        <v>166</v>
      </c>
      <c r="BR116" s="990"/>
      <c r="BS116" s="990"/>
      <c r="BT116" s="990"/>
      <c r="BU116" s="990"/>
      <c r="BV116" s="990" t="s">
        <v>166</v>
      </c>
      <c r="BW116" s="990"/>
      <c r="BX116" s="990"/>
      <c r="BY116" s="990"/>
      <c r="BZ116" s="990"/>
      <c r="CA116" s="990" t="s">
        <v>166</v>
      </c>
      <c r="CB116" s="990"/>
      <c r="CC116" s="990"/>
      <c r="CD116" s="990"/>
      <c r="CE116" s="990"/>
      <c r="CF116" s="984" t="s">
        <v>166</v>
      </c>
      <c r="CG116" s="985"/>
      <c r="CH116" s="985"/>
      <c r="CI116" s="985"/>
      <c r="CJ116" s="985"/>
      <c r="CK116" s="1015"/>
      <c r="CL116" s="1016"/>
      <c r="CM116" s="986" t="s">
        <v>448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427</v>
      </c>
      <c r="DH116" s="1029"/>
      <c r="DI116" s="1029"/>
      <c r="DJ116" s="1029"/>
      <c r="DK116" s="1030"/>
      <c r="DL116" s="1031" t="s">
        <v>427</v>
      </c>
      <c r="DM116" s="1029"/>
      <c r="DN116" s="1029"/>
      <c r="DO116" s="1029"/>
      <c r="DP116" s="1030"/>
      <c r="DQ116" s="1031" t="s">
        <v>166</v>
      </c>
      <c r="DR116" s="1029"/>
      <c r="DS116" s="1029"/>
      <c r="DT116" s="1029"/>
      <c r="DU116" s="1030"/>
      <c r="DV116" s="1032" t="s">
        <v>166</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449</v>
      </c>
      <c r="Z117" s="956"/>
      <c r="AA117" s="1046">
        <v>725644</v>
      </c>
      <c r="AB117" s="1047"/>
      <c r="AC117" s="1047"/>
      <c r="AD117" s="1047"/>
      <c r="AE117" s="1048"/>
      <c r="AF117" s="1049">
        <v>712304</v>
      </c>
      <c r="AG117" s="1047"/>
      <c r="AH117" s="1047"/>
      <c r="AI117" s="1047"/>
      <c r="AJ117" s="1048"/>
      <c r="AK117" s="1049">
        <v>644176</v>
      </c>
      <c r="AL117" s="1047"/>
      <c r="AM117" s="1047"/>
      <c r="AN117" s="1047"/>
      <c r="AO117" s="1048"/>
      <c r="AP117" s="1050"/>
      <c r="AQ117" s="1051"/>
      <c r="AR117" s="1051"/>
      <c r="AS117" s="1051"/>
      <c r="AT117" s="1052"/>
      <c r="AU117" s="970"/>
      <c r="AV117" s="971"/>
      <c r="AW117" s="971"/>
      <c r="AX117" s="971"/>
      <c r="AY117" s="971"/>
      <c r="AZ117" s="1037" t="s">
        <v>450</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427</v>
      </c>
      <c r="BW117" s="990"/>
      <c r="BX117" s="990"/>
      <c r="BY117" s="990"/>
      <c r="BZ117" s="990"/>
      <c r="CA117" s="990" t="s">
        <v>427</v>
      </c>
      <c r="CB117" s="990"/>
      <c r="CC117" s="990"/>
      <c r="CD117" s="990"/>
      <c r="CE117" s="990"/>
      <c r="CF117" s="984" t="s">
        <v>427</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166</v>
      </c>
      <c r="DM117" s="1029"/>
      <c r="DN117" s="1029"/>
      <c r="DO117" s="1029"/>
      <c r="DP117" s="1030"/>
      <c r="DQ117" s="1031" t="s">
        <v>428</v>
      </c>
      <c r="DR117" s="1029"/>
      <c r="DS117" s="1029"/>
      <c r="DT117" s="1029"/>
      <c r="DU117" s="1030"/>
      <c r="DV117" s="1032" t="s">
        <v>428</v>
      </c>
      <c r="DW117" s="1033"/>
      <c r="DX117" s="1033"/>
      <c r="DY117" s="1033"/>
      <c r="DZ117" s="1034"/>
    </row>
    <row r="118" spans="1:130" s="226" customFormat="1" ht="26.25" customHeight="1" x14ac:dyDescent="0.15">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301</v>
      </c>
      <c r="AG118" s="955"/>
      <c r="AH118" s="955"/>
      <c r="AI118" s="955"/>
      <c r="AJ118" s="956"/>
      <c r="AK118" s="954" t="s">
        <v>300</v>
      </c>
      <c r="AL118" s="955"/>
      <c r="AM118" s="955"/>
      <c r="AN118" s="955"/>
      <c r="AO118" s="956"/>
      <c r="AP118" s="1041" t="s">
        <v>421</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427</v>
      </c>
      <c r="BW118" s="1068"/>
      <c r="BX118" s="1068"/>
      <c r="BY118" s="1068"/>
      <c r="BZ118" s="1068"/>
      <c r="CA118" s="1068" t="s">
        <v>427</v>
      </c>
      <c r="CB118" s="1068"/>
      <c r="CC118" s="1068"/>
      <c r="CD118" s="1068"/>
      <c r="CE118" s="1068"/>
      <c r="CF118" s="984" t="s">
        <v>166</v>
      </c>
      <c r="CG118" s="985"/>
      <c r="CH118" s="985"/>
      <c r="CI118" s="985"/>
      <c r="CJ118" s="985"/>
      <c r="CK118" s="1015"/>
      <c r="CL118" s="1016"/>
      <c r="CM118" s="986" t="s">
        <v>453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166</v>
      </c>
      <c r="DH118" s="1029"/>
      <c r="DI118" s="1029"/>
      <c r="DJ118" s="1029"/>
      <c r="DK118" s="1030"/>
      <c r="DL118" s="1031" t="s">
        <v>427</v>
      </c>
      <c r="DM118" s="1029"/>
      <c r="DN118" s="1029"/>
      <c r="DO118" s="1029"/>
      <c r="DP118" s="1030"/>
      <c r="DQ118" s="1031" t="s">
        <v>166</v>
      </c>
      <c r="DR118" s="1029"/>
      <c r="DS118" s="1029"/>
      <c r="DT118" s="1029"/>
      <c r="DU118" s="1030"/>
      <c r="DV118" s="1032" t="s">
        <v>166</v>
      </c>
      <c r="DW118" s="1033"/>
      <c r="DX118" s="1033"/>
      <c r="DY118" s="1033"/>
      <c r="DZ118" s="1034"/>
    </row>
    <row r="119" spans="1:130" s="226" customFormat="1" ht="26.25" customHeight="1" x14ac:dyDescent="0.15">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166</v>
      </c>
      <c r="AG119" s="962"/>
      <c r="AH119" s="962"/>
      <c r="AI119" s="962"/>
      <c r="AJ119" s="963"/>
      <c r="AK119" s="964" t="s">
        <v>427</v>
      </c>
      <c r="AL119" s="962"/>
      <c r="AM119" s="962"/>
      <c r="AN119" s="962"/>
      <c r="AO119" s="963"/>
      <c r="AP119" s="965" t="s">
        <v>427</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454</v>
      </c>
      <c r="BP119" s="1076"/>
      <c r="BQ119" s="1067">
        <v>9862147</v>
      </c>
      <c r="BR119" s="1068"/>
      <c r="BS119" s="1068"/>
      <c r="BT119" s="1068"/>
      <c r="BU119" s="1068"/>
      <c r="BV119" s="1068">
        <v>9478043</v>
      </c>
      <c r="BW119" s="1068"/>
      <c r="BX119" s="1068"/>
      <c r="BY119" s="1068"/>
      <c r="BZ119" s="1068"/>
      <c r="CA119" s="1068">
        <v>9331588</v>
      </c>
      <c r="CB119" s="1068"/>
      <c r="CC119" s="1068"/>
      <c r="CD119" s="1068"/>
      <c r="CE119" s="1068"/>
      <c r="CF119" s="1069"/>
      <c r="CG119" s="1070"/>
      <c r="CH119" s="1070"/>
      <c r="CI119" s="1070"/>
      <c r="CJ119" s="1071"/>
      <c r="CK119" s="1017"/>
      <c r="CL119" s="1018"/>
      <c r="CM119" s="1072" t="s">
        <v>455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166</v>
      </c>
      <c r="DH119" s="1054"/>
      <c r="DI119" s="1054"/>
      <c r="DJ119" s="1054"/>
      <c r="DK119" s="1055"/>
      <c r="DL119" s="1053" t="s">
        <v>166</v>
      </c>
      <c r="DM119" s="1054"/>
      <c r="DN119" s="1054"/>
      <c r="DO119" s="1054"/>
      <c r="DP119" s="1055"/>
      <c r="DQ119" s="1053" t="s">
        <v>166</v>
      </c>
      <c r="DR119" s="1054"/>
      <c r="DS119" s="1054"/>
      <c r="DT119" s="1054"/>
      <c r="DU119" s="1055"/>
      <c r="DV119" s="1056" t="s">
        <v>166</v>
      </c>
      <c r="DW119" s="1057"/>
      <c r="DX119" s="1057"/>
      <c r="DY119" s="1057"/>
      <c r="DZ119" s="1058"/>
    </row>
    <row r="120" spans="1:130" s="226" customFormat="1" ht="26.25" customHeight="1" x14ac:dyDescent="0.15">
      <c r="A120" s="1129"/>
      <c r="B120" s="1016"/>
      <c r="C120" s="986" t="s">
        <v>432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166</v>
      </c>
      <c r="AB120" s="1029"/>
      <c r="AC120" s="1029"/>
      <c r="AD120" s="1029"/>
      <c r="AE120" s="1030"/>
      <c r="AF120" s="1031" t="s">
        <v>427</v>
      </c>
      <c r="AG120" s="1029"/>
      <c r="AH120" s="1029"/>
      <c r="AI120" s="1029"/>
      <c r="AJ120" s="1030"/>
      <c r="AK120" s="1031" t="s">
        <v>427</v>
      </c>
      <c r="AL120" s="1029"/>
      <c r="AM120" s="1029"/>
      <c r="AN120" s="1029"/>
      <c r="AO120" s="1030"/>
      <c r="AP120" s="1032" t="s">
        <v>166</v>
      </c>
      <c r="AQ120" s="1033"/>
      <c r="AR120" s="1033"/>
      <c r="AS120" s="1033"/>
      <c r="AT120" s="1034"/>
      <c r="AU120" s="1059" t="s">
        <v>456</v>
      </c>
      <c r="AV120" s="1060"/>
      <c r="AW120" s="1060"/>
      <c r="AX120" s="1060"/>
      <c r="AY120" s="1061"/>
      <c r="AZ120" s="1010" t="s">
        <v>457</v>
      </c>
      <c r="BA120" s="959"/>
      <c r="BB120" s="959"/>
      <c r="BC120" s="959"/>
      <c r="BD120" s="959"/>
      <c r="BE120" s="959"/>
      <c r="BF120" s="959"/>
      <c r="BG120" s="959"/>
      <c r="BH120" s="959"/>
      <c r="BI120" s="959"/>
      <c r="BJ120" s="959"/>
      <c r="BK120" s="959"/>
      <c r="BL120" s="959"/>
      <c r="BM120" s="959"/>
      <c r="BN120" s="959"/>
      <c r="BO120" s="959"/>
      <c r="BP120" s="960"/>
      <c r="BQ120" s="996">
        <v>2423709</v>
      </c>
      <c r="BR120" s="997"/>
      <c r="BS120" s="997"/>
      <c r="BT120" s="997"/>
      <c r="BU120" s="997"/>
      <c r="BV120" s="997">
        <v>2480921</v>
      </c>
      <c r="BW120" s="997"/>
      <c r="BX120" s="997"/>
      <c r="BY120" s="997"/>
      <c r="BZ120" s="997"/>
      <c r="CA120" s="997">
        <v>2614834</v>
      </c>
      <c r="CB120" s="997"/>
      <c r="CC120" s="997"/>
      <c r="CD120" s="997"/>
      <c r="CE120" s="997"/>
      <c r="CF120" s="1011">
        <v>85.1</v>
      </c>
      <c r="CG120" s="1012"/>
      <c r="CH120" s="1012"/>
      <c r="CI120" s="1012"/>
      <c r="CJ120" s="1012"/>
      <c r="CK120" s="1077" t="s">
        <v>458</v>
      </c>
      <c r="CL120" s="1078"/>
      <c r="CM120" s="1078"/>
      <c r="CN120" s="1078"/>
      <c r="CO120" s="1079"/>
      <c r="CP120" s="1085" t="s">
        <v>398</v>
      </c>
      <c r="CQ120" s="1086"/>
      <c r="CR120" s="1086"/>
      <c r="CS120" s="1086"/>
      <c r="CT120" s="1086"/>
      <c r="CU120" s="1086"/>
      <c r="CV120" s="1086"/>
      <c r="CW120" s="1086"/>
      <c r="CX120" s="1086"/>
      <c r="CY120" s="1086"/>
      <c r="CZ120" s="1086"/>
      <c r="DA120" s="1086"/>
      <c r="DB120" s="1086"/>
      <c r="DC120" s="1086"/>
      <c r="DD120" s="1086"/>
      <c r="DE120" s="1086"/>
      <c r="DF120" s="1087"/>
      <c r="DG120" s="996">
        <v>2038471</v>
      </c>
      <c r="DH120" s="997"/>
      <c r="DI120" s="997"/>
      <c r="DJ120" s="997"/>
      <c r="DK120" s="997"/>
      <c r="DL120" s="997">
        <v>1970105</v>
      </c>
      <c r="DM120" s="997"/>
      <c r="DN120" s="997"/>
      <c r="DO120" s="997"/>
      <c r="DP120" s="997"/>
      <c r="DQ120" s="997">
        <v>1841378</v>
      </c>
      <c r="DR120" s="997"/>
      <c r="DS120" s="997"/>
      <c r="DT120" s="997"/>
      <c r="DU120" s="997"/>
      <c r="DV120" s="998">
        <v>59.9</v>
      </c>
      <c r="DW120" s="998"/>
      <c r="DX120" s="998"/>
      <c r="DY120" s="998"/>
      <c r="DZ120" s="999"/>
    </row>
    <row r="121" spans="1:130" s="226" customFormat="1" ht="26.25" customHeight="1" x14ac:dyDescent="0.15">
      <c r="A121" s="1129"/>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166</v>
      </c>
      <c r="AB121" s="1029"/>
      <c r="AC121" s="1029"/>
      <c r="AD121" s="1029"/>
      <c r="AE121" s="1030"/>
      <c r="AF121" s="1031" t="s">
        <v>166</v>
      </c>
      <c r="AG121" s="1029"/>
      <c r="AH121" s="1029"/>
      <c r="AI121" s="1029"/>
      <c r="AJ121" s="1030"/>
      <c r="AK121" s="1031" t="s">
        <v>427</v>
      </c>
      <c r="AL121" s="1029"/>
      <c r="AM121" s="1029"/>
      <c r="AN121" s="1029"/>
      <c r="AO121" s="1030"/>
      <c r="AP121" s="1032" t="s">
        <v>166</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1121</v>
      </c>
      <c r="BR121" s="990"/>
      <c r="BS121" s="990"/>
      <c r="BT121" s="990"/>
      <c r="BU121" s="990"/>
      <c r="BV121" s="990" t="s">
        <v>166</v>
      </c>
      <c r="BW121" s="990"/>
      <c r="BX121" s="990"/>
      <c r="BY121" s="990"/>
      <c r="BZ121" s="990"/>
      <c r="CA121" s="990" t="s">
        <v>166</v>
      </c>
      <c r="CB121" s="990"/>
      <c r="CC121" s="990"/>
      <c r="CD121" s="990"/>
      <c r="CE121" s="990"/>
      <c r="CF121" s="984" t="s">
        <v>166</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941338</v>
      </c>
      <c r="DH121" s="990"/>
      <c r="DI121" s="990"/>
      <c r="DJ121" s="990"/>
      <c r="DK121" s="990"/>
      <c r="DL121" s="990">
        <v>873246</v>
      </c>
      <c r="DM121" s="990"/>
      <c r="DN121" s="990"/>
      <c r="DO121" s="990"/>
      <c r="DP121" s="990"/>
      <c r="DQ121" s="990">
        <v>808072</v>
      </c>
      <c r="DR121" s="990"/>
      <c r="DS121" s="990"/>
      <c r="DT121" s="990"/>
      <c r="DU121" s="990"/>
      <c r="DV121" s="991">
        <v>26.3</v>
      </c>
      <c r="DW121" s="991"/>
      <c r="DX121" s="991"/>
      <c r="DY121" s="991"/>
      <c r="DZ121" s="992"/>
    </row>
    <row r="122" spans="1:130" s="226" customFormat="1" ht="26.25" customHeight="1" x14ac:dyDescent="0.15">
      <c r="A122" s="1129"/>
      <c r="B122" s="1016"/>
      <c r="C122" s="986" t="s">
        <v>442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166</v>
      </c>
      <c r="AB122" s="1029"/>
      <c r="AC122" s="1029"/>
      <c r="AD122" s="1029"/>
      <c r="AE122" s="1030"/>
      <c r="AF122" s="1031" t="s">
        <v>427</v>
      </c>
      <c r="AG122" s="1029"/>
      <c r="AH122" s="1029"/>
      <c r="AI122" s="1029"/>
      <c r="AJ122" s="1030"/>
      <c r="AK122" s="1031" t="s">
        <v>166</v>
      </c>
      <c r="AL122" s="1029"/>
      <c r="AM122" s="1029"/>
      <c r="AN122" s="1029"/>
      <c r="AO122" s="1030"/>
      <c r="AP122" s="1032" t="s">
        <v>166</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5562925</v>
      </c>
      <c r="BR122" s="1068"/>
      <c r="BS122" s="1068"/>
      <c r="BT122" s="1068"/>
      <c r="BU122" s="1068"/>
      <c r="BV122" s="1068">
        <v>5415613</v>
      </c>
      <c r="BW122" s="1068"/>
      <c r="BX122" s="1068"/>
      <c r="BY122" s="1068"/>
      <c r="BZ122" s="1068"/>
      <c r="CA122" s="1068">
        <v>5373419</v>
      </c>
      <c r="CB122" s="1068"/>
      <c r="CC122" s="1068"/>
      <c r="CD122" s="1068"/>
      <c r="CE122" s="1068"/>
      <c r="CF122" s="1088">
        <v>174.8</v>
      </c>
      <c r="CG122" s="1089"/>
      <c r="CH122" s="1089"/>
      <c r="CI122" s="1089"/>
      <c r="CJ122" s="1089"/>
      <c r="CK122" s="1080"/>
      <c r="CL122" s="1081"/>
      <c r="CM122" s="1081"/>
      <c r="CN122" s="1081"/>
      <c r="CO122" s="1082"/>
      <c r="CP122" s="1090" t="s">
        <v>396</v>
      </c>
      <c r="CQ122" s="1091"/>
      <c r="CR122" s="1091"/>
      <c r="CS122" s="1091"/>
      <c r="CT122" s="1091"/>
      <c r="CU122" s="1091"/>
      <c r="CV122" s="1091"/>
      <c r="CW122" s="1091"/>
      <c r="CX122" s="1091"/>
      <c r="CY122" s="1091"/>
      <c r="CZ122" s="1091"/>
      <c r="DA122" s="1091"/>
      <c r="DB122" s="1091"/>
      <c r="DC122" s="1091"/>
      <c r="DD122" s="1091"/>
      <c r="DE122" s="1091"/>
      <c r="DF122" s="1092"/>
      <c r="DG122" s="989">
        <v>23544</v>
      </c>
      <c r="DH122" s="990"/>
      <c r="DI122" s="990"/>
      <c r="DJ122" s="990"/>
      <c r="DK122" s="990"/>
      <c r="DL122" s="990">
        <v>13874</v>
      </c>
      <c r="DM122" s="990"/>
      <c r="DN122" s="990"/>
      <c r="DO122" s="990"/>
      <c r="DP122" s="990"/>
      <c r="DQ122" s="990">
        <v>8183</v>
      </c>
      <c r="DR122" s="990"/>
      <c r="DS122" s="990"/>
      <c r="DT122" s="990"/>
      <c r="DU122" s="990"/>
      <c r="DV122" s="991">
        <v>0.3</v>
      </c>
      <c r="DW122" s="991"/>
      <c r="DX122" s="991"/>
      <c r="DY122" s="991"/>
      <c r="DZ122" s="992"/>
    </row>
    <row r="123" spans="1:130" s="226" customFormat="1" ht="26.25" customHeight="1" x14ac:dyDescent="0.15">
      <c r="A123" s="1129"/>
      <c r="B123" s="1016"/>
      <c r="C123" s="986" t="s">
        <v>448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166</v>
      </c>
      <c r="AB123" s="1029"/>
      <c r="AC123" s="1029"/>
      <c r="AD123" s="1029"/>
      <c r="AE123" s="1030"/>
      <c r="AF123" s="1031" t="s">
        <v>166</v>
      </c>
      <c r="AG123" s="1029"/>
      <c r="AH123" s="1029"/>
      <c r="AI123" s="1029"/>
      <c r="AJ123" s="1030"/>
      <c r="AK123" s="1031" t="s">
        <v>166</v>
      </c>
      <c r="AL123" s="1029"/>
      <c r="AM123" s="1029"/>
      <c r="AN123" s="1029"/>
      <c r="AO123" s="1030"/>
      <c r="AP123" s="1032" t="s">
        <v>166</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463</v>
      </c>
      <c r="BP123" s="1076"/>
      <c r="BQ123" s="1135">
        <v>7987755</v>
      </c>
      <c r="BR123" s="1136"/>
      <c r="BS123" s="1136"/>
      <c r="BT123" s="1136"/>
      <c r="BU123" s="1136"/>
      <c r="BV123" s="1136">
        <v>7896534</v>
      </c>
      <c r="BW123" s="1136"/>
      <c r="BX123" s="1136"/>
      <c r="BY123" s="1136"/>
      <c r="BZ123" s="1136"/>
      <c r="CA123" s="1136">
        <v>7988253</v>
      </c>
      <c r="CB123" s="1136"/>
      <c r="CC123" s="1136"/>
      <c r="CD123" s="1136"/>
      <c r="CE123" s="1136"/>
      <c r="CF123" s="1069"/>
      <c r="CG123" s="1070"/>
      <c r="CH123" s="1070"/>
      <c r="CI123" s="1070"/>
      <c r="CJ123" s="1071"/>
      <c r="CK123" s="1080"/>
      <c r="CL123" s="1081"/>
      <c r="CM123" s="1081"/>
      <c r="CN123" s="1081"/>
      <c r="CO123" s="1082"/>
      <c r="CP123" s="1090" t="s">
        <v>464</v>
      </c>
      <c r="CQ123" s="1091"/>
      <c r="CR123" s="1091"/>
      <c r="CS123" s="1091"/>
      <c r="CT123" s="1091"/>
      <c r="CU123" s="1091"/>
      <c r="CV123" s="1091"/>
      <c r="CW123" s="1091"/>
      <c r="CX123" s="1091"/>
      <c r="CY123" s="1091"/>
      <c r="CZ123" s="1091"/>
      <c r="DA123" s="1091"/>
      <c r="DB123" s="1091"/>
      <c r="DC123" s="1091"/>
      <c r="DD123" s="1091"/>
      <c r="DE123" s="1091"/>
      <c r="DF123" s="1092"/>
      <c r="DG123" s="1028" t="s">
        <v>166</v>
      </c>
      <c r="DH123" s="1029"/>
      <c r="DI123" s="1029"/>
      <c r="DJ123" s="1029"/>
      <c r="DK123" s="1030"/>
      <c r="DL123" s="1031" t="s">
        <v>465</v>
      </c>
      <c r="DM123" s="1029"/>
      <c r="DN123" s="1029"/>
      <c r="DO123" s="1029"/>
      <c r="DP123" s="1030"/>
      <c r="DQ123" s="1031" t="s">
        <v>466</v>
      </c>
      <c r="DR123" s="1029"/>
      <c r="DS123" s="1029"/>
      <c r="DT123" s="1029"/>
      <c r="DU123" s="1030"/>
      <c r="DV123" s="1032" t="s">
        <v>166</v>
      </c>
      <c r="DW123" s="1033"/>
      <c r="DX123" s="1033"/>
      <c r="DY123" s="1033"/>
      <c r="DZ123" s="1034"/>
    </row>
    <row r="124" spans="1:130" s="226" customFormat="1" ht="26.25" customHeight="1" thickBot="1" x14ac:dyDescent="0.2">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467</v>
      </c>
      <c r="AB124" s="1029"/>
      <c r="AC124" s="1029"/>
      <c r="AD124" s="1029"/>
      <c r="AE124" s="1030"/>
      <c r="AF124" s="1031" t="s">
        <v>166</v>
      </c>
      <c r="AG124" s="1029"/>
      <c r="AH124" s="1029"/>
      <c r="AI124" s="1029"/>
      <c r="AJ124" s="1030"/>
      <c r="AK124" s="1031" t="s">
        <v>166</v>
      </c>
      <c r="AL124" s="1029"/>
      <c r="AM124" s="1029"/>
      <c r="AN124" s="1029"/>
      <c r="AO124" s="1030"/>
      <c r="AP124" s="1032" t="s">
        <v>166</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60.6</v>
      </c>
      <c r="BR124" s="1098"/>
      <c r="BS124" s="1098"/>
      <c r="BT124" s="1098"/>
      <c r="BU124" s="1098"/>
      <c r="BV124" s="1098">
        <v>51.6</v>
      </c>
      <c r="BW124" s="1098"/>
      <c r="BX124" s="1098"/>
      <c r="BY124" s="1098"/>
      <c r="BZ124" s="1098"/>
      <c r="CA124" s="1098">
        <v>43.7</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t="s">
        <v>166</v>
      </c>
      <c r="DH124" s="1054"/>
      <c r="DI124" s="1054"/>
      <c r="DJ124" s="1054"/>
      <c r="DK124" s="1055"/>
      <c r="DL124" s="1053" t="s">
        <v>470</v>
      </c>
      <c r="DM124" s="1054"/>
      <c r="DN124" s="1054"/>
      <c r="DO124" s="1054"/>
      <c r="DP124" s="1055"/>
      <c r="DQ124" s="1053" t="s">
        <v>466</v>
      </c>
      <c r="DR124" s="1054"/>
      <c r="DS124" s="1054"/>
      <c r="DT124" s="1054"/>
      <c r="DU124" s="1055"/>
      <c r="DV124" s="1056" t="s">
        <v>471</v>
      </c>
      <c r="DW124" s="1057"/>
      <c r="DX124" s="1057"/>
      <c r="DY124" s="1057"/>
      <c r="DZ124" s="1058"/>
    </row>
    <row r="125" spans="1:130" s="226" customFormat="1" ht="26.25" customHeight="1" x14ac:dyDescent="0.15">
      <c r="A125" s="1129"/>
      <c r="B125" s="1016"/>
      <c r="C125" s="986" t="s">
        <v>453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466</v>
      </c>
      <c r="AB125" s="1029"/>
      <c r="AC125" s="1029"/>
      <c r="AD125" s="1029"/>
      <c r="AE125" s="1030"/>
      <c r="AF125" s="1031" t="s">
        <v>465</v>
      </c>
      <c r="AG125" s="1029"/>
      <c r="AH125" s="1029"/>
      <c r="AI125" s="1029"/>
      <c r="AJ125" s="1030"/>
      <c r="AK125" s="1031" t="s">
        <v>166</v>
      </c>
      <c r="AL125" s="1029"/>
      <c r="AM125" s="1029"/>
      <c r="AN125" s="1029"/>
      <c r="AO125" s="1030"/>
      <c r="AP125" s="1032" t="s">
        <v>166</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472</v>
      </c>
      <c r="CL125" s="1078"/>
      <c r="CM125" s="1078"/>
      <c r="CN125" s="1078"/>
      <c r="CO125" s="1079"/>
      <c r="CP125" s="1010" t="s">
        <v>473</v>
      </c>
      <c r="CQ125" s="959"/>
      <c r="CR125" s="959"/>
      <c r="CS125" s="959"/>
      <c r="CT125" s="959"/>
      <c r="CU125" s="959"/>
      <c r="CV125" s="959"/>
      <c r="CW125" s="959"/>
      <c r="CX125" s="959"/>
      <c r="CY125" s="959"/>
      <c r="CZ125" s="959"/>
      <c r="DA125" s="959"/>
      <c r="DB125" s="959"/>
      <c r="DC125" s="959"/>
      <c r="DD125" s="959"/>
      <c r="DE125" s="959"/>
      <c r="DF125" s="960"/>
      <c r="DG125" s="996" t="s">
        <v>466</v>
      </c>
      <c r="DH125" s="997"/>
      <c r="DI125" s="997"/>
      <c r="DJ125" s="997"/>
      <c r="DK125" s="997"/>
      <c r="DL125" s="997" t="s">
        <v>474</v>
      </c>
      <c r="DM125" s="997"/>
      <c r="DN125" s="997"/>
      <c r="DO125" s="997"/>
      <c r="DP125" s="997"/>
      <c r="DQ125" s="997" t="s">
        <v>471</v>
      </c>
      <c r="DR125" s="997"/>
      <c r="DS125" s="997"/>
      <c r="DT125" s="997"/>
      <c r="DU125" s="997"/>
      <c r="DV125" s="998" t="s">
        <v>166</v>
      </c>
      <c r="DW125" s="998"/>
      <c r="DX125" s="998"/>
      <c r="DY125" s="998"/>
      <c r="DZ125" s="999"/>
    </row>
    <row r="126" spans="1:130" s="226" customFormat="1" ht="26.25" customHeight="1" thickBot="1" x14ac:dyDescent="0.2">
      <c r="A126" s="1129"/>
      <c r="B126" s="1016"/>
      <c r="C126" s="986" t="s">
        <v>455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166</v>
      </c>
      <c r="AB126" s="1029"/>
      <c r="AC126" s="1029"/>
      <c r="AD126" s="1029"/>
      <c r="AE126" s="1030"/>
      <c r="AF126" s="1031" t="s">
        <v>166</v>
      </c>
      <c r="AG126" s="1029"/>
      <c r="AH126" s="1029"/>
      <c r="AI126" s="1029"/>
      <c r="AJ126" s="1030"/>
      <c r="AK126" s="1031" t="s">
        <v>470</v>
      </c>
      <c r="AL126" s="1029"/>
      <c r="AM126" s="1029"/>
      <c r="AN126" s="1029"/>
      <c r="AO126" s="1030"/>
      <c r="AP126" s="1032" t="s">
        <v>465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475</v>
      </c>
      <c r="CQ126" s="1020"/>
      <c r="CR126" s="1020"/>
      <c r="CS126" s="1020"/>
      <c r="CT126" s="1020"/>
      <c r="CU126" s="1020"/>
      <c r="CV126" s="1020"/>
      <c r="CW126" s="1020"/>
      <c r="CX126" s="1020"/>
      <c r="CY126" s="1020"/>
      <c r="CZ126" s="1020"/>
      <c r="DA126" s="1020"/>
      <c r="DB126" s="1020"/>
      <c r="DC126" s="1020"/>
      <c r="DD126" s="1020"/>
      <c r="DE126" s="1020"/>
      <c r="DF126" s="1021"/>
      <c r="DG126" s="989" t="s">
        <v>476</v>
      </c>
      <c r="DH126" s="990"/>
      <c r="DI126" s="990"/>
      <c r="DJ126" s="990"/>
      <c r="DK126" s="990"/>
      <c r="DL126" s="990" t="s">
        <v>166</v>
      </c>
      <c r="DM126" s="990"/>
      <c r="DN126" s="990"/>
      <c r="DO126" s="990"/>
      <c r="DP126" s="990"/>
      <c r="DQ126" s="990" t="s">
        <v>477</v>
      </c>
      <c r="DR126" s="990"/>
      <c r="DS126" s="990"/>
      <c r="DT126" s="990"/>
      <c r="DU126" s="990"/>
      <c r="DV126" s="991" t="s">
        <v>166</v>
      </c>
      <c r="DW126" s="991"/>
      <c r="DX126" s="991"/>
      <c r="DY126" s="991"/>
      <c r="DZ126" s="992"/>
    </row>
    <row r="127" spans="1:130" s="226" customFormat="1" ht="26.25" customHeight="1" x14ac:dyDescent="0.15">
      <c r="A127" s="1130"/>
      <c r="B127" s="1018"/>
      <c r="C127" s="1072" t="s">
        <v>478</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166</v>
      </c>
      <c r="AB127" s="1029"/>
      <c r="AC127" s="1029"/>
      <c r="AD127" s="1029"/>
      <c r="AE127" s="1030"/>
      <c r="AF127" s="1031" t="s">
        <v>166</v>
      </c>
      <c r="AG127" s="1029"/>
      <c r="AH127" s="1029"/>
      <c r="AI127" s="1029"/>
      <c r="AJ127" s="1030"/>
      <c r="AK127" s="1031" t="s">
        <v>474</v>
      </c>
      <c r="AL127" s="1029"/>
      <c r="AM127" s="1029"/>
      <c r="AN127" s="1029"/>
      <c r="AO127" s="1030"/>
      <c r="AP127" s="1032" t="s">
        <v>166</v>
      </c>
      <c r="AQ127" s="1033"/>
      <c r="AR127" s="1033"/>
      <c r="AS127" s="1033"/>
      <c r="AT127" s="1034"/>
      <c r="AU127" s="262"/>
      <c r="AV127" s="262"/>
      <c r="AW127" s="262"/>
      <c r="AX127" s="1102" t="s">
        <v>479</v>
      </c>
      <c r="AY127" s="1103"/>
      <c r="AZ127" s="1103"/>
      <c r="BA127" s="1103"/>
      <c r="BB127" s="1103"/>
      <c r="BC127" s="1103"/>
      <c r="BD127" s="1103"/>
      <c r="BE127" s="1104"/>
      <c r="BF127" s="1105" t="s">
        <v>480</v>
      </c>
      <c r="BG127" s="1103"/>
      <c r="BH127" s="1103"/>
      <c r="BI127" s="1103"/>
      <c r="BJ127" s="1103"/>
      <c r="BK127" s="1103"/>
      <c r="BL127" s="1104"/>
      <c r="BM127" s="1105" t="s">
        <v>481</v>
      </c>
      <c r="BN127" s="1103"/>
      <c r="BO127" s="1103"/>
      <c r="BP127" s="1103"/>
      <c r="BQ127" s="1103"/>
      <c r="BR127" s="1103"/>
      <c r="BS127" s="1104"/>
      <c r="BT127" s="1105" t="s">
        <v>482</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483</v>
      </c>
      <c r="CQ127" s="1020"/>
      <c r="CR127" s="1020"/>
      <c r="CS127" s="1020"/>
      <c r="CT127" s="1020"/>
      <c r="CU127" s="1020"/>
      <c r="CV127" s="1020"/>
      <c r="CW127" s="1020"/>
      <c r="CX127" s="1020"/>
      <c r="CY127" s="1020"/>
      <c r="CZ127" s="1020"/>
      <c r="DA127" s="1020"/>
      <c r="DB127" s="1020"/>
      <c r="DC127" s="1020"/>
      <c r="DD127" s="1020"/>
      <c r="DE127" s="1020"/>
      <c r="DF127" s="1021"/>
      <c r="DG127" s="989" t="s">
        <v>166</v>
      </c>
      <c r="DH127" s="990"/>
      <c r="DI127" s="990"/>
      <c r="DJ127" s="990"/>
      <c r="DK127" s="990"/>
      <c r="DL127" s="990" t="s">
        <v>474</v>
      </c>
      <c r="DM127" s="990"/>
      <c r="DN127" s="990"/>
      <c r="DO127" s="990"/>
      <c r="DP127" s="990"/>
      <c r="DQ127" s="990" t="s">
        <v>166</v>
      </c>
      <c r="DR127" s="990"/>
      <c r="DS127" s="990"/>
      <c r="DT127" s="990"/>
      <c r="DU127" s="990"/>
      <c r="DV127" s="991" t="s">
        <v>166</v>
      </c>
      <c r="DW127" s="991"/>
      <c r="DX127" s="991"/>
      <c r="DY127" s="991"/>
      <c r="DZ127" s="992"/>
    </row>
    <row r="128" spans="1:130" s="226" customFormat="1" ht="26.25" customHeight="1" thickBot="1" x14ac:dyDescent="0.2">
      <c r="A128" s="1113" t="s">
        <v>484</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485</v>
      </c>
      <c r="X128" s="1115"/>
      <c r="Y128" s="1115"/>
      <c r="Z128" s="1116"/>
      <c r="AA128" s="1117">
        <v>1476</v>
      </c>
      <c r="AB128" s="1118"/>
      <c r="AC128" s="1118"/>
      <c r="AD128" s="1118"/>
      <c r="AE128" s="1119"/>
      <c r="AF128" s="1120">
        <v>1029</v>
      </c>
      <c r="AG128" s="1118"/>
      <c r="AH128" s="1118"/>
      <c r="AI128" s="1118"/>
      <c r="AJ128" s="1119"/>
      <c r="AK128" s="1120" t="s">
        <v>166</v>
      </c>
      <c r="AL128" s="1118"/>
      <c r="AM128" s="1118"/>
      <c r="AN128" s="1118"/>
      <c r="AO128" s="1119"/>
      <c r="AP128" s="1121"/>
      <c r="AQ128" s="1122"/>
      <c r="AR128" s="1122"/>
      <c r="AS128" s="1122"/>
      <c r="AT128" s="1123"/>
      <c r="AU128" s="262"/>
      <c r="AV128" s="262"/>
      <c r="AW128" s="262"/>
      <c r="AX128" s="958" t="s">
        <v>486</v>
      </c>
      <c r="AY128" s="959"/>
      <c r="AZ128" s="959"/>
      <c r="BA128" s="959"/>
      <c r="BB128" s="959"/>
      <c r="BC128" s="959"/>
      <c r="BD128" s="959"/>
      <c r="BE128" s="960"/>
      <c r="BF128" s="1124" t="s">
        <v>166</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487</v>
      </c>
      <c r="CQ128" s="1107"/>
      <c r="CR128" s="1107"/>
      <c r="CS128" s="1107"/>
      <c r="CT128" s="1107"/>
      <c r="CU128" s="1107"/>
      <c r="CV128" s="1107"/>
      <c r="CW128" s="1107"/>
      <c r="CX128" s="1107"/>
      <c r="CY128" s="1107"/>
      <c r="CZ128" s="1107"/>
      <c r="DA128" s="1107"/>
      <c r="DB128" s="1107"/>
      <c r="DC128" s="1107"/>
      <c r="DD128" s="1107"/>
      <c r="DE128" s="1107"/>
      <c r="DF128" s="1108"/>
      <c r="DG128" s="1109" t="s">
        <v>166</v>
      </c>
      <c r="DH128" s="1110"/>
      <c r="DI128" s="1110"/>
      <c r="DJ128" s="1110"/>
      <c r="DK128" s="1110"/>
      <c r="DL128" s="1110">
        <v>2585</v>
      </c>
      <c r="DM128" s="1110"/>
      <c r="DN128" s="1110"/>
      <c r="DO128" s="1110"/>
      <c r="DP128" s="1110"/>
      <c r="DQ128" s="1110" t="s">
        <v>166</v>
      </c>
      <c r="DR128" s="1110"/>
      <c r="DS128" s="1110"/>
      <c r="DT128" s="1110"/>
      <c r="DU128" s="1110"/>
      <c r="DV128" s="1111" t="s">
        <v>476</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488</v>
      </c>
      <c r="X129" s="1144"/>
      <c r="Y129" s="1144"/>
      <c r="Z129" s="1145"/>
      <c r="AA129" s="1028">
        <v>3569172</v>
      </c>
      <c r="AB129" s="1029"/>
      <c r="AC129" s="1029"/>
      <c r="AD129" s="1029"/>
      <c r="AE129" s="1030"/>
      <c r="AF129" s="1031">
        <v>3546815</v>
      </c>
      <c r="AG129" s="1029"/>
      <c r="AH129" s="1029"/>
      <c r="AI129" s="1029"/>
      <c r="AJ129" s="1030"/>
      <c r="AK129" s="1031">
        <v>3535870</v>
      </c>
      <c r="AL129" s="1029"/>
      <c r="AM129" s="1029"/>
      <c r="AN129" s="1029"/>
      <c r="AO129" s="1030"/>
      <c r="AP129" s="1146"/>
      <c r="AQ129" s="1147"/>
      <c r="AR129" s="1147"/>
      <c r="AS129" s="1147"/>
      <c r="AT129" s="1148"/>
      <c r="AU129" s="264"/>
      <c r="AV129" s="264"/>
      <c r="AW129" s="264"/>
      <c r="AX129" s="1137" t="s">
        <v>489</v>
      </c>
      <c r="AY129" s="1020"/>
      <c r="AZ129" s="1020"/>
      <c r="BA129" s="1020"/>
      <c r="BB129" s="1020"/>
      <c r="BC129" s="1020"/>
      <c r="BD129" s="1020"/>
      <c r="BE129" s="1021"/>
      <c r="BF129" s="1138" t="s">
        <v>166</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490</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491</v>
      </c>
      <c r="X130" s="1144"/>
      <c r="Y130" s="1144"/>
      <c r="Z130" s="1145"/>
      <c r="AA130" s="1028">
        <v>480368</v>
      </c>
      <c r="AB130" s="1029"/>
      <c r="AC130" s="1029"/>
      <c r="AD130" s="1029"/>
      <c r="AE130" s="1030"/>
      <c r="AF130" s="1031">
        <v>483628</v>
      </c>
      <c r="AG130" s="1029"/>
      <c r="AH130" s="1029"/>
      <c r="AI130" s="1029"/>
      <c r="AJ130" s="1030"/>
      <c r="AK130" s="1031">
        <v>462179</v>
      </c>
      <c r="AL130" s="1029"/>
      <c r="AM130" s="1029"/>
      <c r="AN130" s="1029"/>
      <c r="AO130" s="1030"/>
      <c r="AP130" s="1146"/>
      <c r="AQ130" s="1147"/>
      <c r="AR130" s="1147"/>
      <c r="AS130" s="1147"/>
      <c r="AT130" s="1148"/>
      <c r="AU130" s="264"/>
      <c r="AV130" s="264"/>
      <c r="AW130" s="264"/>
      <c r="AX130" s="1137" t="s">
        <v>492</v>
      </c>
      <c r="AY130" s="1020"/>
      <c r="AZ130" s="1020"/>
      <c r="BA130" s="1020"/>
      <c r="BB130" s="1020"/>
      <c r="BC130" s="1020"/>
      <c r="BD130" s="1020"/>
      <c r="BE130" s="1021"/>
      <c r="BF130" s="1174">
        <v>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493</v>
      </c>
      <c r="X131" s="1182"/>
      <c r="Y131" s="1182"/>
      <c r="Z131" s="1183"/>
      <c r="AA131" s="1075">
        <v>3088804</v>
      </c>
      <c r="AB131" s="1054"/>
      <c r="AC131" s="1054"/>
      <c r="AD131" s="1054"/>
      <c r="AE131" s="1055"/>
      <c r="AF131" s="1053">
        <v>3063187</v>
      </c>
      <c r="AG131" s="1054"/>
      <c r="AH131" s="1054"/>
      <c r="AI131" s="1054"/>
      <c r="AJ131" s="1055"/>
      <c r="AK131" s="1053">
        <v>3073691</v>
      </c>
      <c r="AL131" s="1054"/>
      <c r="AM131" s="1054"/>
      <c r="AN131" s="1054"/>
      <c r="AO131" s="1055"/>
      <c r="AP131" s="1184"/>
      <c r="AQ131" s="1185"/>
      <c r="AR131" s="1185"/>
      <c r="AS131" s="1185"/>
      <c r="AT131" s="1186"/>
      <c r="AU131" s="264"/>
      <c r="AV131" s="264"/>
      <c r="AW131" s="264"/>
      <c r="AX131" s="1156" t="s">
        <v>494</v>
      </c>
      <c r="AY131" s="1107"/>
      <c r="AZ131" s="1107"/>
      <c r="BA131" s="1107"/>
      <c r="BB131" s="1107"/>
      <c r="BC131" s="1107"/>
      <c r="BD131" s="1107"/>
      <c r="BE131" s="1108"/>
      <c r="BF131" s="1157">
        <v>43.7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496</v>
      </c>
      <c r="W132" s="1167"/>
      <c r="X132" s="1167"/>
      <c r="Y132" s="1167"/>
      <c r="Z132" s="1168"/>
      <c r="AA132" s="1169">
        <v>7.8930226719999999</v>
      </c>
      <c r="AB132" s="1170"/>
      <c r="AC132" s="1170"/>
      <c r="AD132" s="1170"/>
      <c r="AE132" s="1171"/>
      <c r="AF132" s="1172">
        <v>7.4317042999999998</v>
      </c>
      <c r="AG132" s="1170"/>
      <c r="AH132" s="1170"/>
      <c r="AI132" s="1170"/>
      <c r="AJ132" s="1171"/>
      <c r="AK132" s="1172">
        <v>5.9211221949999997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497</v>
      </c>
      <c r="W133" s="1150"/>
      <c r="X133" s="1150"/>
      <c r="Y133" s="1150"/>
      <c r="Z133" s="1151"/>
      <c r="AA133" s="1152">
        <v>8.6</v>
      </c>
      <c r="AB133" s="1153"/>
      <c r="AC133" s="1153"/>
      <c r="AD133" s="1153"/>
      <c r="AE133" s="1154"/>
      <c r="AF133" s="1152">
        <v>7.8</v>
      </c>
      <c r="AG133" s="1153"/>
      <c r="AH133" s="1153"/>
      <c r="AI133" s="1153"/>
      <c r="AJ133" s="1154"/>
      <c r="AK133" s="1152">
        <v>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ABp92l3u7xb/o+mpgpxQEwBPn23BxDZHxVZs1AkO2Yo+YAfq8KzLIKv2Ep2E1D2zfMupKl4Tmj59ilP1INEccg==" saltValue="RgdohXziqARcxCF08apa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OpSqzYSLAtAPp3wXHphaJ9vYbL0pGNXnzn4G6oDgnoAd9OdF4jSM/WAWqsfyHM7Z7cv3IWj1GVV/0tIBdB/AQ==" saltValue="sNoE0D+9Sm4AnLuqKh1W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0oZDpRj0p94ms/DGgK4IdOEQVglZlMy5xoaeJa5xGrS7btAg4qUFK1ChTnbMa0ARAAtN/ynUF4jdfzVkpT1tg==" saltValue="ngYJRxlBV3gvYjfluDZVy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506</v>
      </c>
      <c r="AL9" s="1193"/>
      <c r="AM9" s="1193"/>
      <c r="AN9" s="1194"/>
      <c r="AO9" s="292">
        <v>873685</v>
      </c>
      <c r="AP9" s="292">
        <v>65914</v>
      </c>
      <c r="AQ9" s="293">
        <v>86936</v>
      </c>
      <c r="AR9" s="294">
        <v>-24.2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507</v>
      </c>
      <c r="AL10" s="1193"/>
      <c r="AM10" s="1193"/>
      <c r="AN10" s="1194"/>
      <c r="AO10" s="295">
        <v>130785</v>
      </c>
      <c r="AP10" s="295">
        <v>9867</v>
      </c>
      <c r="AQ10" s="296">
        <v>8644</v>
      </c>
      <c r="AR10" s="297">
        <v>14.1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508</v>
      </c>
      <c r="AL11" s="1193"/>
      <c r="AM11" s="1193"/>
      <c r="AN11" s="1194"/>
      <c r="AO11" s="295">
        <v>212800</v>
      </c>
      <c r="AP11" s="295">
        <v>16054</v>
      </c>
      <c r="AQ11" s="296">
        <v>14102</v>
      </c>
      <c r="AR11" s="297">
        <v>13.8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509</v>
      </c>
      <c r="AL12" s="1193"/>
      <c r="AM12" s="1193"/>
      <c r="AN12" s="1194"/>
      <c r="AO12" s="295" t="s">
        <v>510</v>
      </c>
      <c r="AP12" s="295" t="s">
        <v>510</v>
      </c>
      <c r="AQ12" s="296">
        <v>665</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511</v>
      </c>
      <c r="AL13" s="1193"/>
      <c r="AM13" s="1193"/>
      <c r="AN13" s="1194"/>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512</v>
      </c>
      <c r="AL14" s="1193"/>
      <c r="AM14" s="1193"/>
      <c r="AN14" s="1194"/>
      <c r="AO14" s="295">
        <v>69540</v>
      </c>
      <c r="AP14" s="295">
        <v>5246</v>
      </c>
      <c r="AQ14" s="296">
        <v>4315</v>
      </c>
      <c r="AR14" s="297">
        <v>21.6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513</v>
      </c>
      <c r="AL15" s="1193"/>
      <c r="AM15" s="1193"/>
      <c r="AN15" s="1194"/>
      <c r="AO15" s="295">
        <v>21435</v>
      </c>
      <c r="AP15" s="295">
        <v>1617</v>
      </c>
      <c r="AQ15" s="296">
        <v>2138</v>
      </c>
      <c r="AR15" s="297">
        <v>-24.4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514</v>
      </c>
      <c r="AL16" s="1196"/>
      <c r="AM16" s="1196"/>
      <c r="AN16" s="1197"/>
      <c r="AO16" s="295">
        <v>-84148</v>
      </c>
      <c r="AP16" s="295">
        <v>-6348</v>
      </c>
      <c r="AQ16" s="296">
        <v>-8691</v>
      </c>
      <c r="AR16" s="297">
        <v>-27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1224097</v>
      </c>
      <c r="AP17" s="295">
        <v>92350</v>
      </c>
      <c r="AQ17" s="296">
        <v>108111</v>
      </c>
      <c r="AR17" s="297">
        <v>-14.6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519</v>
      </c>
      <c r="AL21" s="1188"/>
      <c r="AM21" s="1188"/>
      <c r="AN21" s="1189"/>
      <c r="AO21" s="307">
        <v>7.24</v>
      </c>
      <c r="AP21" s="308">
        <v>10.32</v>
      </c>
      <c r="AQ21" s="309">
        <v>-3.08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520</v>
      </c>
      <c r="AL22" s="1188"/>
      <c r="AM22" s="1188"/>
      <c r="AN22" s="1189"/>
      <c r="AO22" s="312">
        <v>97.5</v>
      </c>
      <c r="AP22" s="313">
        <v>96.5</v>
      </c>
      <c r="AQ22" s="314">
        <v>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525</v>
      </c>
      <c r="AL32" s="1204"/>
      <c r="AM32" s="1204"/>
      <c r="AN32" s="1205"/>
      <c r="AO32" s="322">
        <v>345915</v>
      </c>
      <c r="AP32" s="322">
        <v>26097</v>
      </c>
      <c r="AQ32" s="323">
        <v>56558</v>
      </c>
      <c r="AR32" s="324">
        <v>-53.9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526</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527</v>
      </c>
      <c r="AL34" s="1204"/>
      <c r="AM34" s="1204"/>
      <c r="AN34" s="1205"/>
      <c r="AO34" s="322" t="s">
        <v>510</v>
      </c>
      <c r="AP34" s="322" t="s">
        <v>510</v>
      </c>
      <c r="AQ34" s="323">
        <v>4</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528</v>
      </c>
      <c r="AL35" s="1204"/>
      <c r="AM35" s="1204"/>
      <c r="AN35" s="1205"/>
      <c r="AO35" s="322">
        <v>249154</v>
      </c>
      <c r="AP35" s="322">
        <v>18797</v>
      </c>
      <c r="AQ35" s="323">
        <v>21321</v>
      </c>
      <c r="AR35" s="324">
        <v>-11.8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529</v>
      </c>
      <c r="AL36" s="1204"/>
      <c r="AM36" s="1204"/>
      <c r="AN36" s="1205"/>
      <c r="AO36" s="322">
        <v>49107</v>
      </c>
      <c r="AP36" s="322">
        <v>3705</v>
      </c>
      <c r="AQ36" s="323">
        <v>3744</v>
      </c>
      <c r="AR36" s="324">
        <v>-1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530</v>
      </c>
      <c r="AL37" s="1204"/>
      <c r="AM37" s="1204"/>
      <c r="AN37" s="1205"/>
      <c r="AO37" s="322" t="s">
        <v>510</v>
      </c>
      <c r="AP37" s="322" t="s">
        <v>510</v>
      </c>
      <c r="AQ37" s="323">
        <v>1218</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531</v>
      </c>
      <c r="AL38" s="1207"/>
      <c r="AM38" s="1207"/>
      <c r="AN38" s="1208"/>
      <c r="AO38" s="325" t="s">
        <v>510</v>
      </c>
      <c r="AP38" s="325" t="s">
        <v>510</v>
      </c>
      <c r="AQ38" s="326">
        <v>4</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532</v>
      </c>
      <c r="AL39" s="1207"/>
      <c r="AM39" s="1207"/>
      <c r="AN39" s="1208"/>
      <c r="AO39" s="322" t="s">
        <v>510</v>
      </c>
      <c r="AP39" s="322" t="s">
        <v>510</v>
      </c>
      <c r="AQ39" s="323">
        <v>-1519</v>
      </c>
      <c r="AR39" s="324" t="s">
        <v>510</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533</v>
      </c>
      <c r="AL40" s="1204"/>
      <c r="AM40" s="1204"/>
      <c r="AN40" s="1205"/>
      <c r="AO40" s="322">
        <v>-462179</v>
      </c>
      <c r="AP40" s="322">
        <v>-34868</v>
      </c>
      <c r="AQ40" s="323">
        <v>-54553</v>
      </c>
      <c r="AR40" s="324">
        <v>-36.1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181997</v>
      </c>
      <c r="AP41" s="322">
        <v>13730</v>
      </c>
      <c r="AQ41" s="323">
        <v>26777</v>
      </c>
      <c r="AR41" s="324">
        <v>-48.7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501</v>
      </c>
      <c r="AN49" s="1200" t="s">
        <v>537</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2041379</v>
      </c>
      <c r="AN51" s="344">
        <v>148044</v>
      </c>
      <c r="AO51" s="345">
        <v>156.5</v>
      </c>
      <c r="AP51" s="346">
        <v>105751</v>
      </c>
      <c r="AQ51" s="347">
        <v>50.4</v>
      </c>
      <c r="AR51" s="348">
        <v>106.1</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439537</v>
      </c>
      <c r="AN52" s="352">
        <v>31876</v>
      </c>
      <c r="AO52" s="353">
        <v>-26</v>
      </c>
      <c r="AP52" s="354">
        <v>49969</v>
      </c>
      <c r="AQ52" s="355">
        <v>39.9</v>
      </c>
      <c r="AR52" s="356">
        <v>-65.900000000000006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1494071</v>
      </c>
      <c r="AN53" s="344">
        <v>109128</v>
      </c>
      <c r="AO53" s="345">
        <v>-26.3</v>
      </c>
      <c r="AP53" s="346">
        <v>158564</v>
      </c>
      <c r="AQ53" s="347">
        <v>49.9</v>
      </c>
      <c r="AR53" s="348">
        <v>-76.2</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539427</v>
      </c>
      <c r="AN54" s="352">
        <v>39400</v>
      </c>
      <c r="AO54" s="353">
        <v>23.6</v>
      </c>
      <c r="AP54" s="354">
        <v>48412</v>
      </c>
      <c r="AQ54" s="355">
        <v>-3.1</v>
      </c>
      <c r="AR54" s="356">
        <v>26.7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3533192</v>
      </c>
      <c r="AN55" s="344">
        <v>260983</v>
      </c>
      <c r="AO55" s="345">
        <v>139.19999999999999</v>
      </c>
      <c r="AP55" s="346">
        <v>106092</v>
      </c>
      <c r="AQ55" s="347">
        <v>-33.1</v>
      </c>
      <c r="AR55" s="348">
        <v>172.3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1702501</v>
      </c>
      <c r="AN56" s="352">
        <v>125757</v>
      </c>
      <c r="AO56" s="353">
        <v>219.2</v>
      </c>
      <c r="AP56" s="354">
        <v>44299</v>
      </c>
      <c r="AQ56" s="355">
        <v>-8.5</v>
      </c>
      <c r="AR56" s="356">
        <v>227.7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804860</v>
      </c>
      <c r="AN57" s="344">
        <v>60006</v>
      </c>
      <c r="AO57" s="345">
        <v>-77</v>
      </c>
      <c r="AP57" s="346">
        <v>78903</v>
      </c>
      <c r="AQ57" s="347">
        <v>-25.6</v>
      </c>
      <c r="AR57" s="348">
        <v>-51.4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390282</v>
      </c>
      <c r="AN58" s="352">
        <v>29097</v>
      </c>
      <c r="AO58" s="353">
        <v>-76.900000000000006</v>
      </c>
      <c r="AP58" s="354">
        <v>49201</v>
      </c>
      <c r="AQ58" s="355">
        <v>11.1</v>
      </c>
      <c r="AR58" s="356">
        <v>-88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833505</v>
      </c>
      <c r="AN59" s="344">
        <v>62882</v>
      </c>
      <c r="AO59" s="345">
        <v>4.8</v>
      </c>
      <c r="AP59" s="346">
        <v>82993</v>
      </c>
      <c r="AQ59" s="347">
        <v>5.2</v>
      </c>
      <c r="AR59" s="348">
        <v>-0.4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577598</v>
      </c>
      <c r="AN60" s="352">
        <v>43576</v>
      </c>
      <c r="AO60" s="353">
        <v>49.8</v>
      </c>
      <c r="AP60" s="354">
        <v>46787</v>
      </c>
      <c r="AQ60" s="355">
        <v>-4.9000000000000004</v>
      </c>
      <c r="AR60" s="356">
        <v>54.7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1741401</v>
      </c>
      <c r="AN61" s="359">
        <v>128209</v>
      </c>
      <c r="AO61" s="360">
        <v>39.4</v>
      </c>
      <c r="AP61" s="361">
        <v>106461</v>
      </c>
      <c r="AQ61" s="362">
        <v>9.4</v>
      </c>
      <c r="AR61" s="348">
        <v>30</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729869</v>
      </c>
      <c r="AN62" s="352">
        <v>53941</v>
      </c>
      <c r="AO62" s="353">
        <v>37.9</v>
      </c>
      <c r="AP62" s="354">
        <v>47734</v>
      </c>
      <c r="AQ62" s="355">
        <v>6.9</v>
      </c>
      <c r="AR62" s="356">
        <v>31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DuUPJ+D1ln1lxwZTUB5eMbvJhf1lgdg/wKMAU3hrAeAnASEi2HitV5D1HaCCyftlJTy8AHVjYxLPlvJBSHMYnQ==" saltValue="CacLiE5pQUxP9Aad38v+v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pMdAo5IC6c2puF84MwcWJKBQB2p1GPDfYz3LtVeuEaAbrtnTAJKBaRbbq6Md1PxFlujzRfb6fNMLBx1jkGQ3g==" saltValue="RCGnpSh75zRMXCB+dgGE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LNQzIkPXogwhIxZn5qFf/lIavi/l3L5RfV0OtuQNc9DLs6gidrLkAB/etwcW36IQLVa4JHByFFfVmN4nY7Sxg==" saltValue="2+2AHeVIY7uiiPtBPBpC+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2" t="s">
        <v>3</v>
      </c>
      <c r="D47" s="1212"/>
      <c r="E47" s="1213"/>
      <c r="F47" s="11">
        <v>40.369999999999997</v>
      </c>
      <c r="G47" s="12">
        <v>39.630000000000003</v>
      </c>
      <c r="H47" s="12">
        <v>40.4</v>
      </c>
      <c r="I47" s="12">
        <v>40.32</v>
      </c>
      <c r="J47" s="13">
        <v>40.549999999999997</v>
      </c>
    </row>
    <row r="48" spans="2:10" ht="57.75" customHeight="1" x14ac:dyDescent="0.15">
      <c r="B48" s="14"/>
      <c r="C48" s="1214" t="s">
        <v>4</v>
      </c>
      <c r="D48" s="1214"/>
      <c r="E48" s="1215"/>
      <c r="F48" s="15">
        <v>5.2</v>
      </c>
      <c r="G48" s="16">
        <v>5.67</v>
      </c>
      <c r="H48" s="16">
        <v>5.72</v>
      </c>
      <c r="I48" s="16">
        <v>5.5</v>
      </c>
      <c r="J48" s="17">
        <v>5.82</v>
      </c>
    </row>
    <row r="49" spans="2:10" ht="57.75" customHeight="1" thickBot="1" x14ac:dyDescent="0.2">
      <c r="B49" s="18"/>
      <c r="C49" s="1216" t="s">
        <v>5</v>
      </c>
      <c r="D49" s="1216"/>
      <c r="E49" s="1217"/>
      <c r="F49" s="19">
        <v>7.74</v>
      </c>
      <c r="G49" s="20" t="s">
        <v>558</v>
      </c>
      <c r="H49" s="20">
        <v>1.8</v>
      </c>
      <c r="I49" s="20" t="s">
        <v>559</v>
      </c>
      <c r="J49" s="21">
        <v>0.41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YvmZm1s1h57IFSFKAZWBD9aN8k34blmWeTk+B8R9E1uU1NZ2EbGZ6Lv+UjRRdSzPTnD6O48CNX+4o+nP2NOtA==" saltValue="h+0FgL09uTbCT4om2eYS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2019-07-10T01:42:16Z</cp:lastPrinted>
  <dcterms:created xsi:type="dcterms:W3CDTF">2019-02-14T01:58:39Z</dcterms:created>
  <dcterms:modified xsi:type="dcterms:W3CDTF">2019-10-23T00:23:24Z</dcterms:modified>
  <cp:category/>
</cp:coreProperties>
</file>