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45" yWindow="825" windowWidth="20490" windowHeight="6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<sst xmlns="http://schemas.openxmlformats.org/spreadsheetml/2006/main" count="1110" uniqueCount="599">
  <si>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</si>
  <si>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</si>
  <si>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</si>
  <si>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</si>
  <si>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</si>
  <si>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</si>
  <si>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</si>
  <si>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</si>
  <si>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</si>
  <si>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</si>
  <si>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</si>
  <si>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</si>
  <si>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</si>
  <si>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</si>
  <si>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</si>
  <si>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</si>
  <si>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</si>
  <si>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</si>
  <si>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</si>
  <si>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</si>
  <si>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</si>
  <si>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</si>
  <si>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</si>
  <si>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</si>
  <si>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</si>
  <si>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</si>
  <si>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</si>
  <si>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</si>
  <si>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</si>
  <si>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</si>
  <si>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</si>
  <si>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</si>
  <si>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</si>
  <si>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</si>
  <si>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</si>
  <si>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</si>
  <si>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</si>
  <si>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</si>
  <si>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</si>
  <si>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</si>
  <si>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</si>
  <si>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</si>
  <si>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</si>
  <si>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</si>
  <si>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</si>
  <si>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</si>
  <si>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</si>
  <si>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</si>
  <si>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</si>
  <si>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</si>
  <si>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</si>
  <si>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</si>
  <si>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</si>
  <si>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</si>
  <si>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</si>
  <si>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</si>
  <si>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</si>
  <si>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</si>
  <si>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</si>
  <si>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</si>
  <si>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</si>
  <si>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</si>
  <si>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</si>
  <si>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</si>
  <si>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</si>
  <si>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</si>
  <si>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</si>
  <si>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</si>
  <si>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</si>
  <si>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</si>
  <si>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</si>
  <si>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</si>
  <si>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</si>
  <si>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</si>
  <si>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</si>
  <si>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</si>
  <si>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</si>
  <si>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</si>
  <si>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</si>
  <si>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</si>
  <si>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</si>
  <si>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</si>
  <si>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</si>
  <si>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</si>
  <si>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</si>
  <si>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</si>
  <si>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</si>
  <si>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</si>
  <si>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</si>
  <si>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</si>
  <si>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</si>
  <si>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</si>
  <si>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</si>
  <si>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</si>
  <si>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</si>
  <si>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</si>
  <si>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</si>
  <si>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</si>
  <si>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</si>
  <si>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</si>
  <si>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</si>
  <si>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</si>
  <si>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</si>
  <si>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</si>
  <si>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</si>
  <si>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</si>
  <si>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</si>
  <si>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</si>
  <si>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</si>
  <si>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</si>
  <si>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</si>
  <si>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</si>
  <si>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</si>
  <si>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</si>
  <si>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</si>
  <si>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</si>
  <si>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</si>
  <si>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</si>
  <si>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</si>
  <si>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</si>
  <si>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</si>
  <si>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</si>
  <si>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</si>
  <si>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</si>
  <si>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</si>
  <si>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</si>
  <si>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</si>
  <si>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</si>
  <si>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</si>
  <si>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</si>
  <si>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</si>
  <si>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</si>
  <si>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</si>
  <si>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</si>
  <si>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</si>
  <si>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</si>
  <si>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</si>
  <si>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</si>
  <si>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</si>
  <si>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</si>
  <si>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</si>
  <si>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</si>
  <si>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</si>
  <si>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</si>
  <si>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</si>
  <si>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</si>
  <si>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</si>
  <si>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</si>
  <si>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</si>
  <si>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</si>
  <si>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</si>
  <si>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</si>
  <si>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</si>
  <si>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</si>
  <si>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</si>
  <si>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</si>
  <si>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</si>
  <si>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</si>
  <si>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</si>
  <si>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</si>
  <si>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</si>
  <si>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</si>
  <si>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</si>
  <si>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</si>
  <si>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</si>
  <si>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</si>
  <si>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</si>
  <si>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</si>
  <si>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</si>
  <si>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</si>
  <si>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</si>
  <si>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</si>
  <si>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</si>
  <si>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</si>
  <si>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</si>
  <si>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</si>
  <si>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</si>
  <si>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</si>
  <si>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</si>
  <si>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</si>
  <si>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</si>
  <si>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</si>
  <si>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</si>
  <si>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</si>
  <si>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</si>
  <si>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</si>
  <si>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</si>
  <si>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</si>
  <si>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</si>
  <si>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</si>
  <si>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</si>
  <si>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</si>
  <si>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</si>
  <si>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</si>
  <si>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</si>
  <si>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</si>
  <si>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</si>
  <si>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</si>
  <si>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</si>
  <si>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</si>
  <si>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</si>
  <si>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</si>
  <si>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</si>
  <si>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</si>
  <si>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</si>
  <si>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</si>
  <si>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</si>
  <si>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</si>
  <si>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</si>
  <si>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</si>
  <si>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</si>
  <si>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群馬県千代田町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</si>
  <si>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</si>
  <si>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</si>
  <si>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</si>
  <si>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</si>
  <si>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</si>
  <si>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</si>
  <si>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</si>
  <si>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</si>
  <si>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</si>
  <si>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</si>
  <si>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</si>
  <si>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</si>
  <si>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</si>
  <si>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</si>
  <si>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</si>
  <si>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</si>
  <si>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</si>
  <si>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</si>
  <si>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</si>
  <si>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</si>
  <si>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</si>
  <si>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</si>
  <si>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</si>
  <si>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</si>
  <si>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</si>
  <si>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</si>
  <si>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</si>
  <si>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</si>
  <si>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</si>
  <si>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</si>
  <si>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</si>
  <si>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</si>
  <si>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</si>
  <si>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</si>
  <si>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</si>
  <si>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</si>
  <si>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</si>
  <si>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</si>
  <si>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</si>
  <si>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</si>
  <si>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</si>
  <si>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</si>
  <si>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</si>
  <si>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</si>
  <si>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</si>
  <si>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</si>
  <si>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</si>
  <si>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</si>
  <si>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</si>
  <si>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</si>
  <si>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</si>
  <si>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</si>
  <si>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</si>
  <si>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</si>
  <si>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</si>
  <si>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</si>
  <si>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</si>
  <si>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</si>
  <si>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</si>
  <si>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</si>
  <si>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</si>
  <si>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</si>
  <si>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</si>
  <si>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</si>
  <si>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</si>
  <si>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</si>
  <si>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</si>
  <si>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</si>
  <si>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</si>
  <si>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</si>
  <si>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</si>
  <si>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</si>
  <si>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</si>
  <si>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</si>
  <si>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</si>
  <si>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</si>
  <si>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</si>
  <si>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</si>
  <si>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</si>
  <si>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</si>
  <si>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</si>
  <si>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</si>
  <si>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</si>
  <si>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</si>
  <si>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</si>
  <si>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</si>
  <si>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</si>
  <si>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</si>
  <si>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</si>
  <si>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</si>
  <si>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</si>
  <si>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</si>
  <si>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</si>
  <si>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</si>
  <si>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</si>
  <si>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</si>
  <si>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</si>
  <si>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</si>
  <si>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</si>
  <si>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</si>
  <si>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</si>
  <si>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</si>
  <si>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</si>
  <si>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</si>
  <si>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</si>
  <si>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</si>
  <si>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</si>
  <si>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</si>
  <si>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</si>
  <si>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</si>
  <si>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</si>
  <si>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</si>
  <si>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</si>
  <si>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</si>
  <si>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</si>
  <si>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</si>
  <si>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</si>
  <si>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</si>
  <si>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</si>
  <si>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</si>
  <si>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</si>
  <si>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</si>
  <si>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</si>
  <si>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</si>
  <si>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</si>
  <si>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</si>
  <si>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</si>
  <si>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</si>
  <si>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</si>
  <si>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</si>
  <si>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</si>
  <si>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</si>
  <si>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</si>
  <si>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</si>
  <si>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</si>
  <si>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</si>
  <si>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</si>
  <si>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</si>
  <si>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</si>
  <si>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</si>
  <si>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</si>
  <si>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</si>
  <si>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</si>
  <si>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</si>
  <si>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</si>
  <si>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</si>
  <si>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</si>
  <si>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</si>
  <si>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</si>
  <si>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群馬県千代田町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</si>
  <si>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</si>
  <si>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</si>
  <si>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</si>
  <si>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</si>
  <si>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</si>
  <si>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</si>
  <si>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</si>
  <si>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</si>
  <si>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</si>
  <si>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</si>
  <si>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</si>
  <si>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</si>
  <si>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</si>
  <si>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</si>
  <si>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</si>
  <si>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</si>
  <si>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</si>
  <si>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</si>
  <si>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</si>
  <si>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</si>
  <si>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</si>
  <si>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</si>
  <si>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</si>
  <si>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</si>
  <si>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</si>
  <si>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</si>
  <si>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</si>
  <si>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</si>
  <si>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</si>
  <si>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</si>
  <si>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</si>
  <si>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</si>
  <si>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</si>
  <si>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</si>
  <si>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</si>
  <si>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</si>
  <si>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</si>
  <si>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</si>
  <si>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</si>
  <si>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</si>
  <si>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</si>
  <si>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</si>
  <si>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</si>
  <si>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</si>
  <si>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</si>
  <si>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</si>
  <si>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</si>
  <si>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</si>
  <si>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</si>
  <si>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</si>
  <si>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</si>
  <si>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</si>
  <si>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</si>
  <si>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</si>
  <si>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</si>
  <si>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</si>
  <si>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</si>
  <si>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</si>
  <si>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</si>
  <si>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</si>
  <si>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</si>
  <si>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</si>
  <si>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</si>
  <si>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</si>
  <si>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</si>
  <si>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</si>
  <si>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</si>
  <si>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</si>
  <si>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</si>
  <si>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</si>
  <si>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</si>
  <si>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</si>
  <si>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</si>
  <si>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</si>
  <si>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</si>
  <si>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</si>
  <si>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</si>
  <si>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</si>
  <si>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</si>
  <si>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</si>
  <si>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</si>
  <si>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</si>
  <si>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</si>
  <si>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</si>
  <si>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</si>
  <si>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</si>
  <si>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</si>
  <si>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</si>
  <si>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</si>
  <si>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</si>
  <si>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</si>
  <si>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</si>
  <si>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</si>
  <si>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</si>
  <si>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</si>
  <si>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</si>
  <si>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</si>
  <si>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</si>
  <si>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</si>
  <si>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</si>
  <si>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</si>
  <si>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</si>
  <si>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</si>
  <si>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</si>
  <si>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</si>
  <si>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</si>
  <si>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</si>
  <si>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</si>
  <si>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</si>
  <si>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</si>
  <si>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</si>
  <si>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</si>
  <si>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</si>
  <si>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</si>
  <si>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</si>
  <si>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</si>
  <si>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</si>
  <si>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</si>
  <si>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</si>
  <si>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</si>
  <si>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</si>
  <si>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</si>
  <si>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</si>
  <si>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</si>
  <si>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</si>
  <si>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</si>
  <si>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</si>
  <si>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</si>
  <si>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</si>
  <si>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</si>
  <si>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</si>
  <si>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</si>
  <si>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</si>
  <si>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</si>
  <si>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</si>
  <si>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</si>
  <si>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</si>
  <si>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</si>
  <si>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</si>
  <si>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</si>
  <si>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</si>
  <si>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</si>
  <si>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</si>
  <si>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</si>
  <si>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</si>
  <si>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</si>
  <si>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</si>
  <si>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</si>
  <si>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</si>
  <si>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</si>
  <si>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</si>
  <si>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</si>
  <si>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</si>
  <si>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</si>
  <si>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</si>
  <si>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</si>
  <si>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</si>
  <si>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</si>
  <si>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</si>
  <si>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</si>
  <si>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</si>
  <si>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</si>
  <si>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</si>
  <si>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</si>
  <si>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</si>
  <si>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</si>
  <si>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</si>
  <si>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</si>
  <si>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</si>
  <si>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</si>
  <si>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</si>
  <si>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</si>
  <si>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</si>
  <si>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</si>
  <si>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</si>
  <si>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</si>
  <si>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</si>
  <si>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</si>
  <si>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</si>
  <si>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</si>
  <si>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</si>
  <si>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</si>
  <si>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</si>
  <si>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</si>
  <si>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</si>
  <si>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</si>
  <si>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</si>
  <si>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1.97</t>
  </si>
  <si>
    <t>▲ 5.83</t>
  </si>
  <si>
    <t>▲ 0.80</t>
  </si>
  <si>
    <t>一般会計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</si>
  <si>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</si>
  <si>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</si>
  <si>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</si>
  <si>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</si>
  <si>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</si>
  <si>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</si>
  <si>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</si>
  <si>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</si>
  <si>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館林地区消防組合</t>
  </si>
  <si>
    <t>邑楽館林医療事務組合（一般会計）</t>
  </si>
  <si>
    <t>邑楽館林医療事務組合（病院事業会計）</t>
  </si>
  <si>
    <t>大泉外二町環境衛生施設組合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</si>
  <si>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</si>
  <si>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</si>
  <si>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</si>
  <si>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</si>
  <si>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</si>
  <si>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</si>
  <si>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rPh sb="0" eb="2">
      <t>グンマ</t>
    </rPh>
    <rPh sb="2" eb="4">
      <t>トウブ</t>
    </rPh>
    <rPh sb="4" eb="6">
      <t>スイドウ</t>
    </rPh>
    <rPh sb="6" eb="8">
      <t>キギョウ</t>
    </rPh>
    <rPh sb="8" eb="9">
      <t>ダン</t>
    </rPh>
    <phoneticPr fontId="33"/>
  </si>
  <si>
    <t>-</t>
    <phoneticPr fontId="2"/>
  </si>
  <si>
    <t>-</t>
    <phoneticPr fontId="2"/>
  </si>
  <si>
    <t>-</t>
    <phoneticPr fontId="2"/>
  </si>
  <si>
    <t>西邑楽土地開発公社</t>
    <phoneticPr fontId="2"/>
  </si>
  <si>
    <t>○</t>
    <phoneticPr fontId="2"/>
  </si>
  <si>
    <t>-</t>
    <phoneticPr fontId="2"/>
  </si>
  <si>
    <t>-</t>
    <phoneticPr fontId="2"/>
  </si>
  <si>
    <t>-</t>
    <phoneticPr fontId="2"/>
  </si>
  <si>
    <t>公共施設建設基金</t>
    <phoneticPr fontId="11"/>
  </si>
  <si>
    <t>地域福祉基金</t>
    <phoneticPr fontId="11"/>
  </si>
  <si>
    <t>義務教育施設改築基金</t>
    <phoneticPr fontId="11"/>
  </si>
  <si>
    <t>緑地管理整備基金</t>
    <phoneticPr fontId="11"/>
  </si>
  <si>
    <t>ふるさとづくり基金</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</si>
  <si>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</si>
  <si>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</si>
  <si>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</si>
  <si>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</si>
  <si>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</si>
  <si>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</si>
  <si>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</si>
  <si>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</si>
  <si>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</si>
  <si>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</si>
  <si>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</si>
  <si>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</si>
  <si>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額を充当可能財源等が上回っているため算出されていないが、学校施設や公営住宅など償却の進んだ施設の更新による潜在的な将来負担額が存在すると考えられる。今後は、一部事務組合の施設更新により将来負担額の増加が見込まれているため、町有施設については、予防保全的な観点から長寿命化を図るなど、適正な管理運営に努めていく。</t>
    <rPh sb="0" eb="2">
      <t>ショウライ</t>
    </rPh>
    <rPh sb="2" eb="4">
      <t>フタン</t>
    </rPh>
    <rPh sb="4" eb="6">
      <t>ヒリツ</t>
    </rPh>
    <rPh sb="12" eb="14">
      <t>ショウライ</t>
    </rPh>
    <rPh sb="14" eb="16">
      <t>フタン</t>
    </rPh>
    <rPh sb="16" eb="17">
      <t>ガク</t>
    </rPh>
    <rPh sb="18" eb="20">
      <t>ジュウトウ</t>
    </rPh>
    <rPh sb="20" eb="22">
      <t>カノウ</t>
    </rPh>
    <rPh sb="22" eb="24">
      <t>ザイゲン</t>
    </rPh>
    <rPh sb="24" eb="25">
      <t>トウ</t>
    </rPh>
    <rPh sb="26" eb="28">
      <t>ウワマワ</t>
    </rPh>
    <rPh sb="34" eb="36">
      <t>サンシュツ</t>
    </rPh>
    <rPh sb="44" eb="46">
      <t>ガッコウ</t>
    </rPh>
    <rPh sb="46" eb="48">
      <t>シセツ</t>
    </rPh>
    <rPh sb="49" eb="51">
      <t>コウエイ</t>
    </rPh>
    <rPh sb="51" eb="53">
      <t>ジュウタク</t>
    </rPh>
    <rPh sb="55" eb="57">
      <t>ショウキャク</t>
    </rPh>
    <rPh sb="58" eb="59">
      <t>スス</t>
    </rPh>
    <rPh sb="61" eb="63">
      <t>シセツ</t>
    </rPh>
    <rPh sb="64" eb="66">
      <t>コウシン</t>
    </rPh>
    <rPh sb="69" eb="72">
      <t>センザイテキ</t>
    </rPh>
    <rPh sb="73" eb="75">
      <t>ショウライ</t>
    </rPh>
    <rPh sb="75" eb="77">
      <t>フタン</t>
    </rPh>
    <rPh sb="77" eb="78">
      <t>ガク</t>
    </rPh>
    <rPh sb="79" eb="81">
      <t>ソンザイ</t>
    </rPh>
    <rPh sb="84" eb="85">
      <t>カンガ</t>
    </rPh>
    <rPh sb="90" eb="92">
      <t>コンゴ</t>
    </rPh>
    <rPh sb="94" eb="96">
      <t>イチブ</t>
    </rPh>
    <rPh sb="96" eb="98">
      <t>ジム</t>
    </rPh>
    <rPh sb="98" eb="100">
      <t>クミアイ</t>
    </rPh>
    <rPh sb="101" eb="103">
      <t>シセツ</t>
    </rPh>
    <rPh sb="103" eb="105">
      <t>コウシン</t>
    </rPh>
    <rPh sb="108" eb="110">
      <t>ショウライ</t>
    </rPh>
    <rPh sb="110" eb="112">
      <t>フタン</t>
    </rPh>
    <rPh sb="112" eb="113">
      <t>ガク</t>
    </rPh>
    <rPh sb="114" eb="116">
      <t>ゾウカ</t>
    </rPh>
    <rPh sb="117" eb="119">
      <t>ミコ</t>
    </rPh>
    <rPh sb="127" eb="128">
      <t>マチ</t>
    </rPh>
    <rPh sb="128" eb="129">
      <t>ユウ</t>
    </rPh>
    <rPh sb="129" eb="131">
      <t>シセツ</t>
    </rPh>
    <rPh sb="137" eb="139">
      <t>ヨボウ</t>
    </rPh>
    <rPh sb="139" eb="142">
      <t>ホゼンテキ</t>
    </rPh>
    <rPh sb="143" eb="145">
      <t>カンテン</t>
    </rPh>
    <rPh sb="147" eb="151">
      <t>チョウジュミョウカ</t>
    </rPh>
    <rPh sb="152" eb="153">
      <t>ハカ</t>
    </rPh>
    <rPh sb="157" eb="159">
      <t>テキセイ</t>
    </rPh>
    <rPh sb="160" eb="162">
      <t>カンリ</t>
    </rPh>
    <rPh sb="162" eb="164">
      <t>ウンエイ</t>
    </rPh>
    <rPh sb="165" eb="166">
      <t>ツト</t>
    </rPh>
    <phoneticPr fontId="5"/>
  </si>
  <si>
    <t>将来負担比率については、将来負担額を充当可能財源等が上回っているため算出されていない。実質公債費比率については、平成28年度をピークに下降傾向にあるが、今後は一部事務組合の施設更新により比率が上昇に転じるものと想定している。従来より町で借り入れる起債は交付税措置されるものに限定しているが、引き続き町財政に与える影響を最小限に抑えるよう公債残高の圧縮に努めていく。</t>
    <rPh sb="112" eb="114">
      <t>ジュウライ</t>
    </rPh>
    <rPh sb="116" eb="117">
      <t>マチ</t>
    </rPh>
    <rPh sb="118" eb="119">
      <t>カ</t>
    </rPh>
    <rPh sb="120" eb="121">
      <t>イ</t>
    </rPh>
    <rPh sb="123" eb="125">
      <t>キサイ</t>
    </rPh>
    <rPh sb="126" eb="129">
      <t>コウフゼイ</t>
    </rPh>
    <rPh sb="129" eb="131">
      <t>ソチ</t>
    </rPh>
    <rPh sb="137" eb="139">
      <t>ゲンテイ</t>
    </rPh>
    <rPh sb="145" eb="146">
      <t>ヒ</t>
    </rPh>
    <rPh sb="147" eb="148">
      <t>ツヅ</t>
    </rPh>
    <rPh sb="149" eb="150">
      <t>マチ</t>
    </rPh>
    <rPh sb="150" eb="152">
      <t>ザイセイ</t>
    </rPh>
    <rPh sb="153" eb="154">
      <t>アタ</t>
    </rPh>
    <rPh sb="156" eb="158">
      <t>エイキョウ</t>
    </rPh>
    <rPh sb="159" eb="162">
      <t>サイショウゲン</t>
    </rPh>
    <rPh sb="163" eb="164">
      <t>オサ</t>
    </rPh>
    <rPh sb="168" eb="170">
      <t>コウサイ</t>
    </rPh>
    <rPh sb="170" eb="172">
      <t>ザンダカ</t>
    </rPh>
    <rPh sb="173" eb="175">
      <t>アッシュク</t>
    </rPh>
    <rPh sb="176" eb="1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</si>
</sst>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7143-4823-85E1-A2853574A6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37486</c:v>
                </c:pt>
                <c:pt idx="1">
                  <c:v>39413</c:v>
                </c:pt>
                <c:pt idx="2">
                  <c:v>30821</c:v>
                </c:pt>
                <c:pt idx="3">
                  <c:v>46121</c:v>
                </c:pt>
                <c:pt idx="4">
                  <c:v>34021</c:v>
                </c:pt>
              </c:numCache>
            </c:numRef>
          </c:val>
          <c:smooth val="0"/>
          <c:extLst>
            <c:ext xmlns:c16="http://schemas.microsoft.com/office/drawing/2014/chart" uri="{C3380CC4-5D6E-409C-BE32-E72D297353CC}">
              <c16:uniqueId val="{00000001-7143-4823-85E1-A2853574A64F}"/>
            </c:ext>
          </c:extLst>
        </c:ser>
        <c:dLbls>
          <c:showLegendKey val="0"/>
          <c:showVal val="0"/>
          <c:showCatName val="0"/>
          <c:showSerName val="0"/>
          <c:showPercent val="0"/>
          <c:showBubbleSize val="0"/>
        </c:dLbls>
        <c:marker val="1"/>
        <c:smooth val="0"/>
        <c:axId val="396088824"/>
        <c:axId val="395688896"/>
      </c:lineChart>
      <c:catAx>
        <c:axId val="396088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688896"/>
        <c:crosses val="autoZero"/>
        <c:auto val="1"/>
        <c:lblAlgn val="ctr"/>
        <c:lblOffset val="100"/>
        <c:tickLblSkip val="1"/>
        <c:tickMarkSkip val="1"/>
        <c:noMultiLvlLbl val="0"/>
      </c:catAx>
      <c:valAx>
        <c:axId val="3956888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088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7.83</c:v>
                </c:pt>
                <c:pt idx="1">
                  <c:v>8.35</c:v>
                </c:pt>
                <c:pt idx="2">
                  <c:v>7.69</c:v>
                </c:pt>
                <c:pt idx="3">
                  <c:v>5.73</c:v>
                </c:pt>
                <c:pt idx="4">
                  <c:v>8.16</c:v>
                </c:pt>
              </c:numCache>
            </c:numRef>
          </c:val>
          <c:extLst>
            <c:ext xmlns:c16="http://schemas.microsoft.com/office/drawing/2014/chart" uri="{C3380CC4-5D6E-409C-BE32-E72D297353CC}">
              <c16:uniqueId val="{00000000-63A3-49A2-9107-0863096449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44.34</c:v>
                </c:pt>
                <c:pt idx="1">
                  <c:v>48.95</c:v>
                </c:pt>
                <c:pt idx="2">
                  <c:v>47.13</c:v>
                </c:pt>
                <c:pt idx="3">
                  <c:v>44.19</c:v>
                </c:pt>
                <c:pt idx="4">
                  <c:v>40.92</c:v>
                </c:pt>
              </c:numCache>
            </c:numRef>
          </c:val>
          <c:extLst>
            <c:ext xmlns:c16="http://schemas.microsoft.com/office/drawing/2014/chart" uri="{C3380CC4-5D6E-409C-BE32-E72D297353CC}">
              <c16:uniqueId val="{00000001-63A3-49A2-9107-0863096449EF}"/>
            </c:ext>
          </c:extLst>
        </c:ser>
        <c:dLbls>
          <c:showLegendKey val="0"/>
          <c:showVal val="0"/>
          <c:showCatName val="0"/>
          <c:showSerName val="0"/>
          <c:showPercent val="0"/>
          <c:showBubbleSize val="0"/>
        </c:dLbls>
        <c:gapWidth val="250"/>
        <c:overlap val="100"/>
        <c:axId val="400969008"/>
        <c:axId val="40043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5.27</c:v>
                </c:pt>
                <c:pt idx="2">
                  <c:v>-1.97</c:v>
                </c:pt>
                <c:pt idx="3">
                  <c:v>-5.83</c:v>
                </c:pt>
                <c:pt idx="4">
                  <c:v>-0.8</c:v>
                </c:pt>
              </c:numCache>
            </c:numRef>
          </c:val>
          <c:smooth val="0"/>
          <c:extLst>
            <c:ext xmlns:c16="http://schemas.microsoft.com/office/drawing/2014/chart" uri="{C3380CC4-5D6E-409C-BE32-E72D297353CC}">
              <c16:uniqueId val="{00000002-63A3-49A2-9107-0863096449EF}"/>
            </c:ext>
          </c:extLst>
        </c:ser>
        <c:dLbls>
          <c:showLegendKey val="0"/>
          <c:showVal val="0"/>
          <c:showCatName val="0"/>
          <c:showSerName val="0"/>
          <c:showPercent val="0"/>
          <c:showBubbleSize val="0"/>
        </c:dLbls>
        <c:marker val="1"/>
        <c:smooth val="0"/>
        <c:axId val="400969008"/>
        <c:axId val="400436512"/>
      </c:lineChart>
      <c:catAx>
        <c:axId val="40096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436512"/>
        <c:crosses val="autoZero"/>
        <c:auto val="1"/>
        <c:lblAlgn val="ctr"/>
        <c:lblOffset val="100"/>
        <c:tickLblSkip val="1"/>
        <c:tickMarkSkip val="1"/>
        <c:noMultiLvlLbl val="0"/>
      </c:catAx>
      <c:valAx>
        <c:axId val="40043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6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8.24</c:v>
                </c:pt>
                <c:pt idx="2">
                  <c:v>#N/A</c:v>
                </c:pt>
                <c:pt idx="3">
                  <c:v>6.91</c:v>
                </c:pt>
                <c:pt idx="4">
                  <c:v>#N/A</c:v>
                </c:pt>
                <c:pt idx="5">
                  <c:v>4.6100000000000003</c:v>
                </c:pt>
                <c:pt idx="6">
                  <c:v>0</c:v>
                </c:pt>
                <c:pt idx="7">
                  <c:v>0</c:v>
                </c:pt>
                <c:pt idx="8">
                  <c:v>0</c:v>
                </c:pt>
                <c:pt idx="9">
                  <c:v>0</c:v>
                </c:pt>
              </c:numCache>
            </c:numRef>
          </c:val>
          <c:extLst>
            <c:ext xmlns:c16="http://schemas.microsoft.com/office/drawing/2014/chart" uri="{C3380CC4-5D6E-409C-BE32-E72D297353CC}">
              <c16:uniqueId val="{00000000-C32F-45B7-91B5-AB6697646A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2F-45B7-91B5-AB6697646A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2F-45B7-91B5-AB6697646A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2F-45B7-91B5-AB6697646AD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32F-45B7-91B5-AB6697646AD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0.09</c:v>
                </c:pt>
                <c:pt idx="8">
                  <c:v>#N/A</c:v>
                </c:pt>
                <c:pt idx="9">
                  <c:v>0.08</c:v>
                </c:pt>
              </c:numCache>
            </c:numRef>
          </c:val>
          <c:extLst>
            <c:ext xmlns:c16="http://schemas.microsoft.com/office/drawing/2014/chart" uri="{C3380CC4-5D6E-409C-BE32-E72D297353CC}">
              <c16:uniqueId val="{00000005-C32F-45B7-91B5-AB6697646AD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0.24</c:v>
                </c:pt>
                <c:pt idx="4">
                  <c:v>#N/A</c:v>
                </c:pt>
                <c:pt idx="5">
                  <c:v>0.56999999999999995</c:v>
                </c:pt>
                <c:pt idx="6">
                  <c:v>#N/A</c:v>
                </c:pt>
                <c:pt idx="7">
                  <c:v>1.38</c:v>
                </c:pt>
                <c:pt idx="8">
                  <c:v>#N/A</c:v>
                </c:pt>
                <c:pt idx="9">
                  <c:v>0.35</c:v>
                </c:pt>
              </c:numCache>
            </c:numRef>
          </c:val>
          <c:extLst>
            <c:ext xmlns:c16="http://schemas.microsoft.com/office/drawing/2014/chart" uri="{C3380CC4-5D6E-409C-BE32-E72D297353CC}">
              <c16:uniqueId val="{00000006-C32F-45B7-91B5-AB6697646AD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0.85</c:v>
                </c:pt>
                <c:pt idx="2">
                  <c:v>#N/A</c:v>
                </c:pt>
                <c:pt idx="3">
                  <c:v>0.84</c:v>
                </c:pt>
                <c:pt idx="4">
                  <c:v>#N/A</c:v>
                </c:pt>
                <c:pt idx="5">
                  <c:v>1.84</c:v>
                </c:pt>
                <c:pt idx="6">
                  <c:v>#N/A</c:v>
                </c:pt>
                <c:pt idx="7">
                  <c:v>2.19</c:v>
                </c:pt>
                <c:pt idx="8">
                  <c:v>#N/A</c:v>
                </c:pt>
                <c:pt idx="9">
                  <c:v>2.09</c:v>
                </c:pt>
              </c:numCache>
            </c:numRef>
          </c:val>
          <c:extLst>
            <c:ext xmlns:c16="http://schemas.microsoft.com/office/drawing/2014/chart" uri="{C3380CC4-5D6E-409C-BE32-E72D297353CC}">
              <c16:uniqueId val="{00000007-C32F-45B7-91B5-AB6697646AD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1.41</c:v>
                </c:pt>
                <c:pt idx="2">
                  <c:v>#N/A</c:v>
                </c:pt>
                <c:pt idx="3">
                  <c:v>2.12</c:v>
                </c:pt>
                <c:pt idx="4">
                  <c:v>#N/A</c:v>
                </c:pt>
                <c:pt idx="5">
                  <c:v>1.72</c:v>
                </c:pt>
                <c:pt idx="6">
                  <c:v>#N/A</c:v>
                </c:pt>
                <c:pt idx="7">
                  <c:v>0.32</c:v>
                </c:pt>
                <c:pt idx="8">
                  <c:v>#N/A</c:v>
                </c:pt>
                <c:pt idx="9">
                  <c:v>3.67</c:v>
                </c:pt>
              </c:numCache>
            </c:numRef>
          </c:val>
          <c:extLst>
            <c:ext xmlns:c16="http://schemas.microsoft.com/office/drawing/2014/chart" uri="{C3380CC4-5D6E-409C-BE32-E72D297353CC}">
              <c16:uniqueId val="{00000008-C32F-45B7-91B5-AB6697646A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7.82</c:v>
                </c:pt>
                <c:pt idx="2">
                  <c:v>#N/A</c:v>
                </c:pt>
                <c:pt idx="3">
                  <c:v>8.34</c:v>
                </c:pt>
                <c:pt idx="4">
                  <c:v>#N/A</c:v>
                </c:pt>
                <c:pt idx="5">
                  <c:v>7.69</c:v>
                </c:pt>
                <c:pt idx="6">
                  <c:v>#N/A</c:v>
                </c:pt>
                <c:pt idx="7">
                  <c:v>5.73</c:v>
                </c:pt>
                <c:pt idx="8">
                  <c:v>#N/A</c:v>
                </c:pt>
                <c:pt idx="9">
                  <c:v>8.15</c:v>
                </c:pt>
              </c:numCache>
            </c:numRef>
          </c:val>
          <c:extLst>
            <c:ext xmlns:c16="http://schemas.microsoft.com/office/drawing/2014/chart" uri="{C3380CC4-5D6E-409C-BE32-E72D297353CC}">
              <c16:uniqueId val="{00000009-C32F-45B7-91B5-AB6697646AD6}"/>
            </c:ext>
          </c:extLst>
        </c:ser>
        <c:dLbls>
          <c:showLegendKey val="0"/>
          <c:showVal val="0"/>
          <c:showCatName val="0"/>
          <c:showSerName val="0"/>
          <c:showPercent val="0"/>
          <c:showBubbleSize val="0"/>
        </c:dLbls>
        <c:gapWidth val="150"/>
        <c:overlap val="100"/>
        <c:axId val="402095392"/>
        <c:axId val="398359552"/>
      </c:barChart>
      <c:catAx>
        <c:axId val="4020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359552"/>
        <c:crosses val="autoZero"/>
        <c:auto val="1"/>
        <c:lblAlgn val="ctr"/>
        <c:lblOffset val="100"/>
        <c:tickLblSkip val="1"/>
        <c:tickMarkSkip val="1"/>
        <c:noMultiLvlLbl val="0"/>
      </c:catAx>
      <c:valAx>
        <c:axId val="3983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09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368</c:v>
                </c:pt>
                <c:pt idx="5">
                  <c:v>326</c:v>
                </c:pt>
                <c:pt idx="8">
                  <c:v>320</c:v>
                </c:pt>
                <c:pt idx="11">
                  <c:v>341</c:v>
                </c:pt>
                <c:pt idx="14">
                  <c:v>340</c:v>
                </c:pt>
              </c:numCache>
            </c:numRef>
          </c:val>
          <c:extLst>
            <c:ext xmlns:c16="http://schemas.microsoft.com/office/drawing/2014/chart" uri="{C3380CC4-5D6E-409C-BE32-E72D297353CC}">
              <c16:uniqueId val="{00000000-F77D-4EC0-A144-6EC9D18282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7D-4EC0-A144-6EC9D18282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7</c:v>
                </c:pt>
                <c:pt idx="9">
                  <c:v>0</c:v>
                </c:pt>
                <c:pt idx="12">
                  <c:v>0</c:v>
                </c:pt>
              </c:numCache>
            </c:numRef>
          </c:val>
          <c:extLst>
            <c:ext xmlns:c16="http://schemas.microsoft.com/office/drawing/2014/chart" uri="{C3380CC4-5D6E-409C-BE32-E72D297353CC}">
              <c16:uniqueId val="{00000002-F77D-4EC0-A144-6EC9D18282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33</c:v>
                </c:pt>
                <c:pt idx="6">
                  <c:v>41</c:v>
                </c:pt>
                <c:pt idx="9">
                  <c:v>54</c:v>
                </c:pt>
                <c:pt idx="12">
                  <c:v>68</c:v>
                </c:pt>
              </c:numCache>
            </c:numRef>
          </c:val>
          <c:extLst>
            <c:ext xmlns:c16="http://schemas.microsoft.com/office/drawing/2014/chart" uri="{C3380CC4-5D6E-409C-BE32-E72D297353CC}">
              <c16:uniqueId val="{00000003-F77D-4EC0-A144-6EC9D18282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c:v>
                </c:pt>
                <c:pt idx="3">
                  <c:v>85</c:v>
                </c:pt>
                <c:pt idx="6">
                  <c:v>87</c:v>
                </c:pt>
                <c:pt idx="9">
                  <c:v>89</c:v>
                </c:pt>
                <c:pt idx="12">
                  <c:v>92</c:v>
                </c:pt>
              </c:numCache>
            </c:numRef>
          </c:val>
          <c:extLst>
            <c:ext xmlns:c16="http://schemas.microsoft.com/office/drawing/2014/chart" uri="{C3380CC4-5D6E-409C-BE32-E72D297353CC}">
              <c16:uniqueId val="{00000004-F77D-4EC0-A144-6EC9D18282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D-4EC0-A144-6EC9D18282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7D-4EC0-A144-6EC9D18282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416</c:v>
                </c:pt>
                <c:pt idx="3">
                  <c:v>442</c:v>
                </c:pt>
                <c:pt idx="6">
                  <c:v>379</c:v>
                </c:pt>
                <c:pt idx="9">
                  <c:v>391</c:v>
                </c:pt>
                <c:pt idx="12">
                  <c:v>367</c:v>
                </c:pt>
              </c:numCache>
            </c:numRef>
          </c:val>
          <c:extLst>
            <c:ext xmlns:c16="http://schemas.microsoft.com/office/drawing/2014/chart" uri="{C3380CC4-5D6E-409C-BE32-E72D297353CC}">
              <c16:uniqueId val="{00000007-F77D-4EC0-A144-6EC9D18282D7}"/>
            </c:ext>
          </c:extLst>
        </c:ser>
        <c:dLbls>
          <c:showLegendKey val="0"/>
          <c:showVal val="0"/>
          <c:showCatName val="0"/>
          <c:showSerName val="0"/>
          <c:showPercent val="0"/>
          <c:showBubbleSize val="0"/>
        </c:dLbls>
        <c:gapWidth val="100"/>
        <c:overlap val="100"/>
        <c:axId val="176064400"/>
        <c:axId val="17606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167</c:v>
                </c:pt>
                <c:pt idx="2">
                  <c:v>#N/A</c:v>
                </c:pt>
                <c:pt idx="3">
                  <c:v>#N/A</c:v>
                </c:pt>
                <c:pt idx="4">
                  <c:v>236</c:v>
                </c:pt>
                <c:pt idx="5">
                  <c:v>#N/A</c:v>
                </c:pt>
                <c:pt idx="6">
                  <c:v>#N/A</c:v>
                </c:pt>
                <c:pt idx="7">
                  <c:v>194</c:v>
                </c:pt>
                <c:pt idx="8">
                  <c:v>#N/A</c:v>
                </c:pt>
                <c:pt idx="9">
                  <c:v>#N/A</c:v>
                </c:pt>
                <c:pt idx="10">
                  <c:v>193</c:v>
                </c:pt>
                <c:pt idx="11">
                  <c:v>#N/A</c:v>
                </c:pt>
                <c:pt idx="12">
                  <c:v>#N/A</c:v>
                </c:pt>
                <c:pt idx="13">
                  <c:v>187</c:v>
                </c:pt>
                <c:pt idx="14">
                  <c:v>#N/A</c:v>
                </c:pt>
              </c:numCache>
            </c:numRef>
          </c:val>
          <c:smooth val="0"/>
          <c:extLst>
            <c:ext xmlns:c16="http://schemas.microsoft.com/office/drawing/2014/chart" uri="{C3380CC4-5D6E-409C-BE32-E72D297353CC}">
              <c16:uniqueId val="{00000008-F77D-4EC0-A144-6EC9D18282D7}"/>
            </c:ext>
          </c:extLst>
        </c:ser>
        <c:dLbls>
          <c:showLegendKey val="0"/>
          <c:showVal val="0"/>
          <c:showCatName val="0"/>
          <c:showSerName val="0"/>
          <c:showPercent val="0"/>
          <c:showBubbleSize val="0"/>
        </c:dLbls>
        <c:marker val="1"/>
        <c:smooth val="0"/>
        <c:axId val="176064400"/>
        <c:axId val="176064784"/>
      </c:lineChart>
      <c:catAx>
        <c:axId val="17606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64784"/>
        <c:crosses val="autoZero"/>
        <c:auto val="1"/>
        <c:lblAlgn val="ctr"/>
        <c:lblOffset val="100"/>
        <c:tickLblSkip val="1"/>
        <c:tickMarkSkip val="1"/>
        <c:noMultiLvlLbl val="0"/>
      </c:catAx>
      <c:valAx>
        <c:axId val="17606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06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3594</c:v>
                </c:pt>
                <c:pt idx="5">
                  <c:v>3683</c:v>
                </c:pt>
                <c:pt idx="8">
                  <c:v>3764</c:v>
                </c:pt>
                <c:pt idx="11">
                  <c:v>3816</c:v>
                </c:pt>
                <c:pt idx="14">
                  <c:v>3876</c:v>
                </c:pt>
              </c:numCache>
            </c:numRef>
          </c:val>
          <c:extLst>
            <c:ext xmlns:c16="http://schemas.microsoft.com/office/drawing/2014/chart" uri="{C3380CC4-5D6E-409C-BE32-E72D297353CC}">
              <c16:uniqueId val="{00000000-228A-402F-9615-A3D6A87F21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593</c:v>
                </c:pt>
                <c:pt idx="5">
                  <c:v>578</c:v>
                </c:pt>
                <c:pt idx="8">
                  <c:v>556</c:v>
                </c:pt>
                <c:pt idx="11">
                  <c:v>546</c:v>
                </c:pt>
                <c:pt idx="14">
                  <c:v>558</c:v>
                </c:pt>
              </c:numCache>
            </c:numRef>
          </c:val>
          <c:extLst>
            <c:ext xmlns:c16="http://schemas.microsoft.com/office/drawing/2014/chart" uri="{C3380CC4-5D6E-409C-BE32-E72D297353CC}">
              <c16:uniqueId val="{00000001-228A-402F-9615-A3D6A87F21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2740</c:v>
                </c:pt>
                <c:pt idx="5">
                  <c:v>2672</c:v>
                </c:pt>
                <c:pt idx="8">
                  <c:v>2631</c:v>
                </c:pt>
                <c:pt idx="11">
                  <c:v>2477</c:v>
                </c:pt>
                <c:pt idx="14">
                  <c:v>2444</c:v>
                </c:pt>
              </c:numCache>
            </c:numRef>
          </c:val>
          <c:extLst>
            <c:ext xmlns:c16="http://schemas.microsoft.com/office/drawing/2014/chart" uri="{C3380CC4-5D6E-409C-BE32-E72D297353CC}">
              <c16:uniqueId val="{00000002-228A-402F-9615-A3D6A87F21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A-402F-9615-A3D6A87F21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8A-402F-9615-A3D6A87F21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147</c:v>
                </c:pt>
                <c:pt idx="6">
                  <c:v>260</c:v>
                </c:pt>
                <c:pt idx="9">
                  <c:v>215</c:v>
                </c:pt>
                <c:pt idx="12">
                  <c:v>224</c:v>
                </c:pt>
              </c:numCache>
            </c:numRef>
          </c:val>
          <c:extLst>
            <c:ext xmlns:c16="http://schemas.microsoft.com/office/drawing/2014/chart" uri="{C3380CC4-5D6E-409C-BE32-E72D297353CC}">
              <c16:uniqueId val="{00000005-228A-402F-9615-A3D6A87F21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1072</c:v>
                </c:pt>
                <c:pt idx="3">
                  <c:v>964</c:v>
                </c:pt>
                <c:pt idx="6">
                  <c:v>814</c:v>
                </c:pt>
                <c:pt idx="9">
                  <c:v>811</c:v>
                </c:pt>
                <c:pt idx="12">
                  <c:v>787</c:v>
                </c:pt>
              </c:numCache>
            </c:numRef>
          </c:val>
          <c:extLst>
            <c:ext xmlns:c16="http://schemas.microsoft.com/office/drawing/2014/chart" uri="{C3380CC4-5D6E-409C-BE32-E72D297353CC}">
              <c16:uniqueId val="{00000006-228A-402F-9615-A3D6A87F21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276</c:v>
                </c:pt>
                <c:pt idx="3">
                  <c:v>401</c:v>
                </c:pt>
                <c:pt idx="6">
                  <c:v>442</c:v>
                </c:pt>
                <c:pt idx="9">
                  <c:v>450</c:v>
                </c:pt>
                <c:pt idx="12">
                  <c:v>395</c:v>
                </c:pt>
              </c:numCache>
            </c:numRef>
          </c:val>
          <c:extLst>
            <c:ext xmlns:c16="http://schemas.microsoft.com/office/drawing/2014/chart" uri="{C3380CC4-5D6E-409C-BE32-E72D297353CC}">
              <c16:uniqueId val="{00000007-228A-402F-9615-A3D6A87F21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1237</c:v>
                </c:pt>
                <c:pt idx="3">
                  <c:v>1227</c:v>
                </c:pt>
                <c:pt idx="6">
                  <c:v>1216</c:v>
                </c:pt>
                <c:pt idx="9">
                  <c:v>1180</c:v>
                </c:pt>
                <c:pt idx="12">
                  <c:v>1167</c:v>
                </c:pt>
              </c:numCache>
            </c:numRef>
          </c:val>
          <c:extLst>
            <c:ext xmlns:c16="http://schemas.microsoft.com/office/drawing/2014/chart" uri="{C3380CC4-5D6E-409C-BE32-E72D297353CC}">
              <c16:uniqueId val="{00000008-228A-402F-9615-A3D6A87F21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9-228A-402F-9615-A3D6A87F21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3656</c:v>
                </c:pt>
                <c:pt idx="3">
                  <c:v>3626</c:v>
                </c:pt>
                <c:pt idx="6">
                  <c:v>3608</c:v>
                </c:pt>
                <c:pt idx="9">
                  <c:v>3616</c:v>
                </c:pt>
                <c:pt idx="12">
                  <c:v>3613</c:v>
                </c:pt>
              </c:numCache>
            </c:numRef>
          </c:val>
          <c:extLst>
            <c:ext xmlns:c16="http://schemas.microsoft.com/office/drawing/2014/chart" uri="{C3380CC4-5D6E-409C-BE32-E72D297353CC}">
              <c16:uniqueId val="{0000000A-228A-402F-9615-A3D6A87F211F}"/>
            </c:ext>
          </c:extLst>
        </c:ser>
        <c:dLbls>
          <c:showLegendKey val="0"/>
          <c:showVal val="0"/>
          <c:showCatName val="0"/>
          <c:showSerName val="0"/>
          <c:showPercent val="0"/>
          <c:showBubbleSize val="0"/>
        </c:dLbls>
        <c:gapWidth val="100"/>
        <c:overlap val="100"/>
        <c:axId val="396033776"/>
        <c:axId val="40239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8A-402F-9615-A3D6A87F211F}"/>
            </c:ext>
          </c:extLst>
        </c:ser>
        <c:dLbls>
          <c:showLegendKey val="0"/>
          <c:showVal val="0"/>
          <c:showCatName val="0"/>
          <c:showSerName val="0"/>
          <c:showPercent val="0"/>
          <c:showBubbleSize val="0"/>
        </c:dLbls>
        <c:marker val="1"/>
        <c:smooth val="0"/>
        <c:axId val="396033776"/>
        <c:axId val="402396576"/>
      </c:lineChart>
      <c:catAx>
        <c:axId val="39603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396576"/>
        <c:crosses val="autoZero"/>
        <c:auto val="1"/>
        <c:lblAlgn val="ctr"/>
        <c:lblOffset val="100"/>
        <c:tickLblSkip val="1"/>
        <c:tickMarkSkip val="1"/>
        <c:noMultiLvlLbl val="0"/>
      </c:catAx>
      <c:valAx>
        <c:axId val="4023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3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1471</c:v>
                </c:pt>
                <c:pt idx="1">
                  <c:v>1356</c:v>
                </c:pt>
                <c:pt idx="2">
                  <c:v>1257</c:v>
                </c:pt>
              </c:numCache>
            </c:numRef>
          </c:val>
          <c:extLst>
            <c:ext xmlns:c16="http://schemas.microsoft.com/office/drawing/2014/chart" uri="{C3380CC4-5D6E-409C-BE32-E72D297353CC}">
              <c16:uniqueId val="{00000000-3EDD-402E-A896-5B3349DDFA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278</c:v>
                </c:pt>
                <c:pt idx="1">
                  <c:v>278</c:v>
                </c:pt>
                <c:pt idx="2">
                  <c:v>258</c:v>
                </c:pt>
              </c:numCache>
            </c:numRef>
          </c:val>
          <c:extLst>
            <c:ext xmlns:c16="http://schemas.microsoft.com/office/drawing/2014/chart" uri="{C3380CC4-5D6E-409C-BE32-E72D297353CC}">
              <c16:uniqueId val="{00000001-3EDD-402E-A896-5B3349DDFA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880</c:v>
                </c:pt>
                <c:pt idx="1">
                  <c:v>822</c:v>
                </c:pt>
                <c:pt idx="2">
                  <c:v>873</c:v>
                </c:pt>
              </c:numCache>
            </c:numRef>
          </c:val>
          <c:extLst>
            <c:ext xmlns:c16="http://schemas.microsoft.com/office/drawing/2014/chart" uri="{C3380CC4-5D6E-409C-BE32-E72D297353CC}">
              <c16:uniqueId val="{00000002-3EDD-402E-A896-5B3349DDFAF6}"/>
            </c:ext>
          </c:extLst>
        </c:ser>
        <c:dLbls>
          <c:showLegendKey val="0"/>
          <c:showVal val="0"/>
          <c:showCatName val="0"/>
          <c:showSerName val="0"/>
          <c:showPercent val="0"/>
          <c:showBubbleSize val="0"/>
        </c:dLbls>
        <c:gapWidth val="120"/>
        <c:overlap val="100"/>
        <c:axId val="402590064"/>
        <c:axId val="405906120"/>
      </c:barChart>
      <c:catAx>
        <c:axId val="40259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906120"/>
        <c:crosses val="autoZero"/>
        <c:auto val="1"/>
        <c:lblAlgn val="ctr"/>
        <c:lblOffset val="100"/>
        <c:tickLblSkip val="1"/>
        <c:tickMarkSkip val="1"/>
        <c:noMultiLvlLbl val="0"/>
      </c:catAx>
      <c:valAx>
        <c:axId val="405906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59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{418B134E-1B25-4711-8716-6DAD1325C96C}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30-4B5F-9941-8821863A27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{15445FED-85E2-42D3-AAA1-24D8F04CDB80}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0-4B5F-9941-8821863A27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{21B4A8E1-6F41-4C69-AB18-34C279689BEA}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0-4B5F-9941-8821863A27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{389C5E34-B3DF-4DC3-887D-E327E756534F}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0-4B5F-9941-8821863A27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{EC7332FE-21B6-4905-87FE-45F8B4FF8FD1}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0-4B5F-9941-8821863A27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{89448BBF-FA84-462D-A19F-2C1092C55837}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30-4B5F-9941-8821863A27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{DCF6DEFF-1218-4DDC-A01F-06CF594A2AC7}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30-4B5F-9941-8821863A27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{00889801-F229-486F-BD9C-524C446FB640}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30-4B5F-9941-8821863A27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{0C7EECB6-7A43-44F7-A0E7-9ACD0EC49A20}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30-4B5F-9941-8821863A27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42.3</c:v>
                </c:pt>
                <c:pt idx="24">
                  <c:v>48.6</c:v>
                </c:pt>
                <c:pt idx="32">
                  <c:v>47.5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30-4B5F-9941-8821863A27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{B6EC3D32-AC18-4A2C-BDFD-4B71DCA4F174}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30-4B5F-9941-8821863A27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{43AA3127-335E-42FA-B6F6-42CC28B86F0A}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0-4B5F-9941-8821863A27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{0640E896-1632-4694-A2EA-7F4416A895D3}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0-4B5F-9941-8821863A27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{784D55E4-4BEB-4CE1-9E33-58BF887055FF}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0-4B5F-9941-8821863A27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{60559953-C192-4237-B2FF-DF19C681DB50}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0-4B5F-9941-8821863A27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{4498B632-AA65-4428-ACC6-1CD2C719E014}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30-4B5F-9941-8821863A27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{7F440A01-B3A8-449A-9772-3528E96F9DF5}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30-4B5F-9941-8821863A27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{681D6B41-2957-4727-A16B-D04B17712A38}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30-4B5F-9941-8821863A27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{0BD48356-6ED6-4AF8-8537-10F99D8508B4}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30-4B5F-9941-8821863A27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0D30-4B5F-9941-8821863A278E}"/>
            </c:ext>
          </c:extLst>
        </c:ser>
        <c:dLbls>
          <c:showLegendKey val="0"/>
          <c:showVal val="1"/>
          <c:showCatName val="0"/>
          <c:showSerName val="0"/>
          <c:showPercent val="0"/>
          <c:showBubbleSize val="0"/>
        </c:dLbls>
        <c:axId val="46179840"/>
        <c:axId val="46181760"/>
      </c:scatterChart>
      <c:valAx>
        <c:axId val="46179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{E76EFB25-3350-4F9A-A1EC-CF373F85345F}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3B2-4032-9752-73F613BB14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{5C932F0E-8F86-4997-B1CC-F48CE3ECFD24}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2-4032-9752-73F613BB14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{86E680C5-CCC3-4D48-88DF-A02F04D7352B}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2-4032-9752-73F613BB14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{572E37B2-8A4A-457F-A35A-C635F784537C}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2-4032-9752-73F613BB14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{C01E0EFF-2E81-43E4-8409-40E8294E4329}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2-4032-9752-73F613BB147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{53CFC32D-7A5C-4F8D-8F9D-D3052D5A35B3}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3B2-4032-9752-73F613BB147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{4DD13A8B-FC42-4135-8D1E-9F13CD840AC9}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3B2-4032-9752-73F613BB147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{377EE159-B7AE-4F4E-9B1C-F8738296026F}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3B2-4032-9752-73F613BB147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{60C7B0FC-7713-4C54-82D0-5BE24BC369AF}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3B2-4032-9752-73F613BB14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6.6</c:v>
                </c:pt>
                <c:pt idx="16">
                  <c:v>7</c:v>
                </c:pt>
                <c:pt idx="24">
                  <c:v>7.4</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B2-4032-9752-73F613BB14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{32FDD67A-980A-4E90-ABE3-D1CC4662560D}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3B2-4032-9752-73F613BB14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{441323B6-A0D8-449C-B899-49D352E22DEA}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2-4032-9752-73F613BB14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{088CF3A8-93E7-45CB-BCC0-4F1AD05DBCCC}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2-4032-9752-73F613BB14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{7A9D9D60-4E32-43F1-B9C3-67472CB8C888}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2-4032-9752-73F613BB14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{FC0CD072-0054-4470-B625-EC20EC0A5F80}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2-4032-9752-73F613BB14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{FA6B70B5-3521-4790-A07A-4FC54C748101}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3B2-4032-9752-73F613BB14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{745FB002-7A1E-45C9-9D18-EE2F29D2C8E2}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3B2-4032-9752-73F613BB147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{02143EE3-1270-4D7A-8092-7020A0156B69}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3B2-4032-9752-73F613BB147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{550DC6A6-435F-4DA1-B170-17E5E297AD63}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3B2-4032-9752-73F613BB14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43B2-4032-9752-73F613BB147F}"/>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借入は交付税算入のある地方債に限定するとともに、借入額が元利償還額を大きく超えないように設定することで、実質公債費比率の分子が大幅に増加することのないようにしている。</a:t>
          </a:r>
        </a:p>
        <a:p>
          <a:r>
            <a:rPr kumimoji="1" lang="ja-JP" altLang="en-US" sz="1400">
              <a:latin typeface="ＭＳ ゴシック" pitchFamily="49" charset="-128"/>
              <a:ea typeface="ＭＳ ゴシック" pitchFamily="49" charset="-128"/>
            </a:rPr>
            <a:t>今後も、実質公債費比率の分子を少しでも小さくするよう努めていく。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将来負担比率については、算定開始以来、算出されていない。</a:t>
          </a:r>
        </a:p>
        <a:p>
          <a:r>
            <a:rPr kumimoji="1" lang="ja-JP" altLang="en-US" sz="1400">
              <a:latin typeface="ＭＳ ゴシック" pitchFamily="49" charset="-128"/>
              <a:ea typeface="ＭＳ ゴシック" pitchFamily="49" charset="-128"/>
            </a:rPr>
            <a:t>今後も地方債の借入額が元利償還額を大きく超えないように設定することや、基金運用の適正化に努め、将来負担比率の分子について少しでも小さく（マイナス）するよう努めていく。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今年度は、新たに創設した義務教育施設改築基金へ優先的に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財源不足により例年と同額程度を取り崩した一方で、義務教育施設改築基金の新設に加え決算剰余金が例年より少なかったことにより、積戻しが十分に行えなかったことから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義務教育施設改築基金については、老朽化に伴い中学校及び小学校２校の建替えを順次予定していることから、今後計画的に積立を行っていく。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財政調整基金及び減債基金については、近年減少傾向にあるものの、現在の水準を維持出来るよう努めていく。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義務教育施設改築基金：中学校及び小学校２校の老朽化に伴う建替え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公共施設建設基金：学童保育所の建設や体育館等の改修工事のため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百万円を積み戻したため、差し引き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義務教育施設改築基金：基金の新設により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公共施設建設基金：公共施設の老朽化対策や道路等の整備のための財源として積極的に積み立てを行っていく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義務教育施設改築基金：老朽化に伴い中学校及び小学校２校の建替えを順次予定していることから、今後計画的に積み立てを行っていく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財政調整基金については、税や交付金等の変動による全体的な財源不足により例年と同額程度の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百万円を取り崩している。一方積み立てについては、義務教育施設改築基金への積み立てを優先するとともに、決算剰余金が例年より少なく積戻しのための財源が少なかったことから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百万円を積戻し、差引基金残高は減少した。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百万円積み戻したことにより差引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地方債償還のピークは過ぎたものの、公共施設の老朽化に伴う起債の借入や臨時財政対策債の発行が継続しているため、現在の基金残高を維持していく。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CBB46C-2F21-4DA0-A899-619ACE692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5BD44E-8FC7-4343-85B9-E173E5836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A9CC3CA-1376-49A3-8C8A-D9AC3F62C09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54D0E21-CB3E-4934-B199-9301EB25715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E748DC6-5C30-44DF-A01F-F332C1D11C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6305EB25-0DA3-4853-8F02-AC9C1C56D98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58BD218-66C1-412B-81C0-8C41D232FE2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77F8A74-DB8C-4186-8A6C-742D981A6A6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1138548-88C1-4F47-ABC3-10DA05AB373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E10A1EA-A861-474A-A3C5-EB001D866E1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3C68456-F5D9-4245-8F0A-36F092E1FC8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B1EA72D-45D7-4403-BD5A-0AF6592807F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C0B4B51-331E-4240-8DE6-0336C3C81A5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E03ACFB-3CC7-42EC-B716-96056027AA6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873C4EE-57CA-494C-A14A-9F28C2DDA1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ED6AA2E-4F81-4767-ADA4-93A881C99E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E32244B-D77C-4690-BF73-5A572500B2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09C0CA8-1808-4D73-8995-D3323F40484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C8B1C5BE-E59E-49A1-B629-6C9A5458B86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D247B97B-A678-456F-B454-74B84D777F2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2B4ECFA-4704-4ABD-8309-A380E60D56E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0917345-AC0A-4DFD-86C1-C4C7ADB2022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9C17863-D508-4AA9-BEDF-55F0B0C598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057B348-83A5-4457-9917-4C7079FE88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72E8763-A436-48FB-B512-E689DF27EB2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E22B672-482E-4C2D-B5D0-382C989C024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A9D24EE2-D47D-4033-B08A-542C2613AC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E4E6BCC5-F72B-4405-987C-FF2BA464EB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C75C392-CE46-4CC1-AA03-E9DE8E18E8B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8E62D9D-783F-4C64-9FB3-E97A68E235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7A09B0B-52EB-4298-BDAA-F0FA6CA1E5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FCD5B54-BCB5-433E-9E01-B1C1134B21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7B628D3-5880-42CC-8357-AEF5A196A82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896EC8B-E31B-4E53-97F8-BFEE3C6340D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A4350AE-48AA-459A-89A2-DCCE894404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E1745BF7-CD71-4490-8EF3-CC280CBA64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EFAB6A7-2D82-4155-95A2-4EE8D77C2DA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CB9D94D-2805-4731-B369-9EDB7FCA0AD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790287C7-E9C9-45D8-9D66-0B56269B020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AFAFBF03-E2CC-438D-B360-833D6C28372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D6CAB29-7AD0-48F6-BD3A-1BE4616CF32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1247FBBB-9CD5-44BD-96A0-D46C410E1BD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F88E31FD-716F-43A2-A317-5FECD3DA4D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3E1BF158-83F1-498D-AC12-1D2BF6DD34C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7533C81-7B94-4B0A-98A7-DBD07C6133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1F6D4BAC-B32C-4BBE-A080-40068B459C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6B99B8E-036E-4DFE-BA6D-12C08AA8344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0A39ACA-E73D-4634-B247-F1FB18019B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17C98F5-6364-4C7E-9925-0FFB6FC245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9B955DAC-04A9-4EAE-959E-A50B6750322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AC6C4050-D8EB-48A4-AB15-7B4333BE57B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29D24639-9822-45F2-9E9E-9754A8627E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6DE6CE60-8468-4327-AA26-F01734BC06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ADB7CDF-9C49-48D7-A8B9-F46AE1056DB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や全国・群馬県平均と比較し、低い状況にあるものの、近年保育園舎や学童保育所の増築を行ったことによるものである。学校施設や公営住宅など、償却が進んでいる施設も存在するため、予防保全的な観点から長寿命化に努めつつ、更新に向けた財源の確保を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63CB603-CFB5-43AF-AFA3-6A73726B4D3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1407ED99-C0FF-4674-8A66-7E112FE47B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71C270FF-F9F3-4475-B640-C2B2B753CE8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B43A2317-D6C6-47A3-9A2B-C56B1FD3199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524A8DC9-45EC-4BF8-8ADC-635A8C5FEF5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7219B0FD-DE45-4E15-BD82-59F2362F0E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A7B54100-BFD6-4CF0-8EE8-717AEBC18C8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4D3447A0-F625-4E71-BAEA-66B20A5621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9EF627D9-3840-4ACC-9064-3022211143C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7A129186-049C-46FF-8D49-B6B0D9329C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B67E5441-8979-4091-9F64-8EBB1B2EF0C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D3640EA0-8059-45FC-A91D-D7840C287D6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EA525CC8-9AEC-4513-8C26-4624D74414E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99C11484-86AB-4BEE-A190-73CC977975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D7AFD10D-3E1C-4F74-90B4-1FDBD179D5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1CE37241-1ACA-4598-BC68-F4026D218F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325CBC5C-1101-4C61-86FB-82EF60EECB03}"/>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53E5083A-F283-42D3-A38B-52CC3BEBDA7D}"/>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418E19E6-F24F-4BDC-9B32-147A44A6A3E1}"/>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a:extLst>
            <a:ext uri="{FF2B5EF4-FFF2-40B4-BE49-F238E27FC236}">
              <a16:creationId xmlns:a16="http://schemas.microsoft.com/office/drawing/2014/main" id="{C4F9A6F3-EE92-4065-80EB-3D1D51F2106B}"/>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a:extLst>
            <a:ext uri="{FF2B5EF4-FFF2-40B4-BE49-F238E27FC236}">
              <a16:creationId xmlns:a16="http://schemas.microsoft.com/office/drawing/2014/main" id="{3B1A5D24-4D22-4AAD-9362-14064DAC53BB}"/>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7" name="有形固定資産減価償却率平均値テキスト">
          <a:extLst>
            <a:ext uri="{FF2B5EF4-FFF2-40B4-BE49-F238E27FC236}">
              <a16:creationId xmlns:a16="http://schemas.microsoft.com/office/drawing/2014/main" id="{ACB20729-656C-4769-80EC-7FB4B687729D}"/>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8" name="フローチャート: 判断 77">
          <a:extLst>
            <a:ext uri="{FF2B5EF4-FFF2-40B4-BE49-F238E27FC236}">
              <a16:creationId xmlns:a16="http://schemas.microsoft.com/office/drawing/2014/main" id="{02D8BE37-4C59-4506-AFF9-73E3A7CD71F7}"/>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9" name="フローチャート: 判断 78">
          <a:extLst>
            <a:ext uri="{FF2B5EF4-FFF2-40B4-BE49-F238E27FC236}">
              <a16:creationId xmlns:a16="http://schemas.microsoft.com/office/drawing/2014/main" id="{F99BE90C-C0C2-4A9C-9294-FF86FF940DF4}"/>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0" name="フローチャート: 判断 79">
          <a:extLst>
            <a:ext uri="{FF2B5EF4-FFF2-40B4-BE49-F238E27FC236}">
              <a16:creationId xmlns:a16="http://schemas.microsoft.com/office/drawing/2014/main" id="{AF4BB782-1153-40C5-999F-3C561D486065}"/>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F725EC4-0240-46F2-8E1E-F222DFE5A9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A61E186-5BD8-4850-AEDE-DE531E90BE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ADCB8AF-4FB6-4BBA-B3CD-10E4588CBD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A7EB1A-2F41-4542-848C-AB47EB3D7FC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1985A95-938C-4075-AD33-FA7B99A2DE2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2117</xdr:rowOff>
    </xdr:from>
    <xdr:to>
      <xdr:col>23</xdr:col>
      <xdr:colOff>136525</xdr:colOff>
      <xdr:row>33</xdr:row>
      <xdr:rowOff>103716</xdr:rowOff>
    </xdr:to>
    <xdr:sp macro="" textlink="">
      <xdr:nvSpPr>
        <xdr:cNvPr id="86" name="楕円 85">
          <a:extLst>
            <a:ext uri="{FF2B5EF4-FFF2-40B4-BE49-F238E27FC236}">
              <a16:creationId xmlns:a16="http://schemas.microsoft.com/office/drawing/2014/main" id="{18995FF3-AC77-42CC-952B-511AF9C587E0}"/>
            </a:ext>
          </a:extLst>
        </xdr:cNvPr>
        <xdr:cNvSpPr/>
      </xdr:nvSpPr>
      <xdr:spPr>
        <a:xfrm>
          <a:off x="47117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151994</xdr:rowOff>
    </xdr:from>
    <xdr:ext cx="405111" cy="259045"/>
    <xdr:sp macro="" textlink="">
      <xdr:nvSpPr>
        <xdr:cNvPr id="87" name="有形固定資産減価償却率該当値テキスト">
          <a:extLst>
            <a:ext uri="{FF2B5EF4-FFF2-40B4-BE49-F238E27FC236}">
              <a16:creationId xmlns:a16="http://schemas.microsoft.com/office/drawing/2014/main" id="{B0F87F06-AAB8-4B68-8E2D-8FFD325EC822}"/>
            </a:ext>
          </a:extLst>
        </xdr:cNvPr>
        <xdr:cNvSpPr txBox="1"/>
      </xdr:nvSpPr>
      <xdr:spPr>
        <a:xfrm>
          <a:off x="4813300" y="6409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8" name="楕円 87">
          <a:extLst>
            <a:ext uri="{FF2B5EF4-FFF2-40B4-BE49-F238E27FC236}">
              <a16:creationId xmlns:a16="http://schemas.microsoft.com/office/drawing/2014/main" id="{3B199559-CD64-462F-ACF4-0EEEF283A5EF}"/>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52917</xdr:rowOff>
    </xdr:to>
    <xdr:cxnSp macro="">
      <xdr:nvCxnSpPr>
        <xdr:cNvPr id="89" name="直線コネクタ 88">
          <a:extLst>
            <a:ext uri="{FF2B5EF4-FFF2-40B4-BE49-F238E27FC236}">
              <a16:creationId xmlns:a16="http://schemas.microsoft.com/office/drawing/2014/main" id="{488A3B8C-1F19-4165-9472-DB59E27B67D1}"/>
            </a:ext>
          </a:extLst>
        </xdr:cNvPr>
        <xdr:cNvCxnSpPr/>
      </xdr:nvCxnSpPr>
      <xdr:spPr>
        <a:xfrm>
          <a:off x="4051300" y="644271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17780</xdr:rowOff>
    </xdr:from>
    <xdr:to>
      <xdr:col>15</xdr:col>
      <xdr:colOff>187325</xdr:colOff>
      <xdr:row>34</xdr:row>
      <xdr:rowOff>119380</xdr:rowOff>
    </xdr:to>
    <xdr:sp macro="" textlink="">
      <xdr:nvSpPr>
        <xdr:cNvPr id="90" name="楕円 89">
          <a:extLst>
            <a:ext uri="{FF2B5EF4-FFF2-40B4-BE49-F238E27FC236}">
              <a16:creationId xmlns:a16="http://schemas.microsoft.com/office/drawing/2014/main" id="{8DC7A408-FBC6-4C68-B323-BD8BF78990AB}"/>
            </a:ext>
          </a:extLst>
        </xdr:cNvPr>
        <xdr:cNvSpPr/>
      </xdr:nvSpPr>
      <xdr:spPr>
        <a:xfrm>
          <a:off x="323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34</xdr:row>
      <xdr:rowOff>68580</xdr:rowOff>
    </xdr:to>
    <xdr:cxnSp macro="">
      <xdr:nvCxnSpPr>
        <xdr:cNvPr id="91" name="直線コネクタ 90">
          <a:extLst>
            <a:ext uri="{FF2B5EF4-FFF2-40B4-BE49-F238E27FC236}">
              <a16:creationId xmlns:a16="http://schemas.microsoft.com/office/drawing/2014/main" id="{A9622410-903F-480D-A2E5-B87EBB184E0C}"/>
            </a:ext>
          </a:extLst>
        </xdr:cNvPr>
        <xdr:cNvCxnSpPr/>
      </xdr:nvCxnSpPr>
      <xdr:spPr>
        <a:xfrm flipV="1">
          <a:off x="3289300" y="6442710"/>
          <a:ext cx="762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92" name="n_1aveValue有形固定資産減価償却率">
          <a:extLst>
            <a:ext uri="{FF2B5EF4-FFF2-40B4-BE49-F238E27FC236}">
              <a16:creationId xmlns:a16="http://schemas.microsoft.com/office/drawing/2014/main" id="{99BA9786-1013-4DFE-8C09-CC4FDB28AC7F}"/>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3" name="n_2aveValue有形固定資産減価償却率">
          <a:extLst>
            <a:ext uri="{FF2B5EF4-FFF2-40B4-BE49-F238E27FC236}">
              <a16:creationId xmlns:a16="http://schemas.microsoft.com/office/drawing/2014/main" id="{EDE61422-2244-4425-8028-802F6888D241}"/>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4" name="n_1mainValue有形固定資産減価償却率">
          <a:extLst>
            <a:ext uri="{FF2B5EF4-FFF2-40B4-BE49-F238E27FC236}">
              <a16:creationId xmlns:a16="http://schemas.microsoft.com/office/drawing/2014/main" id="{58BB5DC9-701C-436D-94F7-0764817A3874}"/>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110507</xdr:rowOff>
    </xdr:from>
    <xdr:ext cx="405111" cy="259045"/>
    <xdr:sp macro="" textlink="">
      <xdr:nvSpPr>
        <xdr:cNvPr id="95" name="n_2mainValue有形固定資産減価償却率">
          <a:extLst>
            <a:ext uri="{FF2B5EF4-FFF2-40B4-BE49-F238E27FC236}">
              <a16:creationId xmlns:a16="http://schemas.microsoft.com/office/drawing/2014/main" id="{99AEF316-2B68-4D43-9257-D5CB786746F5}"/>
            </a:ext>
          </a:extLst>
        </xdr:cNvPr>
        <xdr:cNvSpPr txBox="1"/>
      </xdr:nvSpPr>
      <xdr:spPr>
        <a:xfrm>
          <a:off x="308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B0F5E624-138D-4C87-8A35-2DCDD46C964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1A207F1C-AC65-4974-9D81-0C352319B4D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8CBF361A-9C28-48B4-8DD6-67DD03C8C77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C33EF197-D5FE-4885-9391-8D31E131BB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ED32CCF9-05FA-448C-BADD-CADBD1FFDF2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4D1CFB9B-AB17-456F-8DA8-15CFB6C846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1347B2A7-400C-4DA7-8241-F6025D6F80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20851B5-420D-4B17-A085-A6655EDCC12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7920790E-417B-486C-9C52-B84344A696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EE399A0-BB4C-41FF-BD62-14BAF714E6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D3ADC60B-3685-4BCF-8E19-996C929A115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F177FE0-62E9-4790-ACB5-1002A49986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78D27292-B0B2-49BB-83FB-DB0235980A9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や全国・群馬県平均と比較し、低い状況にある。今後は、一部事務組合の施設更新のため、将来負担額の増加による年数の上昇が見込まれているが、町税等の滞納額や経常経費の圧縮に努め、持続可能な財政基盤の構築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745A7131-FDFE-4D72-9550-0DA4563089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2F13CF5-72CA-406E-A504-02DEC6A154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7084695-9EC8-426E-BF4A-00F60786102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2E7482F-6C78-4DF8-B745-11A20F00C23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E274AD89-9722-4C83-AEEF-64F1A94C3F1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a:extLst>
            <a:ext uri="{FF2B5EF4-FFF2-40B4-BE49-F238E27FC236}">
              <a16:creationId xmlns:a16="http://schemas.microsoft.com/office/drawing/2014/main" id="{D196D727-23D5-4567-BC9B-914F839CEC0C}"/>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F868A621-E8DC-4B7E-8788-E64FEDFFC0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a:extLst>
            <a:ext uri="{FF2B5EF4-FFF2-40B4-BE49-F238E27FC236}">
              <a16:creationId xmlns:a16="http://schemas.microsoft.com/office/drawing/2014/main" id="{B5163951-4F35-495C-A265-E900C0777942}"/>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64823D47-CA1C-42AA-BC22-91778CC76A5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a:extLst>
            <a:ext uri="{FF2B5EF4-FFF2-40B4-BE49-F238E27FC236}">
              <a16:creationId xmlns:a16="http://schemas.microsoft.com/office/drawing/2014/main" id="{3C9DD0D4-B0FB-4C3C-8C9D-7B0179DAFD8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EDC5E53C-99EB-4D1D-A2F5-8B7584B8686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a:extLst>
            <a:ext uri="{FF2B5EF4-FFF2-40B4-BE49-F238E27FC236}">
              <a16:creationId xmlns:a16="http://schemas.microsoft.com/office/drawing/2014/main" id="{5DA651D1-7C5A-4B36-8D93-2612FF736B7D}"/>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6AFC4E9A-6E88-458E-A2B7-E9FD7A32D85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a:extLst>
            <a:ext uri="{FF2B5EF4-FFF2-40B4-BE49-F238E27FC236}">
              <a16:creationId xmlns:a16="http://schemas.microsoft.com/office/drawing/2014/main" id="{F8D39DBD-DFE3-4765-912F-BDCDB76AFA0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a:extLst>
            <a:ext uri="{FF2B5EF4-FFF2-40B4-BE49-F238E27FC236}">
              <a16:creationId xmlns:a16="http://schemas.microsoft.com/office/drawing/2014/main" id="{B3186DBF-BF56-477E-BB21-8BC3B90792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77D688A9-206F-4424-A25C-692E0AAB0A45}"/>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a:extLst>
            <a:ext uri="{FF2B5EF4-FFF2-40B4-BE49-F238E27FC236}">
              <a16:creationId xmlns:a16="http://schemas.microsoft.com/office/drawing/2014/main" id="{B067009D-ADC7-4567-BAAE-A746227672D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C798869A-6A04-4098-8554-6F1460B6285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7" name="債務償還可能年数最大値テキスト">
          <a:extLst>
            <a:ext uri="{FF2B5EF4-FFF2-40B4-BE49-F238E27FC236}">
              <a16:creationId xmlns:a16="http://schemas.microsoft.com/office/drawing/2014/main" id="{D28BD489-1492-497F-9F50-B9A021A50A33}"/>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8" name="直線コネクタ 127">
          <a:extLst>
            <a:ext uri="{FF2B5EF4-FFF2-40B4-BE49-F238E27FC236}">
              <a16:creationId xmlns:a16="http://schemas.microsoft.com/office/drawing/2014/main" id="{F24AEC34-3D10-4658-979C-587276830E36}"/>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a:extLst>
            <a:ext uri="{FF2B5EF4-FFF2-40B4-BE49-F238E27FC236}">
              <a16:creationId xmlns:a16="http://schemas.microsoft.com/office/drawing/2014/main" id="{F7CDC2B5-B568-4EE8-B288-0E77A436F63A}"/>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a:extLst>
            <a:ext uri="{FF2B5EF4-FFF2-40B4-BE49-F238E27FC236}">
              <a16:creationId xmlns:a16="http://schemas.microsoft.com/office/drawing/2014/main" id="{5A6FE6FD-7610-49C9-A1D1-050294F313E2}"/>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FA5AAB7-81FD-4518-A643-31B34A36C9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21DCB2C-FFC0-4A6A-BBCF-CB9EEFCD5E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802B8B5-0BC2-45B9-AB3B-A94A8AD845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EFBE6E0-FE77-4366-955D-B8E53A515B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F9B905B-3536-4958-8730-82455646B84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6" name="楕円 135">
          <a:extLst>
            <a:ext uri="{FF2B5EF4-FFF2-40B4-BE49-F238E27FC236}">
              <a16:creationId xmlns:a16="http://schemas.microsoft.com/office/drawing/2014/main" id="{9D50992E-54BB-42DB-96F7-DD3F1AC0F144}"/>
            </a:ext>
          </a:extLst>
        </xdr:cNvPr>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37" name="債務償還可能年数該当値テキスト">
          <a:extLst>
            <a:ext uri="{FF2B5EF4-FFF2-40B4-BE49-F238E27FC236}">
              <a16:creationId xmlns:a16="http://schemas.microsoft.com/office/drawing/2014/main" id="{D61FD315-63DC-4FA9-9534-A17CD827FF24}"/>
            </a:ext>
          </a:extLst>
        </xdr:cNvPr>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A0BCAC3B-25EB-46A4-9559-482FC084B6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52405AC2-F365-4C93-9ADE-63D403ABD68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3DA47A96-5383-4C64-9E0A-7C5212F643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F4C48E0B-8D21-4CAD-8735-65AA7AFA95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D93C0C9C-D0B7-4C11-BA0D-90DCC291947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6BA8FDD5-EDED-4277-BF70-2AD739B0632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70DFDF-5267-48EC-8C56-EEFCBD0017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6BAA65-4F61-42CE-A4D4-4807558AF9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C75627-E100-4100-934F-66742C5D22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EDAAB9-AC95-4A6D-86A9-083623F19A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37B1B5-6E07-4FF5-893D-E300AC7694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5BF28F-2CC6-40B4-B70E-5DF5AE915E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A5906D-A5F2-421E-8C04-D33A279EA1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36791C-FC5E-4F28-BC3B-4010FD4193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18108-F1F6-4EA8-9695-CF0B5B8247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FBBBB9-2F2B-4F57-93B3-63F548A49B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C84B9A-E8AA-487F-8F29-EFA9105029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085363-DF3A-4FED-968C-1970EB75DE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AC708C-2515-45D2-9292-10FC12E198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34B6E-E5B5-493E-AE89-33288E1987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7D5273-4248-4D11-A248-94D7A64F3E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3B34012-9845-49B6-8973-6A4289E474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541654-3CC2-4179-A2A7-E24074F1AF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2BAF5C-FBB8-4845-BF96-4FE2C182CC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D46BFB-35B2-4314-B664-6196229D76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3DD927-D3BF-4D65-AC63-9A9554F2C0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9CBAB7-7C09-44FE-ACD1-9F2F0E7670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49153C-BE26-4231-946A-B2497784DD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5082E9-DA4B-4B5D-B6D1-20C0EA2465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D5F3C6-011C-4CCB-891F-7F82184A62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EF0D68-2ACF-4328-AE07-5DFC124A84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75A9FB-3FE2-4A90-8C24-6581085CCB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172FC8-6DDD-4463-B6BD-A639636A23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F2699B-2B0A-444B-A511-AE5EAEAEA3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AA94DD3-7ED6-4708-B1C0-A85149F1B73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C01E106-323E-486D-BD5B-7D1BB66A58A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B5ECEEA-1B7C-47B1-AEB5-D8D19F2C4B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66A6CCA-A8DD-4E64-86CF-61A948E46D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EDFC737-4872-4AA2-93FC-DC712A6EAD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A1D6726-E484-43E2-8C47-3E7D1AD30D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C4FECA5-666B-46DA-B77C-8A4CF5A19F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8547A70-B4AF-4052-8833-C16C9C7EEF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551F15A-843F-4F5A-82B9-594F312E7A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1F0C02C-CF5F-45B6-B3CE-96DCDA171E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FCCCA2B-1172-43F9-8CD8-13B1482BBA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89A7B6E-777B-4322-9116-C9C3555390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63A3DDD-513D-44DF-A603-A4B326E8736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40E8AA2-AC80-4850-8B9A-5AE1D251BC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0067B57-2944-46A1-A177-180A7DE20A4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450EB13-A316-47C0-A7B1-7534CB7FBC6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853F866-F1C2-41EA-9F1F-19CD7F38FAA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25A715D-D27B-4367-B811-F1D0C07350E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6711E22-D355-4F51-881F-0CB498A76B9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5C1FE54-06D4-4FC7-BADA-77255C25DE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3A5B76A-A96F-48D9-A1E9-A6FCD48EE8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C32F7FF-6A18-43F3-8A6E-05BE9A5D86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AD68598-38B5-4C4D-8B57-14F3078E765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B4DD7F4-3C12-49A8-B893-3B022960F2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C2291A2-27A0-4AFB-A0E2-B0C45D913F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64E167B-8C21-41CE-95F8-F65D218091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F4BAB0D0-770C-4A8C-9205-D6339423F8B0}"/>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3597CFE7-E74A-409C-83A8-6022BF765984}"/>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C8702ADF-E2B8-4C8F-B50F-612585190C58}"/>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F6F66B3C-A673-4D65-B056-7DA0C3AEE19C}"/>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7CC85339-2435-4D1F-8B81-5AB848FB3896}"/>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26874C47-6FFE-46ED-80B7-5F3628803F33}"/>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4B47D6D8-33B2-4881-A057-E21747F3D415}"/>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2D8A347E-8008-4A0D-9463-C330002CA108}"/>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B44F3BD5-9FBB-4794-8210-0C41E110FB61}"/>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71503DF-EFFF-4D45-9C18-0FA4E1433E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5A7C1D2-0634-4BFE-A1DF-2D72DCB920C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95536A-5014-44AE-A82C-EECF21E873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51584E-A106-44F8-920F-2D6823D105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A29AFB-179E-4B9F-810B-EA40D1EB71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70" name="楕円 69">
          <a:extLst>
            <a:ext uri="{FF2B5EF4-FFF2-40B4-BE49-F238E27FC236}">
              <a16:creationId xmlns:a16="http://schemas.microsoft.com/office/drawing/2014/main" id="{0F36E8DC-110A-43BA-B4F0-67A0F55BE810}"/>
            </a:ext>
          </a:extLst>
        </xdr:cNvPr>
        <xdr:cNvSpPr/>
      </xdr:nvSpPr>
      <xdr:spPr>
        <a:xfrm>
          <a:off x="4584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121937</xdr:rowOff>
    </xdr:from>
    <xdr:ext cx="405111" cy="259045"/>
    <xdr:sp macro="" textlink="">
      <xdr:nvSpPr>
        <xdr:cNvPr id="71" name="【道路】&#10;有形固定資産減価償却率該当値テキスト">
          <a:extLst>
            <a:ext uri="{FF2B5EF4-FFF2-40B4-BE49-F238E27FC236}">
              <a16:creationId xmlns:a16="http://schemas.microsoft.com/office/drawing/2014/main" id="{B1FBA514-7AD4-4220-A2A6-7064CC85D123}"/>
            </a:ext>
          </a:extLst>
        </xdr:cNvPr>
        <xdr:cNvSpPr txBox="1"/>
      </xdr:nvSpPr>
      <xdr:spPr>
        <a:xfrm>
          <a:off x="4673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2" name="楕円 71">
          <a:extLst>
            <a:ext uri="{FF2B5EF4-FFF2-40B4-BE49-F238E27FC236}">
              <a16:creationId xmlns:a16="http://schemas.microsoft.com/office/drawing/2014/main" id="{19AE1F62-0054-4E7A-A43F-AC5F50430CBB}"/>
            </a:ext>
          </a:extLst>
        </xdr:cNvPr>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154305</xdr:rowOff>
    </xdr:from>
    <xdr:to>
      <xdr:col>24</xdr:col>
      <xdr:colOff>63500</xdr:colOff>
      <xdr:row>40</xdr:row>
      <xdr:rowOff>22860</xdr:rowOff>
    </xdr:to>
    <xdr:cxnSp macro="">
      <xdr:nvCxnSpPr>
        <xdr:cNvPr id="73" name="直線コネクタ 72">
          <a:extLst>
            <a:ext uri="{FF2B5EF4-FFF2-40B4-BE49-F238E27FC236}">
              <a16:creationId xmlns:a16="http://schemas.microsoft.com/office/drawing/2014/main" id="{B56CF3FB-211C-484B-A3F7-57F3E2EC2907}"/>
            </a:ext>
          </a:extLst>
        </xdr:cNvPr>
        <xdr:cNvCxnSpPr/>
      </xdr:nvCxnSpPr>
      <xdr:spPr>
        <a:xfrm>
          <a:off x="3797300" y="68408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4" name="楕円 73">
          <a:extLst>
            <a:ext uri="{FF2B5EF4-FFF2-40B4-BE49-F238E27FC236}">
              <a16:creationId xmlns:a16="http://schemas.microsoft.com/office/drawing/2014/main" id="{3DC5D9C0-3589-4803-BA63-1EE35BB0E81A}"/>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40</xdr:row>
      <xdr:rowOff>19050</xdr:rowOff>
    </xdr:to>
    <xdr:cxnSp macro="">
      <xdr:nvCxnSpPr>
        <xdr:cNvPr id="75" name="直線コネクタ 74">
          <a:extLst>
            <a:ext uri="{FF2B5EF4-FFF2-40B4-BE49-F238E27FC236}">
              <a16:creationId xmlns:a16="http://schemas.microsoft.com/office/drawing/2014/main" id="{A89C8AF0-F8E8-43BB-9DC4-FDF416CC5EBF}"/>
            </a:ext>
          </a:extLst>
        </xdr:cNvPr>
        <xdr:cNvCxnSpPr/>
      </xdr:nvCxnSpPr>
      <xdr:spPr>
        <a:xfrm flipV="1">
          <a:off x="2908300" y="6840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a:extLst>
            <a:ext uri="{FF2B5EF4-FFF2-40B4-BE49-F238E27FC236}">
              <a16:creationId xmlns:a16="http://schemas.microsoft.com/office/drawing/2014/main" id="{AEF06006-EBE5-47E4-A6E7-6C0E99E7CAB7}"/>
            </a:ext>
          </a:extLst>
        </xdr:cNvPr>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a:extLst>
            <a:ext uri="{FF2B5EF4-FFF2-40B4-BE49-F238E27FC236}">
              <a16:creationId xmlns:a16="http://schemas.microsoft.com/office/drawing/2014/main" id="{C069A0C5-F560-4ABD-8734-2C9C3FD2B305}"/>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78" name="n_1mainValue【道路】&#10;有形固定資産減価償却率">
          <a:extLst>
            <a:ext uri="{FF2B5EF4-FFF2-40B4-BE49-F238E27FC236}">
              <a16:creationId xmlns:a16="http://schemas.microsoft.com/office/drawing/2014/main" id="{0118378F-5684-4698-841B-1F49E7942CD7}"/>
            </a:ext>
          </a:extLst>
        </xdr:cNvPr>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79" name="n_2mainValue【道路】&#10;有形固定資産減価償却率">
          <a:extLst>
            <a:ext uri="{FF2B5EF4-FFF2-40B4-BE49-F238E27FC236}">
              <a16:creationId xmlns:a16="http://schemas.microsoft.com/office/drawing/2014/main" id="{5268C378-BA7A-4755-A810-EFA4EBD5F8F7}"/>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FB2FF44-AC85-4F9F-8469-8957EE3E5B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35B7DB3-48F9-49B1-9396-698C46C30E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E5DBAF2-1E96-4AD8-9238-F445ACDDB2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396DEB3-94D6-4A3F-ADEE-62D8A803F3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8E31B9A-3D78-4C73-AED1-3250D1C2AF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5E6C2A8-149F-481A-874B-00D7C047F6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2B84969-04B6-4243-8D3E-851100D151C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EA78F7F-2A1C-445C-8B9A-EBC3B231A8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3C5D8A6-6F4F-433F-83CC-1ACD82842F8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EDE6F4B-F1B0-4D69-9D21-1DCC540D18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90973681-6316-4DD0-AAA2-F9918AB5D9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F09516C-2BB4-4E86-9854-BE55BD7890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D91F9CF8-CD7C-4413-B45E-63C58FEC025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1AF72C10-40A3-4675-833B-A77155AFDA7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5FD81D7-E59D-4CE1-9F6E-A39B242998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DE0FAE97-E50A-4B34-A9E0-DB5B648EC41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7544E60C-4C2A-4DAC-B82A-0499648BF1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6A24C511-E8B2-4C37-937A-FEE36897E35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F64D653-BE2F-4FBE-BA0B-9D3CA3B55F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E243653E-6C7D-447C-BF27-15514919E9A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7F3394B4-BF81-40EC-B99A-27A329E0D12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A2577C45-F59E-4CFE-A058-62A35CC3A9B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3B2369B5-16A4-4FB9-B971-51FAACEE0C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DD387D52-11B3-441C-9EE2-C99E3D0ADAF1}"/>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DFDA8F70-4ECD-4821-A766-2E647E33B76C}"/>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C4D01A3A-A43F-4931-9B42-43F036B92B25}"/>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BEFFF63C-A35D-482E-A2AD-F0504B468BD9}"/>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C60656B7-A737-417E-A6F5-3FF3904470AB}"/>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a:extLst>
            <a:ext uri="{FF2B5EF4-FFF2-40B4-BE49-F238E27FC236}">
              <a16:creationId xmlns:a16="http://schemas.microsoft.com/office/drawing/2014/main" id="{0F82F1EB-91EC-45F0-BE75-243B94679CF9}"/>
            </a:ext>
          </a:extLst>
        </xdr:cNvPr>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48002E8E-68CF-4F4E-A372-986F24BCB352}"/>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902BFD1E-F766-4FE6-B770-A027D479C3BB}"/>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1765EF86-3268-4A22-B754-A010B67F4E3C}"/>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8432490-FB8C-4758-A123-87A8D9598E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52AFE06-D964-4210-9AA9-89DCC6161D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FA66BAB-1BD4-48A4-AC15-C0CD77932A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2EF912C-C997-4215-8F2E-1B42943D91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AF3928E-EFEC-436D-9395-0B74C6076F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73730</xdr:rowOff>
    </xdr:from>
    <xdr:to>
      <xdr:col>55</xdr:col>
      <xdr:colOff>50800</xdr:colOff>
      <xdr:row>40</xdr:row>
      <xdr:rowOff>3880</xdr:rowOff>
    </xdr:to>
    <xdr:sp macro="" textlink="">
      <xdr:nvSpPr>
        <xdr:cNvPr id="117" name="楕円 116">
          <a:extLst>
            <a:ext uri="{FF2B5EF4-FFF2-40B4-BE49-F238E27FC236}">
              <a16:creationId xmlns:a16="http://schemas.microsoft.com/office/drawing/2014/main" id="{10A40C8A-AFE1-4FB9-84B6-3E5D13978BD9}"/>
            </a:ext>
          </a:extLst>
        </xdr:cNvPr>
        <xdr:cNvSpPr/>
      </xdr:nvSpPr>
      <xdr:spPr>
        <a:xfrm>
          <a:off x="10426700" y="6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52157</xdr:rowOff>
    </xdr:from>
    <xdr:ext cx="534377" cy="259045"/>
    <xdr:sp macro="" textlink="">
      <xdr:nvSpPr>
        <xdr:cNvPr id="118" name="【道路】&#10;一人当たり延長該当値テキスト">
          <a:extLst>
            <a:ext uri="{FF2B5EF4-FFF2-40B4-BE49-F238E27FC236}">
              <a16:creationId xmlns:a16="http://schemas.microsoft.com/office/drawing/2014/main" id="{651F059B-6F9D-4495-A74B-B3C53949A781}"/>
            </a:ext>
          </a:extLst>
        </xdr:cNvPr>
        <xdr:cNvSpPr txBox="1"/>
      </xdr:nvSpPr>
      <xdr:spPr>
        <a:xfrm>
          <a:off x="10515600" y="67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77101</xdr:rowOff>
    </xdr:from>
    <xdr:to>
      <xdr:col>50</xdr:col>
      <xdr:colOff>165100</xdr:colOff>
      <xdr:row>40</xdr:row>
      <xdr:rowOff>7251</xdr:rowOff>
    </xdr:to>
    <xdr:sp macro="" textlink="">
      <xdr:nvSpPr>
        <xdr:cNvPr id="119" name="楕円 118">
          <a:extLst>
            <a:ext uri="{FF2B5EF4-FFF2-40B4-BE49-F238E27FC236}">
              <a16:creationId xmlns:a16="http://schemas.microsoft.com/office/drawing/2014/main" id="{229AB341-81A1-4974-BF38-D81DF3F8A354}"/>
            </a:ext>
          </a:extLst>
        </xdr:cNvPr>
        <xdr:cNvSpPr/>
      </xdr:nvSpPr>
      <xdr:spPr>
        <a:xfrm>
          <a:off x="9588500" y="67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124530</xdr:rowOff>
    </xdr:from>
    <xdr:to>
      <xdr:col>55</xdr:col>
      <xdr:colOff>0</xdr:colOff>
      <xdr:row>39</xdr:row>
      <xdr:rowOff>127901</xdr:rowOff>
    </xdr:to>
    <xdr:cxnSp macro="">
      <xdr:nvCxnSpPr>
        <xdr:cNvPr id="120" name="直線コネクタ 119">
          <a:extLst>
            <a:ext uri="{FF2B5EF4-FFF2-40B4-BE49-F238E27FC236}">
              <a16:creationId xmlns:a16="http://schemas.microsoft.com/office/drawing/2014/main" id="{0106EB11-1401-425B-94CE-D2FA751A4FDB}"/>
            </a:ext>
          </a:extLst>
        </xdr:cNvPr>
        <xdr:cNvCxnSpPr/>
      </xdr:nvCxnSpPr>
      <xdr:spPr>
        <a:xfrm flipV="1">
          <a:off x="9639300" y="6811080"/>
          <a:ext cx="8382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78454</xdr:rowOff>
    </xdr:from>
    <xdr:to>
      <xdr:col>46</xdr:col>
      <xdr:colOff>38100</xdr:colOff>
      <xdr:row>40</xdr:row>
      <xdr:rowOff>8604</xdr:rowOff>
    </xdr:to>
    <xdr:sp macro="" textlink="">
      <xdr:nvSpPr>
        <xdr:cNvPr id="121" name="楕円 120">
          <a:extLst>
            <a:ext uri="{FF2B5EF4-FFF2-40B4-BE49-F238E27FC236}">
              <a16:creationId xmlns:a16="http://schemas.microsoft.com/office/drawing/2014/main" id="{42AAA528-16A9-4BB0-999E-71A03A846FA0}"/>
            </a:ext>
          </a:extLst>
        </xdr:cNvPr>
        <xdr:cNvSpPr/>
      </xdr:nvSpPr>
      <xdr:spPr>
        <a:xfrm>
          <a:off x="8699500" y="67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127901</xdr:rowOff>
    </xdr:from>
    <xdr:to>
      <xdr:col>50</xdr:col>
      <xdr:colOff>114300</xdr:colOff>
      <xdr:row>39</xdr:row>
      <xdr:rowOff>129254</xdr:rowOff>
    </xdr:to>
    <xdr:cxnSp macro="">
      <xdr:nvCxnSpPr>
        <xdr:cNvPr id="122" name="直線コネクタ 121">
          <a:extLst>
            <a:ext uri="{FF2B5EF4-FFF2-40B4-BE49-F238E27FC236}">
              <a16:creationId xmlns:a16="http://schemas.microsoft.com/office/drawing/2014/main" id="{D6304F4E-382E-4084-8477-DB48F2A286DD}"/>
            </a:ext>
          </a:extLst>
        </xdr:cNvPr>
        <xdr:cNvCxnSpPr/>
      </xdr:nvCxnSpPr>
      <xdr:spPr>
        <a:xfrm flipV="1">
          <a:off x="8750300" y="681445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a:extLst>
            <a:ext uri="{FF2B5EF4-FFF2-40B4-BE49-F238E27FC236}">
              <a16:creationId xmlns:a16="http://schemas.microsoft.com/office/drawing/2014/main" id="{9417430F-83E7-4DE8-A2F1-C7E979BD996D}"/>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a:extLst>
            <a:ext uri="{FF2B5EF4-FFF2-40B4-BE49-F238E27FC236}">
              <a16:creationId xmlns:a16="http://schemas.microsoft.com/office/drawing/2014/main" id="{DCA42A60-4C7A-4CFB-92DB-D37586EBDA06}"/>
            </a:ext>
          </a:extLst>
        </xdr:cNvPr>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169828</xdr:rowOff>
    </xdr:from>
    <xdr:ext cx="534377" cy="259045"/>
    <xdr:sp macro="" textlink="">
      <xdr:nvSpPr>
        <xdr:cNvPr id="125" name="n_1mainValue【道路】&#10;一人当たり延長">
          <a:extLst>
            <a:ext uri="{FF2B5EF4-FFF2-40B4-BE49-F238E27FC236}">
              <a16:creationId xmlns:a16="http://schemas.microsoft.com/office/drawing/2014/main" id="{F67C6484-8998-4F9A-A4FA-548C07633B60}"/>
            </a:ext>
          </a:extLst>
        </xdr:cNvPr>
        <xdr:cNvSpPr txBox="1"/>
      </xdr:nvSpPr>
      <xdr:spPr>
        <a:xfrm>
          <a:off x="9359411" y="68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171181</xdr:rowOff>
    </xdr:from>
    <xdr:ext cx="534377" cy="259045"/>
    <xdr:sp macro="" textlink="">
      <xdr:nvSpPr>
        <xdr:cNvPr id="126" name="n_2mainValue【道路】&#10;一人当たり延長">
          <a:extLst>
            <a:ext uri="{FF2B5EF4-FFF2-40B4-BE49-F238E27FC236}">
              <a16:creationId xmlns:a16="http://schemas.microsoft.com/office/drawing/2014/main" id="{0C8102CC-70CA-4B62-9824-DF9213F2142E}"/>
            </a:ext>
          </a:extLst>
        </xdr:cNvPr>
        <xdr:cNvSpPr txBox="1"/>
      </xdr:nvSpPr>
      <xdr:spPr>
        <a:xfrm>
          <a:off x="8483111" y="68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8E170ACB-A5DD-4A47-8D2D-BE1C1F378F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765D11F0-67A9-49DF-BDA6-847BC441F3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BE243B29-49AD-4E75-87D1-A6686717C6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87DB7A9B-C80D-47DA-A4D4-57D9B387D5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FF19F5D6-C135-419D-BEA7-E9F6614884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B826F94-6A58-4DC3-A7C8-F1AD237085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F36726FD-1D29-4A12-85D4-9B8B53D35F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93A62DF2-32A2-47F9-BEB1-5BF17259B3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DCD4680C-5C0C-44E2-97F1-BCBE51C94E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AE7D3053-3ACA-4753-AC42-4A20976F3E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883E7FD1-D93F-4A1D-B015-03E40A870D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EB7D66F4-F23B-4850-97D6-BA4835A0D2D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33FBBD4-0DC2-48CF-A4AB-8331DBACC3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3F03DD47-AB4B-4D57-A257-A441C9E8FE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574DB402-ADEE-40FA-A622-8CCAC278CB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E3C91EC8-7FEE-4812-B221-CFD8EED5BD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5E53EEC6-3C25-4BFC-B12E-961CC7116E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5C18B33F-CC38-4CD1-B74D-F37563FCAC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C938D566-81B3-41D5-922E-1B272D9361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29961FA6-F7CA-42F9-BC39-4A237D87095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A1F5D28D-391F-4948-A5F1-89D0C0F1D82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E44E8CF-4CC7-46EB-B163-BC107DB0DF4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8AD4FF9-108F-4AF4-A2F0-0EA09B0983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CD55EE83-DC9E-45A1-9E3F-18B6E9C7BC6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38047A9-67DF-4C84-A2F2-7C3A9D24FF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a:extLst>
            <a:ext uri="{FF2B5EF4-FFF2-40B4-BE49-F238E27FC236}">
              <a16:creationId xmlns:a16="http://schemas.microsoft.com/office/drawing/2014/main" id="{F91C2D79-5B11-4D84-BB2E-D728DEC5FF5A}"/>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A5A1BF54-D728-4AC6-A8E8-36819A46E555}"/>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a:extLst>
            <a:ext uri="{FF2B5EF4-FFF2-40B4-BE49-F238E27FC236}">
              <a16:creationId xmlns:a16="http://schemas.microsoft.com/office/drawing/2014/main" id="{69E4958F-4C0E-4B73-A587-9FFF425B8A59}"/>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a:extLst>
            <a:ext uri="{FF2B5EF4-FFF2-40B4-BE49-F238E27FC236}">
              <a16:creationId xmlns:a16="http://schemas.microsoft.com/office/drawing/2014/main" id="{3D1ED56D-DF53-4241-BB41-14E21F51C89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a:extLst>
            <a:ext uri="{FF2B5EF4-FFF2-40B4-BE49-F238E27FC236}">
              <a16:creationId xmlns:a16="http://schemas.microsoft.com/office/drawing/2014/main" id="{41A8C42F-E721-40E6-8B4B-F702FB8E6AA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833870EA-DF7C-4FF3-80A2-6A0A0A6640D0}"/>
            </a:ext>
          </a:extLst>
        </xdr:cNvPr>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a:extLst>
            <a:ext uri="{FF2B5EF4-FFF2-40B4-BE49-F238E27FC236}">
              <a16:creationId xmlns:a16="http://schemas.microsoft.com/office/drawing/2014/main" id="{4CB7E65D-0C0B-4A0F-AF68-F0A28D17C9BE}"/>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475BEED8-4568-4930-BB33-045F11FB153C}"/>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a:extLst>
            <a:ext uri="{FF2B5EF4-FFF2-40B4-BE49-F238E27FC236}">
              <a16:creationId xmlns:a16="http://schemas.microsoft.com/office/drawing/2014/main" id="{95723B71-C910-4C30-BCB0-1E02265A1A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AB30003-C37C-42BD-B6A0-E47E1E45C8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B0F32FC-E66B-43A8-BB24-34090B967D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2FD78CE-0F52-479F-9B2A-37C6AC028D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C02AF46-87B9-41CA-9E63-218F2B262D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FF8F3A7-3D08-4A7C-8766-DF997D6476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66" name="楕円 165">
          <a:extLst>
            <a:ext uri="{FF2B5EF4-FFF2-40B4-BE49-F238E27FC236}">
              <a16:creationId xmlns:a16="http://schemas.microsoft.com/office/drawing/2014/main" id="{58743F52-6655-42E2-9BFA-EF972BCE900F}"/>
            </a:ext>
          </a:extLst>
        </xdr:cNvPr>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77850</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BC4F2D2E-064E-4AEC-8AF0-FD6B79AD7C93}"/>
            </a:ext>
          </a:extLst>
        </xdr:cNvPr>
        <xdr:cNvSpPr txBox="1"/>
      </xdr:nvSpPr>
      <xdr:spPr>
        <a:xfrm>
          <a:off x="4673600"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68" name="楕円 167">
          <a:extLst>
            <a:ext uri="{FF2B5EF4-FFF2-40B4-BE49-F238E27FC236}">
              <a16:creationId xmlns:a16="http://schemas.microsoft.com/office/drawing/2014/main" id="{7EF214CE-AE9C-4FF5-B5F9-C34095F2D128}"/>
            </a:ext>
          </a:extLst>
        </xdr:cNvPr>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104503</xdr:rowOff>
    </xdr:from>
    <xdr:to>
      <xdr:col>24</xdr:col>
      <xdr:colOff>63500</xdr:colOff>
      <xdr:row>59</xdr:row>
      <xdr:rowOff>150223</xdr:rowOff>
    </xdr:to>
    <xdr:cxnSp macro="">
      <xdr:nvCxnSpPr>
        <xdr:cNvPr id="169" name="直線コネクタ 168">
          <a:extLst>
            <a:ext uri="{FF2B5EF4-FFF2-40B4-BE49-F238E27FC236}">
              <a16:creationId xmlns:a16="http://schemas.microsoft.com/office/drawing/2014/main" id="{7DD5796D-B052-4D31-9A5C-CDA2FB6D278C}"/>
            </a:ext>
          </a:extLst>
        </xdr:cNvPr>
        <xdr:cNvCxnSpPr/>
      </xdr:nvCxnSpPr>
      <xdr:spPr>
        <a:xfrm>
          <a:off x="3797300" y="1022005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70" name="楕円 169">
          <a:extLst>
            <a:ext uri="{FF2B5EF4-FFF2-40B4-BE49-F238E27FC236}">
              <a16:creationId xmlns:a16="http://schemas.microsoft.com/office/drawing/2014/main" id="{E3BA7E87-AD3E-4266-98FC-46A14F0DD144}"/>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132262</xdr:rowOff>
    </xdr:to>
    <xdr:cxnSp macro="">
      <xdr:nvCxnSpPr>
        <xdr:cNvPr id="171" name="直線コネクタ 170">
          <a:extLst>
            <a:ext uri="{FF2B5EF4-FFF2-40B4-BE49-F238E27FC236}">
              <a16:creationId xmlns:a16="http://schemas.microsoft.com/office/drawing/2014/main" id="{EA7076DD-4369-4A8A-AFBF-06F0839302BB}"/>
            </a:ext>
          </a:extLst>
        </xdr:cNvPr>
        <xdr:cNvCxnSpPr/>
      </xdr:nvCxnSpPr>
      <xdr:spPr>
        <a:xfrm flipV="1">
          <a:off x="2908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7D8CEE5B-FB03-4296-B49D-EC50F1DCB3CA}"/>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4B083CA7-097B-4237-B8D4-0C140DE17C3A}"/>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146430</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D6AAF437-2C6C-4DE1-80A7-81BBBD2BAD84}"/>
            </a:ext>
          </a:extLst>
        </xdr:cNvPr>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327A9941-F2BE-49E8-A497-C8E094D49B6A}"/>
            </a:ext>
          </a:extLst>
        </xdr:cNvPr>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CBB549F0-CC36-4F7B-9EC2-9F6204302B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FF890869-5672-4523-809F-B0754C5BB3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8D1DD17F-8FDE-46A5-8BD7-60C53D3BFE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3E8BE39A-3280-4664-8F42-E86C0DC5FE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B03433EC-21E8-433B-9707-E384B21DEB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D1F32109-82A4-43DC-9C24-B38C1D7320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22BD4698-AFC0-4E1B-9BE3-B8CCE198E4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D9B48286-211C-484C-9A9D-82951927BF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763E4FD-8879-4757-A0CC-727C0BA342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469F1E36-0169-4C44-A2E8-A4472B603B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B5A53494-4691-47E5-B545-8ACA56AABF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1A8E0C8F-6E33-4414-AEA2-A5E7DBA72B8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A5ABC773-299F-4A4C-9AA3-F5F3ADAC936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3236194C-234E-4ABF-B36B-CB778E14790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99C5B600-70BD-497E-900C-7D3A472478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B492701D-460B-499A-A156-268C44FD25A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1669500C-7FE6-4527-9D0C-AF00D3076A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A71AD1EE-CE79-4686-8399-DC15008DCD1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14BC6001-D6F6-4E23-9749-742EF89356C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D9F248B8-AE9F-45B4-AE15-658110787B1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8732C02A-8FB5-4C8D-B7C2-0CE0E357E8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A17D7278-C388-4BA8-BEB6-EECC6E9EF0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B8659FDB-D7ED-4E14-9329-230302AAE5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a:extLst>
            <a:ext uri="{FF2B5EF4-FFF2-40B4-BE49-F238E27FC236}">
              <a16:creationId xmlns:a16="http://schemas.microsoft.com/office/drawing/2014/main" id="{ADDC73D7-092C-45AE-8283-BE7C0386E6C3}"/>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FDF65DE1-A255-43D4-8F44-A79B29BC0FEB}"/>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a:extLst>
            <a:ext uri="{FF2B5EF4-FFF2-40B4-BE49-F238E27FC236}">
              <a16:creationId xmlns:a16="http://schemas.microsoft.com/office/drawing/2014/main" id="{78C0B787-79E3-4205-9039-3D5193CC57C0}"/>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ECDF2AB2-A497-466D-AB23-47C9FDE8C39F}"/>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a:extLst>
            <a:ext uri="{FF2B5EF4-FFF2-40B4-BE49-F238E27FC236}">
              <a16:creationId xmlns:a16="http://schemas.microsoft.com/office/drawing/2014/main" id="{4A97DA36-D42D-4863-9E03-AA5E49094BCF}"/>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74174211-C62E-4174-8B73-4E865915490B}"/>
            </a:ext>
          </a:extLst>
        </xdr:cNvPr>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a:extLst>
            <a:ext uri="{FF2B5EF4-FFF2-40B4-BE49-F238E27FC236}">
              <a16:creationId xmlns:a16="http://schemas.microsoft.com/office/drawing/2014/main" id="{E8FBD4C7-B8D3-499D-8D86-F83CE2C52419}"/>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a:extLst>
            <a:ext uri="{FF2B5EF4-FFF2-40B4-BE49-F238E27FC236}">
              <a16:creationId xmlns:a16="http://schemas.microsoft.com/office/drawing/2014/main" id="{33412635-D498-405D-AE3D-05EEC9561E13}"/>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a:extLst>
            <a:ext uri="{FF2B5EF4-FFF2-40B4-BE49-F238E27FC236}">
              <a16:creationId xmlns:a16="http://schemas.microsoft.com/office/drawing/2014/main" id="{7F76EF08-8312-421C-90B9-8FE7764F2B2D}"/>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C9522E4-B283-4689-86B0-670E23CF5D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D45DCE7-C9A3-4216-B188-27FB946A2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D878EFA-517B-418C-B452-2C403D48C6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99B5689-06F9-4866-9B96-9754771C1A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C4D720F-8683-4E37-B67C-D8725A46E9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162156</xdr:rowOff>
    </xdr:from>
    <xdr:to>
      <xdr:col>55</xdr:col>
      <xdr:colOff>50800</xdr:colOff>
      <xdr:row>64</xdr:row>
      <xdr:rowOff>92306</xdr:rowOff>
    </xdr:to>
    <xdr:sp macro="" textlink="">
      <xdr:nvSpPr>
        <xdr:cNvPr id="213" name="楕円 212">
          <a:extLst>
            <a:ext uri="{FF2B5EF4-FFF2-40B4-BE49-F238E27FC236}">
              <a16:creationId xmlns:a16="http://schemas.microsoft.com/office/drawing/2014/main" id="{2245F1D6-EBD3-424B-9D8F-A78ACEE273C0}"/>
            </a:ext>
          </a:extLst>
        </xdr:cNvPr>
        <xdr:cNvSpPr/>
      </xdr:nvSpPr>
      <xdr:spPr>
        <a:xfrm>
          <a:off x="10426700" y="10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77083</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C59ECACD-945C-4698-9C92-A0A9F1276E62}"/>
            </a:ext>
          </a:extLst>
        </xdr:cNvPr>
        <xdr:cNvSpPr txBox="1"/>
      </xdr:nvSpPr>
      <xdr:spPr>
        <a:xfrm>
          <a:off x="10515600" y="108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163198</xdr:rowOff>
    </xdr:from>
    <xdr:to>
      <xdr:col>50</xdr:col>
      <xdr:colOff>165100</xdr:colOff>
      <xdr:row>64</xdr:row>
      <xdr:rowOff>93348</xdr:rowOff>
    </xdr:to>
    <xdr:sp macro="" textlink="">
      <xdr:nvSpPr>
        <xdr:cNvPr id="215" name="楕円 214">
          <a:extLst>
            <a:ext uri="{FF2B5EF4-FFF2-40B4-BE49-F238E27FC236}">
              <a16:creationId xmlns:a16="http://schemas.microsoft.com/office/drawing/2014/main" id="{4DDC2AA7-7237-4A4B-AF3C-0045A29F185F}"/>
            </a:ext>
          </a:extLst>
        </xdr:cNvPr>
        <xdr:cNvSpPr/>
      </xdr:nvSpPr>
      <xdr:spPr>
        <a:xfrm>
          <a:off x="9588500" y="10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41506</xdr:rowOff>
    </xdr:from>
    <xdr:to>
      <xdr:col>55</xdr:col>
      <xdr:colOff>0</xdr:colOff>
      <xdr:row>64</xdr:row>
      <xdr:rowOff>42548</xdr:rowOff>
    </xdr:to>
    <xdr:cxnSp macro="">
      <xdr:nvCxnSpPr>
        <xdr:cNvPr id="216" name="直線コネクタ 215">
          <a:extLst>
            <a:ext uri="{FF2B5EF4-FFF2-40B4-BE49-F238E27FC236}">
              <a16:creationId xmlns:a16="http://schemas.microsoft.com/office/drawing/2014/main" id="{9D96A2C3-4B73-4550-A493-C7049A85C61D}"/>
            </a:ext>
          </a:extLst>
        </xdr:cNvPr>
        <xdr:cNvCxnSpPr/>
      </xdr:nvCxnSpPr>
      <xdr:spPr>
        <a:xfrm flipV="1">
          <a:off x="9639300" y="11014306"/>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163306</xdr:rowOff>
    </xdr:from>
    <xdr:to>
      <xdr:col>46</xdr:col>
      <xdr:colOff>38100</xdr:colOff>
      <xdr:row>64</xdr:row>
      <xdr:rowOff>93456</xdr:rowOff>
    </xdr:to>
    <xdr:sp macro="" textlink="">
      <xdr:nvSpPr>
        <xdr:cNvPr id="217" name="楕円 216">
          <a:extLst>
            <a:ext uri="{FF2B5EF4-FFF2-40B4-BE49-F238E27FC236}">
              <a16:creationId xmlns:a16="http://schemas.microsoft.com/office/drawing/2014/main" id="{3AC0338D-D6C3-4AA6-A1F2-030A40C273BC}"/>
            </a:ext>
          </a:extLst>
        </xdr:cNvPr>
        <xdr:cNvSpPr/>
      </xdr:nvSpPr>
      <xdr:spPr>
        <a:xfrm>
          <a:off x="8699500" y="109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42548</xdr:rowOff>
    </xdr:from>
    <xdr:to>
      <xdr:col>50</xdr:col>
      <xdr:colOff>114300</xdr:colOff>
      <xdr:row>64</xdr:row>
      <xdr:rowOff>42656</xdr:rowOff>
    </xdr:to>
    <xdr:cxnSp macro="">
      <xdr:nvCxnSpPr>
        <xdr:cNvPr id="218" name="直線コネクタ 217">
          <a:extLst>
            <a:ext uri="{FF2B5EF4-FFF2-40B4-BE49-F238E27FC236}">
              <a16:creationId xmlns:a16="http://schemas.microsoft.com/office/drawing/2014/main" id="{33E805F4-6D12-42EC-91A0-DC5D4AC90496}"/>
            </a:ext>
          </a:extLst>
        </xdr:cNvPr>
        <xdr:cNvCxnSpPr/>
      </xdr:nvCxnSpPr>
      <xdr:spPr>
        <a:xfrm flipV="1">
          <a:off x="8750300" y="1101534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9F6A5A5D-5579-46FF-8FB3-65DC81561077}"/>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570935D2-A001-494C-A11E-5CB14CFEB0BA}"/>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84475</xdr:rowOff>
    </xdr:from>
    <xdr:ext cx="534377" cy="259045"/>
    <xdr:sp macro="" textlink="">
      <xdr:nvSpPr>
        <xdr:cNvPr id="221" name="n_1mainValue【橋りょう・トンネル】&#10;一人当たり有形固定資産（償却資産）額">
          <a:extLst>
            <a:ext uri="{FF2B5EF4-FFF2-40B4-BE49-F238E27FC236}">
              <a16:creationId xmlns:a16="http://schemas.microsoft.com/office/drawing/2014/main" id="{04CD9506-6212-45A6-9BB0-FFD5F13272FC}"/>
            </a:ext>
          </a:extLst>
        </xdr:cNvPr>
        <xdr:cNvSpPr txBox="1"/>
      </xdr:nvSpPr>
      <xdr:spPr>
        <a:xfrm>
          <a:off x="9359411" y="11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84583</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37C789AB-36FA-456A-A6B4-3524E18C9022}"/>
            </a:ext>
          </a:extLst>
        </xdr:cNvPr>
        <xdr:cNvSpPr txBox="1"/>
      </xdr:nvSpPr>
      <xdr:spPr>
        <a:xfrm>
          <a:off x="8483111" y="110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CA0E146-BA9A-435D-AA67-8EDE946E97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64F439BF-FC27-478E-8969-7C679DBA32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9F21CEA-E04F-49AD-8E6C-CE817A8EB9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C5490F71-1797-4D27-B571-EE03C9626E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E4DEDE1-F1E2-4762-A048-7DDC7BAC18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21CD43F1-B140-4230-B984-D934D0DF04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2CE9E236-CBD2-472B-A039-CB2412D3CF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6A2B3A1B-9FB4-49C6-9200-7CBD6B839D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103C8E7C-8DAC-421C-B9F3-C50CAE2012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F089669E-4AF6-4B28-A19E-73E060AAED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E214C2BF-029A-46D7-9E4A-686FE677842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86F53D25-9AE2-4ECA-8EE6-BB3351C3AC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EB7CB689-F386-43F2-AE66-B03F132B178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7F91D6D7-561C-4748-AF91-A7B3E70B83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E9F16273-76BD-4C08-AEDA-EACDD206FE3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AA17665C-3D81-41B4-BFFD-F1CF2DE6DE9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3EFC9CC3-3EFA-4E74-8D62-DCC265CB63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0FB6C8D-86EC-4768-898C-EEBCE23DC33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F19BC88A-8DF1-45F9-ACB7-5A5A76DA27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A15D147E-BABA-445C-AD5E-27104EEAAAA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D9C9889D-F39B-4D6C-8CDB-58B32F83E13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5B107309-05FE-4956-8A1B-CA98A2636D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873DA155-0BBD-48DA-99C1-7A6B2180663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D9921412-86A2-40F1-A7A0-FAE48B0875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a:extLst>
            <a:ext uri="{FF2B5EF4-FFF2-40B4-BE49-F238E27FC236}">
              <a16:creationId xmlns:a16="http://schemas.microsoft.com/office/drawing/2014/main" id="{5D6734D8-4B4A-4364-8454-67084FEF9873}"/>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3E471D14-F902-4509-ACC5-2992B7BF65C0}"/>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a:extLst>
            <a:ext uri="{FF2B5EF4-FFF2-40B4-BE49-F238E27FC236}">
              <a16:creationId xmlns:a16="http://schemas.microsoft.com/office/drawing/2014/main" id="{028A963F-F2A5-4F18-A62E-04FDD7C098AB}"/>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A8E71C31-423F-4A73-84F8-6006A2EF22A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A370F866-D585-486B-8F41-9AD6D938A2C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A73552B5-B187-4134-AA31-5C066788BD73}"/>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a:extLst>
            <a:ext uri="{FF2B5EF4-FFF2-40B4-BE49-F238E27FC236}">
              <a16:creationId xmlns:a16="http://schemas.microsoft.com/office/drawing/2014/main" id="{32D1EC54-C417-43A8-9477-B0EF0AE6DE45}"/>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a:extLst>
            <a:ext uri="{FF2B5EF4-FFF2-40B4-BE49-F238E27FC236}">
              <a16:creationId xmlns:a16="http://schemas.microsoft.com/office/drawing/2014/main" id="{CB7E55C7-895B-47BA-BD12-038ECB56591F}"/>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a:extLst>
            <a:ext uri="{FF2B5EF4-FFF2-40B4-BE49-F238E27FC236}">
              <a16:creationId xmlns:a16="http://schemas.microsoft.com/office/drawing/2014/main" id="{5BF47485-2F29-4651-A756-F7E83D9FF544}"/>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88A3A0E-9F40-44A4-B9CA-A73AEA0D77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3C11C88-E58A-4DD9-B5F3-CB8541B4ED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117C1FB-B078-4208-8394-82C1F01BA2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5A59DEE-71B0-4888-B9D0-8F3A365F04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D3E253C-2800-4461-977F-CC06B0B930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61" name="楕円 260">
          <a:extLst>
            <a:ext uri="{FF2B5EF4-FFF2-40B4-BE49-F238E27FC236}">
              <a16:creationId xmlns:a16="http://schemas.microsoft.com/office/drawing/2014/main" id="{0305AABD-5795-4645-90E0-D480D9E89791}"/>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8A9B4C99-F029-4406-802A-AAD5F99098CE}"/>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63" name="楕円 262">
          <a:extLst>
            <a:ext uri="{FF2B5EF4-FFF2-40B4-BE49-F238E27FC236}">
              <a16:creationId xmlns:a16="http://schemas.microsoft.com/office/drawing/2014/main" id="{2EE2E23E-F0CD-40DE-94BF-46317BDD849C}"/>
            </a:ext>
          </a:extLst>
        </xdr:cNvPr>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43814</xdr:rowOff>
    </xdr:to>
    <xdr:cxnSp macro="">
      <xdr:nvCxnSpPr>
        <xdr:cNvPr id="264" name="直線コネクタ 263">
          <a:extLst>
            <a:ext uri="{FF2B5EF4-FFF2-40B4-BE49-F238E27FC236}">
              <a16:creationId xmlns:a16="http://schemas.microsoft.com/office/drawing/2014/main" id="{C5115DCE-3168-4975-B822-3BEBA6F95423}"/>
            </a:ext>
          </a:extLst>
        </xdr:cNvPr>
        <xdr:cNvCxnSpPr/>
      </xdr:nvCxnSpPr>
      <xdr:spPr>
        <a:xfrm flipV="1">
          <a:off x="3797300" y="13719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65" name="楕円 264">
          <a:extLst>
            <a:ext uri="{FF2B5EF4-FFF2-40B4-BE49-F238E27FC236}">
              <a16:creationId xmlns:a16="http://schemas.microsoft.com/office/drawing/2014/main" id="{1E99BBF6-7333-4AA6-95A7-C7106EFAC68C}"/>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85725</xdr:rowOff>
    </xdr:to>
    <xdr:cxnSp macro="">
      <xdr:nvCxnSpPr>
        <xdr:cNvPr id="266" name="直線コネクタ 265">
          <a:extLst>
            <a:ext uri="{FF2B5EF4-FFF2-40B4-BE49-F238E27FC236}">
              <a16:creationId xmlns:a16="http://schemas.microsoft.com/office/drawing/2014/main" id="{BD18BAB5-926D-4392-A666-E886DB5652F7}"/>
            </a:ext>
          </a:extLst>
        </xdr:cNvPr>
        <xdr:cNvCxnSpPr/>
      </xdr:nvCxnSpPr>
      <xdr:spPr>
        <a:xfrm flipV="1">
          <a:off x="2908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a:extLst>
            <a:ext uri="{FF2B5EF4-FFF2-40B4-BE49-F238E27FC236}">
              <a16:creationId xmlns:a16="http://schemas.microsoft.com/office/drawing/2014/main" id="{9F0B4F7F-276B-4813-A956-D672FD177B21}"/>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a:extLst>
            <a:ext uri="{FF2B5EF4-FFF2-40B4-BE49-F238E27FC236}">
              <a16:creationId xmlns:a16="http://schemas.microsoft.com/office/drawing/2014/main" id="{A0E02E97-C8FF-4CDE-B07E-F842546F1C23}"/>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269" name="n_1mainValue【公営住宅】&#10;有形固定資産減価償却率">
          <a:extLst>
            <a:ext uri="{FF2B5EF4-FFF2-40B4-BE49-F238E27FC236}">
              <a16:creationId xmlns:a16="http://schemas.microsoft.com/office/drawing/2014/main" id="{2673ADFB-1A52-46D5-94DD-78B715AB387F}"/>
            </a:ext>
          </a:extLst>
        </xdr:cNvPr>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70" name="n_2mainValue【公営住宅】&#10;有形固定資産減価償却率">
          <a:extLst>
            <a:ext uri="{FF2B5EF4-FFF2-40B4-BE49-F238E27FC236}">
              <a16:creationId xmlns:a16="http://schemas.microsoft.com/office/drawing/2014/main" id="{45371F3D-740B-4A29-B58C-A9970C384040}"/>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5CB92A3A-90FB-417A-8CCC-3E47C05291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564BFCD2-8F30-4CDD-95AF-91926A634A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9572C68B-0F12-4BF8-A560-F29A4FC552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AAFCD0EA-0CB7-44C4-81DC-29A59630B4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CD91C6F0-6B38-45BD-906D-4CB2B462A0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4557336-D158-4712-A29C-33A2F799D4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3ED27072-5E3E-4A30-B984-D8A0329CB3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AAFB0DAB-517F-46EA-82CE-AF4602EDE8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A5C398E-0206-414F-81E7-D97FEA99BC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7B2D0238-EAB7-4867-9142-8AA2A94ADD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78D73005-C606-401B-BCED-20E7090118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CA0860D1-496E-457D-822B-F8DF30AAADD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DE7C8FC8-B689-453A-9DF2-58E210FBA1F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3FB69733-DFBF-4B47-B695-E6EE09BF8A5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41891D30-401F-4BA9-9375-D348ED1C5B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1AEA0868-833A-4AB8-BF30-1E5D957257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AEDCAD42-70E3-4816-9A45-FD4B89C376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1C203252-4EB0-4927-81E0-CE1D2586ED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F827EF9F-BA9E-488B-9A9F-6BF698E903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C98E3FA0-5405-4F6C-BF35-6CE434A075E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1F1BDF99-1E2D-405E-AF75-02E25D20A4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C66A0C70-957D-439A-978F-724E4E0141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FE8BC613-8D26-4E44-8BC4-155185714C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a:extLst>
            <a:ext uri="{FF2B5EF4-FFF2-40B4-BE49-F238E27FC236}">
              <a16:creationId xmlns:a16="http://schemas.microsoft.com/office/drawing/2014/main" id="{64130A53-F552-41E9-A07D-32BF9743631C}"/>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a:extLst>
            <a:ext uri="{FF2B5EF4-FFF2-40B4-BE49-F238E27FC236}">
              <a16:creationId xmlns:a16="http://schemas.microsoft.com/office/drawing/2014/main" id="{4D9C9EE4-C03F-41B2-9F1D-BB0EDF97B276}"/>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a:extLst>
            <a:ext uri="{FF2B5EF4-FFF2-40B4-BE49-F238E27FC236}">
              <a16:creationId xmlns:a16="http://schemas.microsoft.com/office/drawing/2014/main" id="{8EB85FC5-D66C-413E-BBF2-864C2B52D2F4}"/>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a:extLst>
            <a:ext uri="{FF2B5EF4-FFF2-40B4-BE49-F238E27FC236}">
              <a16:creationId xmlns:a16="http://schemas.microsoft.com/office/drawing/2014/main" id="{0CFBBAEF-A7A1-470B-9098-7C8C35D0953B}"/>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a:extLst>
            <a:ext uri="{FF2B5EF4-FFF2-40B4-BE49-F238E27FC236}">
              <a16:creationId xmlns:a16="http://schemas.microsoft.com/office/drawing/2014/main" id="{83A64BAF-FDB9-4696-BB4B-4D18F767A1BF}"/>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a:extLst>
            <a:ext uri="{FF2B5EF4-FFF2-40B4-BE49-F238E27FC236}">
              <a16:creationId xmlns:a16="http://schemas.microsoft.com/office/drawing/2014/main" id="{31EEBE1E-9756-4AAB-B8A6-912285FE533E}"/>
            </a:ext>
          </a:extLst>
        </xdr:cNvPr>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a:extLst>
            <a:ext uri="{FF2B5EF4-FFF2-40B4-BE49-F238E27FC236}">
              <a16:creationId xmlns:a16="http://schemas.microsoft.com/office/drawing/2014/main" id="{F74FB052-564B-420C-838C-899ABC1B0E23}"/>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a:extLst>
            <a:ext uri="{FF2B5EF4-FFF2-40B4-BE49-F238E27FC236}">
              <a16:creationId xmlns:a16="http://schemas.microsoft.com/office/drawing/2014/main" id="{D3C174E1-2FEE-4BF0-B810-182A4356E559}"/>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a:extLst>
            <a:ext uri="{FF2B5EF4-FFF2-40B4-BE49-F238E27FC236}">
              <a16:creationId xmlns:a16="http://schemas.microsoft.com/office/drawing/2014/main" id="{DFD339A0-A73D-4392-9B38-A73F04B328AF}"/>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E8474A-DB31-4236-AA62-3D95473268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1AAD89C-F0CD-4ECC-9418-1D82AB21E4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C7EC4E9-97EE-4055-AA74-05F137E8B5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3743D24-38A8-446F-8659-981C6FA669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22D31AF-8E74-45FE-B887-0B3318CAE3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08" name="楕円 307">
          <a:extLst>
            <a:ext uri="{FF2B5EF4-FFF2-40B4-BE49-F238E27FC236}">
              <a16:creationId xmlns:a16="http://schemas.microsoft.com/office/drawing/2014/main" id="{3E9B63FC-3A0B-4492-9CEF-480C6F0F92DE}"/>
            </a:ext>
          </a:extLst>
        </xdr:cNvPr>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52595</xdr:rowOff>
    </xdr:from>
    <xdr:ext cx="469744" cy="259045"/>
    <xdr:sp macro="" textlink="">
      <xdr:nvSpPr>
        <xdr:cNvPr id="309" name="【公営住宅】&#10;一人当たり面積該当値テキスト">
          <a:extLst>
            <a:ext uri="{FF2B5EF4-FFF2-40B4-BE49-F238E27FC236}">
              <a16:creationId xmlns:a16="http://schemas.microsoft.com/office/drawing/2014/main" id="{78AB9EBC-B4E6-4772-A196-6D112018A0A9}"/>
            </a:ext>
          </a:extLst>
        </xdr:cNvPr>
        <xdr:cNvSpPr txBox="1"/>
      </xdr:nvSpPr>
      <xdr:spPr>
        <a:xfrm>
          <a:off x="10515600"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75312</xdr:rowOff>
    </xdr:from>
    <xdr:to>
      <xdr:col>50</xdr:col>
      <xdr:colOff>165100</xdr:colOff>
      <xdr:row>86</xdr:row>
      <xdr:rowOff>5462</xdr:rowOff>
    </xdr:to>
    <xdr:sp macro="" textlink="">
      <xdr:nvSpPr>
        <xdr:cNvPr id="310" name="楕円 309">
          <a:extLst>
            <a:ext uri="{FF2B5EF4-FFF2-40B4-BE49-F238E27FC236}">
              <a16:creationId xmlns:a16="http://schemas.microsoft.com/office/drawing/2014/main" id="{40A27288-A371-419B-A17B-18E2797F413B}"/>
            </a:ext>
          </a:extLst>
        </xdr:cNvPr>
        <xdr:cNvSpPr/>
      </xdr:nvSpPr>
      <xdr:spPr>
        <a:xfrm>
          <a:off x="9588500" y="14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126112</xdr:rowOff>
    </xdr:to>
    <xdr:cxnSp macro="">
      <xdr:nvCxnSpPr>
        <xdr:cNvPr id="311" name="直線コネクタ 310">
          <a:extLst>
            <a:ext uri="{FF2B5EF4-FFF2-40B4-BE49-F238E27FC236}">
              <a16:creationId xmlns:a16="http://schemas.microsoft.com/office/drawing/2014/main" id="{321FDEE6-369E-4DC6-A7CF-FF4C67E06449}"/>
            </a:ext>
          </a:extLst>
        </xdr:cNvPr>
        <xdr:cNvCxnSpPr/>
      </xdr:nvCxnSpPr>
      <xdr:spPr>
        <a:xfrm flipV="1">
          <a:off x="9639300" y="1469821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75692</xdr:rowOff>
    </xdr:from>
    <xdr:to>
      <xdr:col>46</xdr:col>
      <xdr:colOff>38100</xdr:colOff>
      <xdr:row>86</xdr:row>
      <xdr:rowOff>5842</xdr:rowOff>
    </xdr:to>
    <xdr:sp macro="" textlink="">
      <xdr:nvSpPr>
        <xdr:cNvPr id="312" name="楕円 311">
          <a:extLst>
            <a:ext uri="{FF2B5EF4-FFF2-40B4-BE49-F238E27FC236}">
              <a16:creationId xmlns:a16="http://schemas.microsoft.com/office/drawing/2014/main" id="{B87981BC-4829-4F16-B940-407088550CD3}"/>
            </a:ext>
          </a:extLst>
        </xdr:cNvPr>
        <xdr:cNvSpPr/>
      </xdr:nvSpPr>
      <xdr:spPr>
        <a:xfrm>
          <a:off x="8699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126112</xdr:rowOff>
    </xdr:from>
    <xdr:to>
      <xdr:col>50</xdr:col>
      <xdr:colOff>114300</xdr:colOff>
      <xdr:row>85</xdr:row>
      <xdr:rowOff>126492</xdr:rowOff>
    </xdr:to>
    <xdr:cxnSp macro="">
      <xdr:nvCxnSpPr>
        <xdr:cNvPr id="313" name="直線コネクタ 312">
          <a:extLst>
            <a:ext uri="{FF2B5EF4-FFF2-40B4-BE49-F238E27FC236}">
              <a16:creationId xmlns:a16="http://schemas.microsoft.com/office/drawing/2014/main" id="{26F9EA8B-CC9A-40D8-9243-05AF3D991D59}"/>
            </a:ext>
          </a:extLst>
        </xdr:cNvPr>
        <xdr:cNvCxnSpPr/>
      </xdr:nvCxnSpPr>
      <xdr:spPr>
        <a:xfrm flipV="1">
          <a:off x="8750300" y="1469936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a:extLst>
            <a:ext uri="{FF2B5EF4-FFF2-40B4-BE49-F238E27FC236}">
              <a16:creationId xmlns:a16="http://schemas.microsoft.com/office/drawing/2014/main" id="{F37A187E-959B-4DA9-B57F-4875E1C2DD9F}"/>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a:extLst>
            <a:ext uri="{FF2B5EF4-FFF2-40B4-BE49-F238E27FC236}">
              <a16:creationId xmlns:a16="http://schemas.microsoft.com/office/drawing/2014/main" id="{A2EB2752-66C9-4DD4-ADB6-1723F7115CF4}"/>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168039</xdr:rowOff>
    </xdr:from>
    <xdr:ext cx="469744" cy="259045"/>
    <xdr:sp macro="" textlink="">
      <xdr:nvSpPr>
        <xdr:cNvPr id="316" name="n_1mainValue【公営住宅】&#10;一人当たり面積">
          <a:extLst>
            <a:ext uri="{FF2B5EF4-FFF2-40B4-BE49-F238E27FC236}">
              <a16:creationId xmlns:a16="http://schemas.microsoft.com/office/drawing/2014/main" id="{120E71C6-394B-4457-A2B2-1B32455BF4D3}"/>
            </a:ext>
          </a:extLst>
        </xdr:cNvPr>
        <xdr:cNvSpPr txBox="1"/>
      </xdr:nvSpPr>
      <xdr:spPr>
        <a:xfrm>
          <a:off x="9391727" y="147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168419</xdr:rowOff>
    </xdr:from>
    <xdr:ext cx="469744" cy="259045"/>
    <xdr:sp macro="" textlink="">
      <xdr:nvSpPr>
        <xdr:cNvPr id="317" name="n_2mainValue【公営住宅】&#10;一人当たり面積">
          <a:extLst>
            <a:ext uri="{FF2B5EF4-FFF2-40B4-BE49-F238E27FC236}">
              <a16:creationId xmlns:a16="http://schemas.microsoft.com/office/drawing/2014/main" id="{9F5D14BA-877F-41F8-82B4-88754D1631F6}"/>
            </a:ext>
          </a:extLst>
        </xdr:cNvPr>
        <xdr:cNvSpPr txBox="1"/>
      </xdr:nvSpPr>
      <xdr:spPr>
        <a:xfrm>
          <a:off x="8515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9F9DF130-A2D1-422B-8C86-AD85399ADC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id="{708B3704-6ED0-4C79-9F72-F7C4E9B1B696}"/>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id="{147B6C30-B693-4C38-8FE4-12AFB511D869}"/>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id="{F043F52B-0696-4912-A95D-CFB5762A0548}"/>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id="{3DF254CD-89A4-4EBF-B0AC-A15F30429961}"/>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352518AD-06F0-43E0-A733-529B521E2E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9CA7E0EE-C34C-4346-BFAF-99614B5A7D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id="{3CE5B4C8-C256-4B09-ABAD-D92E50BD6ECB}"/>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id="{28845A23-C660-43DE-B5D5-E2484AB85B56}"/>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id="{A12407CA-5644-4FF6-8CE8-F39FBC31F568}"/>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id="{FE2B8B76-D44E-4060-851A-022B574AFAB6}"/>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AE7EEDA6-40D4-4151-B2BF-BEA6AC0AB2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09AA6C8E-9ACF-4DD8-8CC3-F205BA5F28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BC5E143A-FDD2-43B7-B7D6-64DFA863CA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B10B7B74-AA00-4A97-8197-61DE97C061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BB4F0539-7CAC-4B7C-9625-C3801938F2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2485D92A-E908-4AAC-A67E-219C5ECB50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9908F354-4063-4FDE-BBB2-24DDB4003F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D1C5B917-0EE2-4536-82AF-746664724C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7D1E3401-390C-4FFE-833F-8A1F76C864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142CDFAB-8A7D-4AC4-89C1-53A7FC0E0D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3E81F83B-658B-4F24-B4C0-5679B994D9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id="{53FE6318-44E5-47B4-87ED-AEF4ACB384E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DF9950D7-18F8-4CD3-AE5F-78B4DE333ED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id="{BC732376-D1DD-426D-81FB-83C8CE213DA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E03866E8-5885-4563-8D94-94A79C8AFE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DAF8C93E-4716-4A10-A2F7-1B534D5516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D6A862ED-B918-42F9-93B5-D162F7942C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6B53913F-D3BD-4411-A1BA-EF9E98C9DD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E19D3863-4979-40E5-868A-0ACB3CADB6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C7C0E0A7-3FEB-4D4F-A926-A666839FC55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E65837C5-4404-4B6E-B2A8-E61CF0E344E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9FA957B3-F4A3-4DFC-9151-6B8C47A4AAB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4A9D85BA-86AF-46DD-BD59-7A737FAB2C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E0AF4E1E-0FF7-428E-A8D3-75CE3E987AA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03EB840E-B69B-40DE-A163-1C18D6CB76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a:extLst>
            <a:ext uri="{FF2B5EF4-FFF2-40B4-BE49-F238E27FC236}">
              <a16:creationId xmlns:a16="http://schemas.microsoft.com/office/drawing/2014/main" id="{1F0890CA-0CDC-4B6F-A3AE-09D463FCAA4B}"/>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id="{712F7FEA-F1F1-4101-A0F9-FFB57D181137}"/>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a:extLst>
            <a:ext uri="{FF2B5EF4-FFF2-40B4-BE49-F238E27FC236}">
              <a16:creationId xmlns:a16="http://schemas.microsoft.com/office/drawing/2014/main" id="{98D7242D-E227-4536-B58E-B38F877E0B8C}"/>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EACD20D1-1FB1-4837-A9CE-D40BFEF2803F}"/>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a:extLst>
            <a:ext uri="{FF2B5EF4-FFF2-40B4-BE49-F238E27FC236}">
              <a16:creationId xmlns:a16="http://schemas.microsoft.com/office/drawing/2014/main" id="{3C4977A4-AC39-42BC-9321-BA6B8EB83D2E}"/>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37B51C12-239D-480B-B11D-A4A587610DDB}"/>
            </a:ext>
          </a:extLst>
        </xdr:cNvPr>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a:extLst>
            <a:ext uri="{FF2B5EF4-FFF2-40B4-BE49-F238E27FC236}">
              <a16:creationId xmlns:a16="http://schemas.microsoft.com/office/drawing/2014/main" id="{FB300475-0C50-4FB8-AE16-9FE1156C2ACD}"/>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a:extLst>
            <a:ext uri="{FF2B5EF4-FFF2-40B4-BE49-F238E27FC236}">
              <a16:creationId xmlns:a16="http://schemas.microsoft.com/office/drawing/2014/main" id="{EA05BC09-B10A-4C0C-8C71-4253BE5F7787}"/>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a:extLst>
            <a:ext uri="{FF2B5EF4-FFF2-40B4-BE49-F238E27FC236}">
              <a16:creationId xmlns:a16="http://schemas.microsoft.com/office/drawing/2014/main" id="{FB2C6D73-BA36-45DA-968B-D1287C36E290}"/>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61DD8651-748D-4342-8183-9D3CD727F4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8FF002AF-6E0B-4613-86D3-91590C3B6A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F9BA8859-C684-44D9-B7E0-B084C6464B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7B5F96D2-B16C-4C03-A360-7C959212AF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94E9B1E-48C1-4C99-93A9-E58639D98B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368" name="楕円 367">
          <a:extLst>
            <a:ext uri="{FF2B5EF4-FFF2-40B4-BE49-F238E27FC236}">
              <a16:creationId xmlns:a16="http://schemas.microsoft.com/office/drawing/2014/main" id="{4A27B84C-C99F-4D32-B5C1-C37AC2849E08}"/>
            </a:ext>
          </a:extLst>
        </xdr:cNvPr>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369" name="【認定こども園・幼稚園・保育所】&#10;有形固定資産減価償却率該当値テキスト">
          <a:extLst>
            <a:ext uri="{FF2B5EF4-FFF2-40B4-BE49-F238E27FC236}">
              <a16:creationId xmlns:a16="http://schemas.microsoft.com/office/drawing/2014/main" id="{50BEE03A-B31E-4112-871A-49C308915659}"/>
            </a:ext>
          </a:extLst>
        </xdr:cNvPr>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370" name="楕円 369">
          <a:extLst>
            <a:ext uri="{FF2B5EF4-FFF2-40B4-BE49-F238E27FC236}">
              <a16:creationId xmlns:a16="http://schemas.microsoft.com/office/drawing/2014/main" id="{7744CE5E-7C53-4DD8-9BC3-5386E3F559A9}"/>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116205</xdr:rowOff>
    </xdr:from>
    <xdr:to>
      <xdr:col>85</xdr:col>
      <xdr:colOff>127000</xdr:colOff>
      <xdr:row>38</xdr:row>
      <xdr:rowOff>160020</xdr:rowOff>
    </xdr:to>
    <xdr:cxnSp macro="">
      <xdr:nvCxnSpPr>
        <xdr:cNvPr id="371" name="直線コネクタ 370">
          <a:extLst>
            <a:ext uri="{FF2B5EF4-FFF2-40B4-BE49-F238E27FC236}">
              <a16:creationId xmlns:a16="http://schemas.microsoft.com/office/drawing/2014/main" id="{4DA0DA15-88B1-40F5-8D0D-3429F9E9F83A}"/>
            </a:ext>
          </a:extLst>
        </xdr:cNvPr>
        <xdr:cNvCxnSpPr/>
      </xdr:nvCxnSpPr>
      <xdr:spPr>
        <a:xfrm flipV="1">
          <a:off x="15481300" y="6631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372" name="楕円 371">
          <a:extLst>
            <a:ext uri="{FF2B5EF4-FFF2-40B4-BE49-F238E27FC236}">
              <a16:creationId xmlns:a16="http://schemas.microsoft.com/office/drawing/2014/main" id="{37C54EBB-89F5-4DE7-AE27-6D317F2C4B54}"/>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160020</xdr:rowOff>
    </xdr:to>
    <xdr:cxnSp macro="">
      <xdr:nvCxnSpPr>
        <xdr:cNvPr id="373" name="直線コネクタ 372">
          <a:extLst>
            <a:ext uri="{FF2B5EF4-FFF2-40B4-BE49-F238E27FC236}">
              <a16:creationId xmlns:a16="http://schemas.microsoft.com/office/drawing/2014/main" id="{FCAA9570-FB60-4B8B-A62C-11C3CA6EDAFE}"/>
            </a:ext>
          </a:extLst>
        </xdr:cNvPr>
        <xdr:cNvCxnSpPr/>
      </xdr:nvCxnSpPr>
      <xdr:spPr>
        <a:xfrm>
          <a:off x="14592300" y="6576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id="{A42E51E1-10B6-4BAC-8C11-2110A53DD16A}"/>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id="{5814A336-1890-448E-B765-09181FDD8A7C}"/>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id="{C014EB26-9261-405B-8186-DE0A1A5137F6}"/>
            </a:ext>
          </a:extLst>
        </xdr:cNvPr>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128287</xdr:rowOff>
    </xdr:from>
    <xdr:ext cx="405111" cy="259045"/>
    <xdr:sp macro="" textlink="">
      <xdr:nvSpPr>
        <xdr:cNvPr id="377" name="n_2mainValue【認定こども園・幼稚園・保育所】&#10;有形固定資産減価償却率">
          <a:extLst>
            <a:ext uri="{FF2B5EF4-FFF2-40B4-BE49-F238E27FC236}">
              <a16:creationId xmlns:a16="http://schemas.microsoft.com/office/drawing/2014/main" id="{BD99CDD0-45AA-4003-9AF2-FA4BA677A4FE}"/>
            </a:ext>
          </a:extLst>
        </xdr:cNvPr>
        <xdr:cNvSpPr txBox="1"/>
      </xdr:nvSpPr>
      <xdr:spPr>
        <a:xfrm>
          <a:off x="14389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249A3B27-1B34-4229-8440-BC4531F0EF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F374928D-BB53-49A5-AFE8-D633023AD4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AF9C5A32-28C2-47D3-812F-497F7BC63A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ED1E6486-80A5-4AE7-9661-783F3EE458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1195CA72-C543-444F-BCFB-6267027B15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30054F9D-1161-457B-A817-943DE583B8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730B0EBA-CA64-4A14-81B7-6B42ADE0CD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201505C1-A886-4E14-A733-D84FAC30FC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8B8F8B8F-3659-4DA7-B3F1-680FE16FAE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1A34A1CC-AE0D-4CA9-ACAD-DDF6C14AFC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a:extLst>
            <a:ext uri="{FF2B5EF4-FFF2-40B4-BE49-F238E27FC236}">
              <a16:creationId xmlns:a16="http://schemas.microsoft.com/office/drawing/2014/main" id="{76794C52-AD1F-4997-B47F-C7D5DE915EC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a:extLst>
            <a:ext uri="{FF2B5EF4-FFF2-40B4-BE49-F238E27FC236}">
              <a16:creationId xmlns:a16="http://schemas.microsoft.com/office/drawing/2014/main" id="{C0107DEC-AA17-45AF-BB1D-B828EBA477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a:extLst>
            <a:ext uri="{FF2B5EF4-FFF2-40B4-BE49-F238E27FC236}">
              <a16:creationId xmlns:a16="http://schemas.microsoft.com/office/drawing/2014/main" id="{4ED439C9-019E-46FC-B464-CE9B834B8DD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a:extLst>
            <a:ext uri="{FF2B5EF4-FFF2-40B4-BE49-F238E27FC236}">
              <a16:creationId xmlns:a16="http://schemas.microsoft.com/office/drawing/2014/main" id="{6487F367-4DD5-4D93-B679-7A6A5998CEA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a:extLst>
            <a:ext uri="{FF2B5EF4-FFF2-40B4-BE49-F238E27FC236}">
              <a16:creationId xmlns:a16="http://schemas.microsoft.com/office/drawing/2014/main" id="{B91A4B06-25AD-47DC-999F-AD60428214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a:extLst>
            <a:ext uri="{FF2B5EF4-FFF2-40B4-BE49-F238E27FC236}">
              <a16:creationId xmlns:a16="http://schemas.microsoft.com/office/drawing/2014/main" id="{435A74F5-0F9E-485F-80AA-7A4B4BE9BA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a:extLst>
            <a:ext uri="{FF2B5EF4-FFF2-40B4-BE49-F238E27FC236}">
              <a16:creationId xmlns:a16="http://schemas.microsoft.com/office/drawing/2014/main" id="{DA70AE79-E172-4627-99F4-627C80FD501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a:extLst>
            <a:ext uri="{FF2B5EF4-FFF2-40B4-BE49-F238E27FC236}">
              <a16:creationId xmlns:a16="http://schemas.microsoft.com/office/drawing/2014/main" id="{E7FA358D-CC1F-4C21-A9E9-776584DAE02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89750974-1BF3-4FCB-9CAA-7D5AFF6CA1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a:extLst>
            <a:ext uri="{FF2B5EF4-FFF2-40B4-BE49-F238E27FC236}">
              <a16:creationId xmlns:a16="http://schemas.microsoft.com/office/drawing/2014/main" id="{F91F93F0-2FFF-4C6C-BF4D-834909DE494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a:extLst>
            <a:ext uri="{FF2B5EF4-FFF2-40B4-BE49-F238E27FC236}">
              <a16:creationId xmlns:a16="http://schemas.microsoft.com/office/drawing/2014/main" id="{5AF3A568-7221-4E50-895D-ED1DB2EAB9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a:extLst>
            <a:ext uri="{FF2B5EF4-FFF2-40B4-BE49-F238E27FC236}">
              <a16:creationId xmlns:a16="http://schemas.microsoft.com/office/drawing/2014/main" id="{58C75976-C340-4F3C-B260-3132DBCBEEA1}"/>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a:extLst>
            <a:ext uri="{FF2B5EF4-FFF2-40B4-BE49-F238E27FC236}">
              <a16:creationId xmlns:a16="http://schemas.microsoft.com/office/drawing/2014/main" id="{FA427320-A794-4C04-A587-276917757CFB}"/>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a:extLst>
            <a:ext uri="{FF2B5EF4-FFF2-40B4-BE49-F238E27FC236}">
              <a16:creationId xmlns:a16="http://schemas.microsoft.com/office/drawing/2014/main" id="{11298051-7650-42DB-A76D-53864A6DF663}"/>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a:extLst>
            <a:ext uri="{FF2B5EF4-FFF2-40B4-BE49-F238E27FC236}">
              <a16:creationId xmlns:a16="http://schemas.microsoft.com/office/drawing/2014/main" id="{A523533B-CC30-4069-AB27-D8772058BCE5}"/>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a:extLst>
            <a:ext uri="{FF2B5EF4-FFF2-40B4-BE49-F238E27FC236}">
              <a16:creationId xmlns:a16="http://schemas.microsoft.com/office/drawing/2014/main" id="{5DB6C1C9-0EEE-4A00-92D6-CD4F86BAEDBB}"/>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a:extLst>
            <a:ext uri="{FF2B5EF4-FFF2-40B4-BE49-F238E27FC236}">
              <a16:creationId xmlns:a16="http://schemas.microsoft.com/office/drawing/2014/main" id="{78A23CE9-7E30-4911-A4E5-99B3D581F88F}"/>
            </a:ext>
          </a:extLst>
        </xdr:cNvPr>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a:extLst>
            <a:ext uri="{FF2B5EF4-FFF2-40B4-BE49-F238E27FC236}">
              <a16:creationId xmlns:a16="http://schemas.microsoft.com/office/drawing/2014/main" id="{EBACBA42-B4AA-4149-B724-37D0F996C614}"/>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a:extLst>
            <a:ext uri="{FF2B5EF4-FFF2-40B4-BE49-F238E27FC236}">
              <a16:creationId xmlns:a16="http://schemas.microsoft.com/office/drawing/2014/main" id="{6F285CF9-4D31-4C09-86DA-B221ACDE3B8F}"/>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a:extLst>
            <a:ext uri="{FF2B5EF4-FFF2-40B4-BE49-F238E27FC236}">
              <a16:creationId xmlns:a16="http://schemas.microsoft.com/office/drawing/2014/main" id="{D00D13E6-77F7-401D-B4BC-00EFF6A9C7FC}"/>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FE638E8-67DA-403F-AFC1-D01B99886C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1FEE01E3-091B-4679-A64A-5F92AB75FE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C90D72E-C736-485C-8AEF-16345D520E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F6AA70B-B5E9-48F5-9073-684328A16D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77C24938-7503-4B22-97A1-986BE0A91F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23114</xdr:rowOff>
    </xdr:from>
    <xdr:to>
      <xdr:col>116</xdr:col>
      <xdr:colOff>114300</xdr:colOff>
      <xdr:row>37</xdr:row>
      <xdr:rowOff>124714</xdr:rowOff>
    </xdr:to>
    <xdr:sp macro="" textlink="">
      <xdr:nvSpPr>
        <xdr:cNvPr id="413" name="楕円 412">
          <a:extLst>
            <a:ext uri="{FF2B5EF4-FFF2-40B4-BE49-F238E27FC236}">
              <a16:creationId xmlns:a16="http://schemas.microsoft.com/office/drawing/2014/main" id="{547DFDE3-491B-4577-94ED-008E2132F113}"/>
            </a:ext>
          </a:extLst>
        </xdr:cNvPr>
        <xdr:cNvSpPr/>
      </xdr:nvSpPr>
      <xdr:spPr>
        <a:xfrm>
          <a:off x="221107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45991</xdr:rowOff>
    </xdr:from>
    <xdr:ext cx="469744" cy="259045"/>
    <xdr:sp macro="" textlink="">
      <xdr:nvSpPr>
        <xdr:cNvPr id="414" name="【認定こども園・幼稚園・保育所】&#10;一人当たり面積該当値テキスト">
          <a:extLst>
            <a:ext uri="{FF2B5EF4-FFF2-40B4-BE49-F238E27FC236}">
              <a16:creationId xmlns:a16="http://schemas.microsoft.com/office/drawing/2014/main" id="{BF61406F-90E5-473E-ACB4-B36CBF78489E}"/>
            </a:ext>
          </a:extLst>
        </xdr:cNvPr>
        <xdr:cNvSpPr txBox="1"/>
      </xdr:nvSpPr>
      <xdr:spPr>
        <a:xfrm>
          <a:off x="22199600"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29972</xdr:rowOff>
    </xdr:from>
    <xdr:to>
      <xdr:col>112</xdr:col>
      <xdr:colOff>38100</xdr:colOff>
      <xdr:row>37</xdr:row>
      <xdr:rowOff>131572</xdr:rowOff>
    </xdr:to>
    <xdr:sp macro="" textlink="">
      <xdr:nvSpPr>
        <xdr:cNvPr id="415" name="楕円 414">
          <a:extLst>
            <a:ext uri="{FF2B5EF4-FFF2-40B4-BE49-F238E27FC236}">
              <a16:creationId xmlns:a16="http://schemas.microsoft.com/office/drawing/2014/main" id="{6C8F2AA1-79BB-4558-A5B4-56D0B19949EF}"/>
            </a:ext>
          </a:extLst>
        </xdr:cNvPr>
        <xdr:cNvSpPr/>
      </xdr:nvSpPr>
      <xdr:spPr>
        <a:xfrm>
          <a:off x="21272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73914</xdr:rowOff>
    </xdr:from>
    <xdr:to>
      <xdr:col>116</xdr:col>
      <xdr:colOff>63500</xdr:colOff>
      <xdr:row>37</xdr:row>
      <xdr:rowOff>80772</xdr:rowOff>
    </xdr:to>
    <xdr:cxnSp macro="">
      <xdr:nvCxnSpPr>
        <xdr:cNvPr id="416" name="直線コネクタ 415">
          <a:extLst>
            <a:ext uri="{FF2B5EF4-FFF2-40B4-BE49-F238E27FC236}">
              <a16:creationId xmlns:a16="http://schemas.microsoft.com/office/drawing/2014/main" id="{AA8CB8E3-E686-4DC3-9D3C-E2F06F23EE0A}"/>
            </a:ext>
          </a:extLst>
        </xdr:cNvPr>
        <xdr:cNvCxnSpPr/>
      </xdr:nvCxnSpPr>
      <xdr:spPr>
        <a:xfrm flipV="1">
          <a:off x="21323300" y="641756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66548</xdr:rowOff>
    </xdr:from>
    <xdr:to>
      <xdr:col>107</xdr:col>
      <xdr:colOff>101600</xdr:colOff>
      <xdr:row>37</xdr:row>
      <xdr:rowOff>168148</xdr:rowOff>
    </xdr:to>
    <xdr:sp macro="" textlink="">
      <xdr:nvSpPr>
        <xdr:cNvPr id="417" name="楕円 416">
          <a:extLst>
            <a:ext uri="{FF2B5EF4-FFF2-40B4-BE49-F238E27FC236}">
              <a16:creationId xmlns:a16="http://schemas.microsoft.com/office/drawing/2014/main" id="{D1F6286D-B0F9-4A4A-8550-B1FCFEBB91D5}"/>
            </a:ext>
          </a:extLst>
        </xdr:cNvPr>
        <xdr:cNvSpPr/>
      </xdr:nvSpPr>
      <xdr:spPr>
        <a:xfrm>
          <a:off x="20383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80772</xdr:rowOff>
    </xdr:from>
    <xdr:to>
      <xdr:col>111</xdr:col>
      <xdr:colOff>177800</xdr:colOff>
      <xdr:row>37</xdr:row>
      <xdr:rowOff>117348</xdr:rowOff>
    </xdr:to>
    <xdr:cxnSp macro="">
      <xdr:nvCxnSpPr>
        <xdr:cNvPr id="418" name="直線コネクタ 417">
          <a:extLst>
            <a:ext uri="{FF2B5EF4-FFF2-40B4-BE49-F238E27FC236}">
              <a16:creationId xmlns:a16="http://schemas.microsoft.com/office/drawing/2014/main" id="{1956B6F1-6004-46D5-91C6-0F0AA64A5803}"/>
            </a:ext>
          </a:extLst>
        </xdr:cNvPr>
        <xdr:cNvCxnSpPr/>
      </xdr:nvCxnSpPr>
      <xdr:spPr>
        <a:xfrm flipV="1">
          <a:off x="20434300" y="64244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3A5F2112-E9B0-4E36-8BA7-31B7FC6BD1CE}"/>
            </a:ext>
          </a:extLst>
        </xdr:cNvPr>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a:extLst>
            <a:ext uri="{FF2B5EF4-FFF2-40B4-BE49-F238E27FC236}">
              <a16:creationId xmlns:a16="http://schemas.microsoft.com/office/drawing/2014/main" id="{20BF52F5-6FAF-4C20-BBBF-EC4B775D5A6D}"/>
            </a:ext>
          </a:extLst>
        </xdr:cNvPr>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148099</xdr:rowOff>
    </xdr:from>
    <xdr:ext cx="469744" cy="259045"/>
    <xdr:sp macro="" textlink="">
      <xdr:nvSpPr>
        <xdr:cNvPr id="421" name="n_1mainValue【認定こども園・幼稚園・保育所】&#10;一人当たり面積">
          <a:extLst>
            <a:ext uri="{FF2B5EF4-FFF2-40B4-BE49-F238E27FC236}">
              <a16:creationId xmlns:a16="http://schemas.microsoft.com/office/drawing/2014/main" id="{679CABBA-1820-4020-8810-1E3E1F251394}"/>
            </a:ext>
          </a:extLst>
        </xdr:cNvPr>
        <xdr:cNvSpPr txBox="1"/>
      </xdr:nvSpPr>
      <xdr:spPr>
        <a:xfrm>
          <a:off x="210757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13225</xdr:rowOff>
    </xdr:from>
    <xdr:ext cx="469744" cy="259045"/>
    <xdr:sp macro="" textlink="">
      <xdr:nvSpPr>
        <xdr:cNvPr id="422" name="n_2mainValue【認定こども園・幼稚園・保育所】&#10;一人当たり面積">
          <a:extLst>
            <a:ext uri="{FF2B5EF4-FFF2-40B4-BE49-F238E27FC236}">
              <a16:creationId xmlns:a16="http://schemas.microsoft.com/office/drawing/2014/main" id="{11AF7AED-086C-4444-AADC-2AFBA122613C}"/>
            </a:ext>
          </a:extLst>
        </xdr:cNvPr>
        <xdr:cNvSpPr txBox="1"/>
      </xdr:nvSpPr>
      <xdr:spPr>
        <a:xfrm>
          <a:off x="20199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4D72102E-C239-435D-8A4F-3732924F6B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E2F85363-82FC-41DA-9602-C01ACDA9CB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A8D4A3D2-E8E5-4285-B5BA-765CBD32E8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593CF467-4B5C-4534-B35F-C14B07D3B4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0986CBC4-A4B4-4D24-824B-12AA6AF53A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EDC9733D-8649-4784-B5A5-9CEC0E4FDF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699D5B81-CDEC-44E6-A428-3F10579213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9CFB452F-11A1-4A42-A849-81293AAD76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C62B57ED-4E84-4EE4-8BC5-07743C210D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43933A4F-31CC-4939-A6CC-14B311546E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D657EC4D-B5A5-4500-A9A5-02421FDE3E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802D01FA-F593-46A7-B2C4-93529644174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5F5688E4-0773-4A2B-951C-0F6D05070D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7524D3B2-5EC9-474E-B54F-2D68333E84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4C684262-D208-4F85-B086-55EE3F3B00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01ADDC17-4963-4E69-B283-159CDE9372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3431C6EA-3BFD-456E-967C-A43FB176A2B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E7F4F43C-AD06-45E4-A3E0-501914D19EC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D9BB5F73-1579-4E62-8039-5A099075940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A0C8E464-31BF-4774-8DB8-DBC1E5ECA0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72F2BE46-56AC-4EF5-AF67-E99CA34C21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9A2DFC83-4810-402C-A426-A8D0A39E11F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DB96949F-4B20-4E4F-820F-B493D0BFC7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2BAF89F5-0ED2-416F-B2BD-FB8418EC7E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BDA7C166-18BB-4A89-BB20-9CB9DCDC84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a:extLst>
            <a:ext uri="{FF2B5EF4-FFF2-40B4-BE49-F238E27FC236}">
              <a16:creationId xmlns:a16="http://schemas.microsoft.com/office/drawing/2014/main" id="{E73A6568-B86B-42A6-834C-17B410969DD3}"/>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a:extLst>
            <a:ext uri="{FF2B5EF4-FFF2-40B4-BE49-F238E27FC236}">
              <a16:creationId xmlns:a16="http://schemas.microsoft.com/office/drawing/2014/main" id="{1252DF1E-D637-4798-990E-0990EA4E8E1F}"/>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a:extLst>
            <a:ext uri="{FF2B5EF4-FFF2-40B4-BE49-F238E27FC236}">
              <a16:creationId xmlns:a16="http://schemas.microsoft.com/office/drawing/2014/main" id="{503DC01D-20E1-444D-91B4-F475B82EB1EC}"/>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1496ED76-EAC1-4984-B8AC-6482820055A9}"/>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a:extLst>
            <a:ext uri="{FF2B5EF4-FFF2-40B4-BE49-F238E27FC236}">
              <a16:creationId xmlns:a16="http://schemas.microsoft.com/office/drawing/2014/main" id="{4B5DDE53-CD44-47FB-A26C-28923E94AF3B}"/>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3292492D-7D14-4853-A6CD-7ABD2634C6A4}"/>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a:extLst>
            <a:ext uri="{FF2B5EF4-FFF2-40B4-BE49-F238E27FC236}">
              <a16:creationId xmlns:a16="http://schemas.microsoft.com/office/drawing/2014/main" id="{36105EB9-9B57-422F-A8D4-74A1E9AD4199}"/>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a:extLst>
            <a:ext uri="{FF2B5EF4-FFF2-40B4-BE49-F238E27FC236}">
              <a16:creationId xmlns:a16="http://schemas.microsoft.com/office/drawing/2014/main" id="{D5F0F683-E46A-4F64-9260-12D479940BF1}"/>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a:extLst>
            <a:ext uri="{FF2B5EF4-FFF2-40B4-BE49-F238E27FC236}">
              <a16:creationId xmlns:a16="http://schemas.microsoft.com/office/drawing/2014/main" id="{10A3B531-A724-42A2-83CC-1604E712BD69}"/>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68EE49D1-96D3-435D-B329-DF4D415A98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527A8E63-3884-48E2-8B85-C9452024E5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7AD997D9-1924-477C-A6C3-074EA4C16B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35A18BD1-A3D2-46BA-97E6-1C6582D4F0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DCEB402-1E4F-4A3A-9EBD-E8010AB49E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156573</xdr:rowOff>
    </xdr:from>
    <xdr:to>
      <xdr:col>85</xdr:col>
      <xdr:colOff>177800</xdr:colOff>
      <xdr:row>58</xdr:row>
      <xdr:rowOff>86723</xdr:rowOff>
    </xdr:to>
    <xdr:sp macro="" textlink="">
      <xdr:nvSpPr>
        <xdr:cNvPr id="462" name="楕円 461">
          <a:extLst>
            <a:ext uri="{FF2B5EF4-FFF2-40B4-BE49-F238E27FC236}">
              <a16:creationId xmlns:a16="http://schemas.microsoft.com/office/drawing/2014/main" id="{12C7E13F-9E7B-4E26-AAD9-7E7D3B573AF4}"/>
            </a:ext>
          </a:extLst>
        </xdr:cNvPr>
        <xdr:cNvSpPr/>
      </xdr:nvSpPr>
      <xdr:spPr>
        <a:xfrm>
          <a:off x="16268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8000</xdr:rowOff>
    </xdr:from>
    <xdr:ext cx="405111" cy="259045"/>
    <xdr:sp macro="" textlink="">
      <xdr:nvSpPr>
        <xdr:cNvPr id="463" name="【学校施設】&#10;有形固定資産減価償却率該当値テキスト">
          <a:extLst>
            <a:ext uri="{FF2B5EF4-FFF2-40B4-BE49-F238E27FC236}">
              <a16:creationId xmlns:a16="http://schemas.microsoft.com/office/drawing/2014/main" id="{6C083BBC-3DDD-4F2D-AA82-BC00CE2EE40C}"/>
            </a:ext>
          </a:extLst>
        </xdr:cNvPr>
        <xdr:cNvSpPr txBox="1"/>
      </xdr:nvSpPr>
      <xdr:spPr>
        <a:xfrm>
          <a:off x="16357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464" name="楕円 463">
          <a:extLst>
            <a:ext uri="{FF2B5EF4-FFF2-40B4-BE49-F238E27FC236}">
              <a16:creationId xmlns:a16="http://schemas.microsoft.com/office/drawing/2014/main" id="{D60843ED-8FED-4D12-83E5-F8099470B10A}"/>
            </a:ext>
          </a:extLst>
        </xdr:cNvPr>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37556</xdr:rowOff>
    </xdr:to>
    <xdr:cxnSp macro="">
      <xdr:nvCxnSpPr>
        <xdr:cNvPr id="465" name="直線コネクタ 464">
          <a:extLst>
            <a:ext uri="{FF2B5EF4-FFF2-40B4-BE49-F238E27FC236}">
              <a16:creationId xmlns:a16="http://schemas.microsoft.com/office/drawing/2014/main" id="{EDF378E4-2E61-4C7A-8B17-980534D41AE0}"/>
            </a:ext>
          </a:extLst>
        </xdr:cNvPr>
        <xdr:cNvCxnSpPr/>
      </xdr:nvCxnSpPr>
      <xdr:spPr>
        <a:xfrm flipV="1">
          <a:off x="15481300" y="99800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466" name="楕円 465">
          <a:extLst>
            <a:ext uri="{FF2B5EF4-FFF2-40B4-BE49-F238E27FC236}">
              <a16:creationId xmlns:a16="http://schemas.microsoft.com/office/drawing/2014/main" id="{4C7A2BFC-1EEC-4EA7-95E0-F1007739E2E8}"/>
            </a:ext>
          </a:extLst>
        </xdr:cNvPr>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58</xdr:row>
      <xdr:rowOff>37556</xdr:rowOff>
    </xdr:to>
    <xdr:cxnSp macro="">
      <xdr:nvCxnSpPr>
        <xdr:cNvPr id="467" name="直線コネクタ 466">
          <a:extLst>
            <a:ext uri="{FF2B5EF4-FFF2-40B4-BE49-F238E27FC236}">
              <a16:creationId xmlns:a16="http://schemas.microsoft.com/office/drawing/2014/main" id="{4986D549-BFA5-4BF4-B459-B4456B1E6DD5}"/>
            </a:ext>
          </a:extLst>
        </xdr:cNvPr>
        <xdr:cNvCxnSpPr/>
      </xdr:nvCxnSpPr>
      <xdr:spPr>
        <a:xfrm>
          <a:off x="14592300" y="990981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a:extLst>
            <a:ext uri="{FF2B5EF4-FFF2-40B4-BE49-F238E27FC236}">
              <a16:creationId xmlns:a16="http://schemas.microsoft.com/office/drawing/2014/main" id="{0BFCB47B-3CD3-4DDE-9EAF-77473DA817A5}"/>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a:extLst>
            <a:ext uri="{FF2B5EF4-FFF2-40B4-BE49-F238E27FC236}">
              <a16:creationId xmlns:a16="http://schemas.microsoft.com/office/drawing/2014/main" id="{8F7604ED-A13C-4528-BA50-30111B4EED00}"/>
            </a:ext>
          </a:extLst>
        </xdr:cNvPr>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470" name="n_1mainValue【学校施設】&#10;有形固定資産減価償却率">
          <a:extLst>
            <a:ext uri="{FF2B5EF4-FFF2-40B4-BE49-F238E27FC236}">
              <a16:creationId xmlns:a16="http://schemas.microsoft.com/office/drawing/2014/main" id="{9641B6BE-321A-4361-B98C-E90F62EC39CC}"/>
            </a:ext>
          </a:extLst>
        </xdr:cNvPr>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471" name="n_2mainValue【学校施設】&#10;有形固定資産減価償却率">
          <a:extLst>
            <a:ext uri="{FF2B5EF4-FFF2-40B4-BE49-F238E27FC236}">
              <a16:creationId xmlns:a16="http://schemas.microsoft.com/office/drawing/2014/main" id="{07827970-C750-453F-822E-A6C5ADD5B537}"/>
            </a:ext>
          </a:extLst>
        </xdr:cNvPr>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C52E6FDD-B460-44EB-9CFA-2C70F18122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3E77B35D-4354-4C1F-8FE3-B11863DA13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57090BE2-35DD-4013-B8C8-8011E82697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222832AB-90DA-4E0F-B176-DD2CEF6F4C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AD66CEC3-BDA5-4605-87A8-59C33FEB45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77AE74A0-72AD-407A-9048-C8322569CA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568D9F2F-0770-4086-9874-042D26DBCE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BC24F367-3239-4876-8228-D8E1926953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28CDFD2E-A28B-415B-9C45-10DFFFC1B3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2DF5F29B-426A-466B-9FE4-7ABD3C0138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344320D9-62AF-4468-9FAF-2F789EA2A96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A4675BFA-B438-45A7-9EB4-73E7633A5E3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95B00F0C-B0F6-4FE9-A410-626E69E0C24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41728B3A-1885-4013-9B91-2484CD3C56D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AC5E11E6-D0B9-4D6A-96FC-90AA3130F7D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CF31CC25-3D4C-4A10-876E-AB92CD29D7A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C0FF9513-EA9C-404A-89A0-2A8A7A3B98B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23ECE202-8BDE-4F78-8F18-E7DD0F2F5FB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4BAF05D8-9D10-48CF-8E13-37F5EBBE059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7CF4B96E-0DCC-4B31-9456-A0666F49D6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36A9B274-F586-402F-B4AB-E96416B67D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8853C652-ADF6-419D-AEDB-1EA8DB660B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a:extLst>
            <a:ext uri="{FF2B5EF4-FFF2-40B4-BE49-F238E27FC236}">
              <a16:creationId xmlns:a16="http://schemas.microsoft.com/office/drawing/2014/main" id="{63FFE72E-A934-4439-B4DE-BF21AABCE13D}"/>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a:extLst>
            <a:ext uri="{FF2B5EF4-FFF2-40B4-BE49-F238E27FC236}">
              <a16:creationId xmlns:a16="http://schemas.microsoft.com/office/drawing/2014/main" id="{94F75972-5EBF-4A6A-B0D1-2CE59F327887}"/>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a:extLst>
            <a:ext uri="{FF2B5EF4-FFF2-40B4-BE49-F238E27FC236}">
              <a16:creationId xmlns:a16="http://schemas.microsoft.com/office/drawing/2014/main" id="{D0CB465F-1836-4CEF-9E2B-84BFB8C382B4}"/>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a:extLst>
            <a:ext uri="{FF2B5EF4-FFF2-40B4-BE49-F238E27FC236}">
              <a16:creationId xmlns:a16="http://schemas.microsoft.com/office/drawing/2014/main" id="{C2CFB5F3-6436-4128-AA0C-3E1B3A025C32}"/>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a:extLst>
            <a:ext uri="{FF2B5EF4-FFF2-40B4-BE49-F238E27FC236}">
              <a16:creationId xmlns:a16="http://schemas.microsoft.com/office/drawing/2014/main" id="{F986AAB9-C1AB-4944-B60A-B34BCBF1F56E}"/>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a:extLst>
            <a:ext uri="{FF2B5EF4-FFF2-40B4-BE49-F238E27FC236}">
              <a16:creationId xmlns:a16="http://schemas.microsoft.com/office/drawing/2014/main" id="{CEB4D11A-E761-43C2-AEF8-9097354C30A1}"/>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a:extLst>
            <a:ext uri="{FF2B5EF4-FFF2-40B4-BE49-F238E27FC236}">
              <a16:creationId xmlns:a16="http://schemas.microsoft.com/office/drawing/2014/main" id="{E437592A-4ABA-4352-8D7A-044081CE12EE}"/>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a:extLst>
            <a:ext uri="{FF2B5EF4-FFF2-40B4-BE49-F238E27FC236}">
              <a16:creationId xmlns:a16="http://schemas.microsoft.com/office/drawing/2014/main" id="{BB84347A-E07E-4B5E-83D1-4A085C104FC4}"/>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a:extLst>
            <a:ext uri="{FF2B5EF4-FFF2-40B4-BE49-F238E27FC236}">
              <a16:creationId xmlns:a16="http://schemas.microsoft.com/office/drawing/2014/main" id="{6F7F6A38-0E9C-4E12-ABB8-5643B76A0DB3}"/>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AF8C144-C1FD-4F61-A48D-B1826091F3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8CFDA29-41F4-45D2-AD1B-AE70806A44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E95B53A-ED92-4D0A-82FE-84EC1064BA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4EF2874-3570-46DC-81B1-1FE8CBE99A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77604B51-2B97-4372-907E-DB156AD12F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118821</xdr:rowOff>
    </xdr:from>
    <xdr:to>
      <xdr:col>116</xdr:col>
      <xdr:colOff>114300</xdr:colOff>
      <xdr:row>63</xdr:row>
      <xdr:rowOff>48971</xdr:rowOff>
    </xdr:to>
    <xdr:sp macro="" textlink="">
      <xdr:nvSpPr>
        <xdr:cNvPr id="508" name="楕円 507">
          <a:extLst>
            <a:ext uri="{FF2B5EF4-FFF2-40B4-BE49-F238E27FC236}">
              <a16:creationId xmlns:a16="http://schemas.microsoft.com/office/drawing/2014/main" id="{2BEB684C-A94A-418C-B996-76E830B7B937}"/>
            </a:ext>
          </a:extLst>
        </xdr:cNvPr>
        <xdr:cNvSpPr/>
      </xdr:nvSpPr>
      <xdr:spPr>
        <a:xfrm>
          <a:off x="22110700" y="107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33748</xdr:rowOff>
    </xdr:from>
    <xdr:ext cx="469744" cy="259045"/>
    <xdr:sp macro="" textlink="">
      <xdr:nvSpPr>
        <xdr:cNvPr id="509" name="【学校施設】&#10;一人当たり面積該当値テキスト">
          <a:extLst>
            <a:ext uri="{FF2B5EF4-FFF2-40B4-BE49-F238E27FC236}">
              <a16:creationId xmlns:a16="http://schemas.microsoft.com/office/drawing/2014/main" id="{9216F775-C51C-4EEE-A8C2-A19A9636D2F9}"/>
            </a:ext>
          </a:extLst>
        </xdr:cNvPr>
        <xdr:cNvSpPr txBox="1"/>
      </xdr:nvSpPr>
      <xdr:spPr>
        <a:xfrm>
          <a:off x="22199600" y="1066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123851</xdr:rowOff>
    </xdr:from>
    <xdr:to>
      <xdr:col>112</xdr:col>
      <xdr:colOff>38100</xdr:colOff>
      <xdr:row>63</xdr:row>
      <xdr:rowOff>54001</xdr:rowOff>
    </xdr:to>
    <xdr:sp macro="" textlink="">
      <xdr:nvSpPr>
        <xdr:cNvPr id="510" name="楕円 509">
          <a:extLst>
            <a:ext uri="{FF2B5EF4-FFF2-40B4-BE49-F238E27FC236}">
              <a16:creationId xmlns:a16="http://schemas.microsoft.com/office/drawing/2014/main" id="{50E7C803-0600-45AD-BAD9-254CCD23F24A}"/>
            </a:ext>
          </a:extLst>
        </xdr:cNvPr>
        <xdr:cNvSpPr/>
      </xdr:nvSpPr>
      <xdr:spPr>
        <a:xfrm>
          <a:off x="21272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169621</xdr:rowOff>
    </xdr:from>
    <xdr:to>
      <xdr:col>116</xdr:col>
      <xdr:colOff>63500</xdr:colOff>
      <xdr:row>63</xdr:row>
      <xdr:rowOff>3201</xdr:rowOff>
    </xdr:to>
    <xdr:cxnSp macro="">
      <xdr:nvCxnSpPr>
        <xdr:cNvPr id="511" name="直線コネクタ 510">
          <a:extLst>
            <a:ext uri="{FF2B5EF4-FFF2-40B4-BE49-F238E27FC236}">
              <a16:creationId xmlns:a16="http://schemas.microsoft.com/office/drawing/2014/main" id="{A9281718-0A1E-4471-A5AD-8DC33B6E85BF}"/>
            </a:ext>
          </a:extLst>
        </xdr:cNvPr>
        <xdr:cNvCxnSpPr/>
      </xdr:nvCxnSpPr>
      <xdr:spPr>
        <a:xfrm flipV="1">
          <a:off x="21323300" y="1079952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140309</xdr:rowOff>
    </xdr:from>
    <xdr:to>
      <xdr:col>107</xdr:col>
      <xdr:colOff>101600</xdr:colOff>
      <xdr:row>63</xdr:row>
      <xdr:rowOff>70459</xdr:rowOff>
    </xdr:to>
    <xdr:sp macro="" textlink="">
      <xdr:nvSpPr>
        <xdr:cNvPr id="512" name="楕円 511">
          <a:extLst>
            <a:ext uri="{FF2B5EF4-FFF2-40B4-BE49-F238E27FC236}">
              <a16:creationId xmlns:a16="http://schemas.microsoft.com/office/drawing/2014/main" id="{505032FC-9B0C-4ABC-8A37-9F43CC14B213}"/>
            </a:ext>
          </a:extLst>
        </xdr:cNvPr>
        <xdr:cNvSpPr/>
      </xdr:nvSpPr>
      <xdr:spPr>
        <a:xfrm>
          <a:off x="20383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3201</xdr:rowOff>
    </xdr:from>
    <xdr:to>
      <xdr:col>111</xdr:col>
      <xdr:colOff>177800</xdr:colOff>
      <xdr:row>63</xdr:row>
      <xdr:rowOff>19659</xdr:rowOff>
    </xdr:to>
    <xdr:cxnSp macro="">
      <xdr:nvCxnSpPr>
        <xdr:cNvPr id="513" name="直線コネクタ 512">
          <a:extLst>
            <a:ext uri="{FF2B5EF4-FFF2-40B4-BE49-F238E27FC236}">
              <a16:creationId xmlns:a16="http://schemas.microsoft.com/office/drawing/2014/main" id="{7725DEDE-8B65-4A71-8714-1B2829DD1699}"/>
            </a:ext>
          </a:extLst>
        </xdr:cNvPr>
        <xdr:cNvCxnSpPr/>
      </xdr:nvCxnSpPr>
      <xdr:spPr>
        <a:xfrm flipV="1">
          <a:off x="20434300" y="10804551"/>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a:extLst>
            <a:ext uri="{FF2B5EF4-FFF2-40B4-BE49-F238E27FC236}">
              <a16:creationId xmlns:a16="http://schemas.microsoft.com/office/drawing/2014/main" id="{0654207D-1844-480A-BBF8-3BEEDB42C6E6}"/>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a:extLst>
            <a:ext uri="{FF2B5EF4-FFF2-40B4-BE49-F238E27FC236}">
              <a16:creationId xmlns:a16="http://schemas.microsoft.com/office/drawing/2014/main" id="{98306725-9BAC-4B6E-AFC1-E9885A574CF6}"/>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45128</xdr:rowOff>
    </xdr:from>
    <xdr:ext cx="469744" cy="259045"/>
    <xdr:sp macro="" textlink="">
      <xdr:nvSpPr>
        <xdr:cNvPr id="516" name="n_1mainValue【学校施設】&#10;一人当たり面積">
          <a:extLst>
            <a:ext uri="{FF2B5EF4-FFF2-40B4-BE49-F238E27FC236}">
              <a16:creationId xmlns:a16="http://schemas.microsoft.com/office/drawing/2014/main" id="{331D804C-29A1-4106-A923-8FDD402688B1}"/>
            </a:ext>
          </a:extLst>
        </xdr:cNvPr>
        <xdr:cNvSpPr txBox="1"/>
      </xdr:nvSpPr>
      <xdr:spPr>
        <a:xfrm>
          <a:off x="21075727" y="108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61586</xdr:rowOff>
    </xdr:from>
    <xdr:ext cx="469744" cy="259045"/>
    <xdr:sp macro="" textlink="">
      <xdr:nvSpPr>
        <xdr:cNvPr id="517" name="n_2mainValue【学校施設】&#10;一人当たり面積">
          <a:extLst>
            <a:ext uri="{FF2B5EF4-FFF2-40B4-BE49-F238E27FC236}">
              <a16:creationId xmlns:a16="http://schemas.microsoft.com/office/drawing/2014/main" id="{B92F0CDF-756C-462E-9715-88EBC9A1DA8E}"/>
            </a:ext>
          </a:extLst>
        </xdr:cNvPr>
        <xdr:cNvSpPr txBox="1"/>
      </xdr:nvSpPr>
      <xdr:spPr>
        <a:xfrm>
          <a:off x="20199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2BE6ECE6-7041-4CF6-A230-AC1BD40CEAD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F20B70AA-46E4-4D1E-AC04-1DC9873B19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B3FA7F23-909B-4776-AEB7-776731972B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33C47DAC-F236-4DD6-A2CF-2BD4D9D5E6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6DE24284-A420-4251-9745-53D400F388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DD574277-A72F-4C2C-A297-BEFE59A05A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DCB49C64-7A11-4B08-BA15-07B350F60E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4B2A4D9-D499-45DA-A069-9739C19DF6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68118A37-9128-4DDE-8178-2892577CB0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D943ED12-4D9D-4E09-8048-75F8F56BB0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a:extLst>
            <a:ext uri="{FF2B5EF4-FFF2-40B4-BE49-F238E27FC236}">
              <a16:creationId xmlns:a16="http://schemas.microsoft.com/office/drawing/2014/main" id="{3925A784-14DD-4763-8C5E-3318A221804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a:extLst>
            <a:ext uri="{FF2B5EF4-FFF2-40B4-BE49-F238E27FC236}">
              <a16:creationId xmlns:a16="http://schemas.microsoft.com/office/drawing/2014/main" id="{C61D0224-4247-4670-BC6F-28DCFF09AC9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a:extLst>
            <a:ext uri="{FF2B5EF4-FFF2-40B4-BE49-F238E27FC236}">
              <a16:creationId xmlns:a16="http://schemas.microsoft.com/office/drawing/2014/main" id="{9D3B5963-7284-47D3-91E1-879EC054EA1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a:extLst>
            <a:ext uri="{FF2B5EF4-FFF2-40B4-BE49-F238E27FC236}">
              <a16:creationId xmlns:a16="http://schemas.microsoft.com/office/drawing/2014/main" id="{2CE17E1F-6D5B-4E0D-B943-AC5C0EF6FA6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a:extLst>
            <a:ext uri="{FF2B5EF4-FFF2-40B4-BE49-F238E27FC236}">
              <a16:creationId xmlns:a16="http://schemas.microsoft.com/office/drawing/2014/main" id="{9CF4FF74-92A6-4D13-96DA-A12A93F4B33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a:extLst>
            <a:ext uri="{FF2B5EF4-FFF2-40B4-BE49-F238E27FC236}">
              <a16:creationId xmlns:a16="http://schemas.microsoft.com/office/drawing/2014/main" id="{EB9D1454-9AB0-4C7C-AC99-AA2531A4B27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a:extLst>
            <a:ext uri="{FF2B5EF4-FFF2-40B4-BE49-F238E27FC236}">
              <a16:creationId xmlns:a16="http://schemas.microsoft.com/office/drawing/2014/main" id="{6A2F5E64-D998-4D7A-93F3-84CEF4813B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a:extLst>
            <a:ext uri="{FF2B5EF4-FFF2-40B4-BE49-F238E27FC236}">
              <a16:creationId xmlns:a16="http://schemas.microsoft.com/office/drawing/2014/main" id="{E92EA7C5-18AE-4945-9553-F6D8965953E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a:extLst>
            <a:ext uri="{FF2B5EF4-FFF2-40B4-BE49-F238E27FC236}">
              <a16:creationId xmlns:a16="http://schemas.microsoft.com/office/drawing/2014/main" id="{6DA27DFF-DBB7-4C70-A48D-BE3016C731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a:extLst>
            <a:ext uri="{FF2B5EF4-FFF2-40B4-BE49-F238E27FC236}">
              <a16:creationId xmlns:a16="http://schemas.microsoft.com/office/drawing/2014/main" id="{9FED5221-27FA-4844-B506-82137BCA04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a:extLst>
            <a:ext uri="{FF2B5EF4-FFF2-40B4-BE49-F238E27FC236}">
              <a16:creationId xmlns:a16="http://schemas.microsoft.com/office/drawing/2014/main" id="{C83D299D-564A-4AFA-AE31-DEA7E409EE3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9A2D3E91-4872-48F5-916D-DA67872DBE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a:extLst>
            <a:ext uri="{FF2B5EF4-FFF2-40B4-BE49-F238E27FC236}">
              <a16:creationId xmlns:a16="http://schemas.microsoft.com/office/drawing/2014/main" id="{804AAA2A-03B8-4967-A6B2-E07CAE1CB51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a:extLst>
            <a:ext uri="{FF2B5EF4-FFF2-40B4-BE49-F238E27FC236}">
              <a16:creationId xmlns:a16="http://schemas.microsoft.com/office/drawing/2014/main" id="{D65B676D-EAD7-454E-9CEC-CF3703EC0B9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a:extLst>
            <a:ext uri="{FF2B5EF4-FFF2-40B4-BE49-F238E27FC236}">
              <a16:creationId xmlns:a16="http://schemas.microsoft.com/office/drawing/2014/main" id="{35E378BF-F33A-42A2-9404-4BD8E63C9512}"/>
            </a:ext>
          </a:extLst>
        </xdr:cNvPr>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a:extLst>
            <a:ext uri="{FF2B5EF4-FFF2-40B4-BE49-F238E27FC236}">
              <a16:creationId xmlns:a16="http://schemas.microsoft.com/office/drawing/2014/main" id="{41964A0D-FABA-49BC-A9D3-7FE76279D4A8}"/>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a:extLst>
            <a:ext uri="{FF2B5EF4-FFF2-40B4-BE49-F238E27FC236}">
              <a16:creationId xmlns:a16="http://schemas.microsoft.com/office/drawing/2014/main" id="{343B0D7B-C3CF-4815-A930-473E6E990B9D}"/>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a:extLst>
            <a:ext uri="{FF2B5EF4-FFF2-40B4-BE49-F238E27FC236}">
              <a16:creationId xmlns:a16="http://schemas.microsoft.com/office/drawing/2014/main" id="{ADD750B6-ED52-437A-A001-043EDA344EE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a:extLst>
            <a:ext uri="{FF2B5EF4-FFF2-40B4-BE49-F238E27FC236}">
              <a16:creationId xmlns:a16="http://schemas.microsoft.com/office/drawing/2014/main" id="{2FC2E0A1-1751-4619-91A0-7E8485672B4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47" name="【児童館】&#10;有形固定資産減価償却率平均値テキスト">
          <a:extLst>
            <a:ext uri="{FF2B5EF4-FFF2-40B4-BE49-F238E27FC236}">
              <a16:creationId xmlns:a16="http://schemas.microsoft.com/office/drawing/2014/main" id="{4D2E22C2-D23E-4063-BAB1-48DC3C60D50E}"/>
            </a:ext>
          </a:extLst>
        </xdr:cNvPr>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a:extLst>
            <a:ext uri="{FF2B5EF4-FFF2-40B4-BE49-F238E27FC236}">
              <a16:creationId xmlns:a16="http://schemas.microsoft.com/office/drawing/2014/main" id="{F49B0AE2-2E0F-4805-9C10-F952A2D2FA47}"/>
            </a:ext>
          </a:extLst>
        </xdr:cNvPr>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a:extLst>
            <a:ext uri="{FF2B5EF4-FFF2-40B4-BE49-F238E27FC236}">
              <a16:creationId xmlns:a16="http://schemas.microsoft.com/office/drawing/2014/main" id="{493B0B5E-1200-4A08-9B1C-87B91510537D}"/>
            </a:ext>
          </a:extLst>
        </xdr:cNvPr>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a:extLst>
            <a:ext uri="{FF2B5EF4-FFF2-40B4-BE49-F238E27FC236}">
              <a16:creationId xmlns:a16="http://schemas.microsoft.com/office/drawing/2014/main" id="{2379B535-8A48-4ED0-AD7B-37913BDCFB76}"/>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5A2AE59E-FC88-4487-B01F-339C34BCCF6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7FDC3EC9-CF27-4E09-9B11-972F5FB966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E23B4AB3-2EAE-4184-B608-F153B77C02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1FB69C31-2AE1-45D2-B6A2-080FE0B75C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71AECA72-0593-4744-9154-0C34AA7A67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xdr:rowOff>
    </xdr:from>
    <xdr:to>
      <xdr:col>85</xdr:col>
      <xdr:colOff>177800</xdr:colOff>
      <xdr:row>80</xdr:row>
      <xdr:rowOff>107950</xdr:rowOff>
    </xdr:to>
    <xdr:sp macro="" textlink="">
      <xdr:nvSpPr>
        <xdr:cNvPr id="556" name="楕円 555">
          <a:extLst>
            <a:ext uri="{FF2B5EF4-FFF2-40B4-BE49-F238E27FC236}">
              <a16:creationId xmlns:a16="http://schemas.microsoft.com/office/drawing/2014/main" id="{169695B1-4BDA-453A-80DA-0D11C4A23565}"/>
            </a:ext>
          </a:extLst>
        </xdr:cNvPr>
        <xdr:cNvSpPr/>
      </xdr:nvSpPr>
      <xdr:spPr>
        <a:xfrm>
          <a:off x="16268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29227</xdr:rowOff>
    </xdr:from>
    <xdr:ext cx="405111" cy="259045"/>
    <xdr:sp macro="" textlink="">
      <xdr:nvSpPr>
        <xdr:cNvPr id="557" name="【児童館】&#10;有形固定資産減価償却率該当値テキスト">
          <a:extLst>
            <a:ext uri="{FF2B5EF4-FFF2-40B4-BE49-F238E27FC236}">
              <a16:creationId xmlns:a16="http://schemas.microsoft.com/office/drawing/2014/main" id="{59740FD1-58FB-4402-A1BB-8895B14025C1}"/>
            </a:ext>
          </a:extLst>
        </xdr:cNvPr>
        <xdr:cNvSpPr txBox="1"/>
      </xdr:nvSpPr>
      <xdr:spPr>
        <a:xfrm>
          <a:off x="16357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558" name="楕円 557">
          <a:extLst>
            <a:ext uri="{FF2B5EF4-FFF2-40B4-BE49-F238E27FC236}">
              <a16:creationId xmlns:a16="http://schemas.microsoft.com/office/drawing/2014/main" id="{8C14161E-43C4-463E-B3AE-FA9ED94FD30C}"/>
            </a:ext>
          </a:extLst>
        </xdr:cNvPr>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57150</xdr:rowOff>
    </xdr:from>
    <xdr:to>
      <xdr:col>85</xdr:col>
      <xdr:colOff>127000</xdr:colOff>
      <xdr:row>80</xdr:row>
      <xdr:rowOff>99061</xdr:rowOff>
    </xdr:to>
    <xdr:cxnSp macro="">
      <xdr:nvCxnSpPr>
        <xdr:cNvPr id="559" name="直線コネクタ 558">
          <a:extLst>
            <a:ext uri="{FF2B5EF4-FFF2-40B4-BE49-F238E27FC236}">
              <a16:creationId xmlns:a16="http://schemas.microsoft.com/office/drawing/2014/main" id="{7C1A4BA0-A39B-4D7F-96F1-B65A34CB9766}"/>
            </a:ext>
          </a:extLst>
        </xdr:cNvPr>
        <xdr:cNvCxnSpPr/>
      </xdr:nvCxnSpPr>
      <xdr:spPr>
        <a:xfrm flipV="1">
          <a:off x="15481300" y="13773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560" name="楕円 559">
          <a:extLst>
            <a:ext uri="{FF2B5EF4-FFF2-40B4-BE49-F238E27FC236}">
              <a16:creationId xmlns:a16="http://schemas.microsoft.com/office/drawing/2014/main" id="{C5CE3BA9-55B0-4FE4-97F0-7DCB1BF92F77}"/>
            </a:ext>
          </a:extLst>
        </xdr:cNvPr>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140970</xdr:rowOff>
    </xdr:to>
    <xdr:cxnSp macro="">
      <xdr:nvCxnSpPr>
        <xdr:cNvPr id="561" name="直線コネクタ 560">
          <a:extLst>
            <a:ext uri="{FF2B5EF4-FFF2-40B4-BE49-F238E27FC236}">
              <a16:creationId xmlns:a16="http://schemas.microsoft.com/office/drawing/2014/main" id="{890E09B0-8042-46DF-B71A-1CD3EC63A1B2}"/>
            </a:ext>
          </a:extLst>
        </xdr:cNvPr>
        <xdr:cNvCxnSpPr/>
      </xdr:nvCxnSpPr>
      <xdr:spPr>
        <a:xfrm flipV="1">
          <a:off x="14592300" y="13815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62" name="n_1aveValue【児童館】&#10;有形固定資産減価償却率">
          <a:extLst>
            <a:ext uri="{FF2B5EF4-FFF2-40B4-BE49-F238E27FC236}">
              <a16:creationId xmlns:a16="http://schemas.microsoft.com/office/drawing/2014/main" id="{06AD533B-522E-4855-BFD9-DEDC63859C08}"/>
            </a:ext>
          </a:extLst>
        </xdr:cNvPr>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a:extLst>
            <a:ext uri="{FF2B5EF4-FFF2-40B4-BE49-F238E27FC236}">
              <a16:creationId xmlns:a16="http://schemas.microsoft.com/office/drawing/2014/main" id="{0C44C489-5D0D-48CA-9CC4-19B0348149C6}"/>
            </a:ext>
          </a:extLst>
        </xdr:cNvPr>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564" name="n_1mainValue【児童館】&#10;有形固定資産減価償却率">
          <a:extLst>
            <a:ext uri="{FF2B5EF4-FFF2-40B4-BE49-F238E27FC236}">
              <a16:creationId xmlns:a16="http://schemas.microsoft.com/office/drawing/2014/main" id="{3C5C8F94-C30E-4E62-AAA2-D5E0FD183936}"/>
            </a:ext>
          </a:extLst>
        </xdr:cNvPr>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65" name="n_2mainValue【児童館】&#10;有形固定資産減価償却率">
          <a:extLst>
            <a:ext uri="{FF2B5EF4-FFF2-40B4-BE49-F238E27FC236}">
              <a16:creationId xmlns:a16="http://schemas.microsoft.com/office/drawing/2014/main" id="{DBF41B04-63B3-4F0D-BC33-A9F5A6C8600E}"/>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9B798026-7EBD-4C42-97B7-AC921B6B75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3CAEC407-346E-4CB5-9E7F-703144B518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5EE33A98-5785-4D05-B37B-E28AA17DCF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BE146F96-9D60-4AFE-836C-6D5FECA476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454EE583-B4BC-4211-84A8-A615F3028B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2EFBBB5A-D425-4487-B728-C2ED0A8565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6092DAE4-ECD1-4D73-B2E2-1295B27436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B16280CD-E34E-4751-98C4-37F19E29F2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1B1D3A3A-4C5C-4FE7-81E8-AE9AC9D1DA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FB2F5925-0CDC-4B5F-9B7E-6134DB6ADE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a:extLst>
            <a:ext uri="{FF2B5EF4-FFF2-40B4-BE49-F238E27FC236}">
              <a16:creationId xmlns:a16="http://schemas.microsoft.com/office/drawing/2014/main" id="{36D4A15F-7157-4736-A6A1-753C7E40F3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a:extLst>
            <a:ext uri="{FF2B5EF4-FFF2-40B4-BE49-F238E27FC236}">
              <a16:creationId xmlns:a16="http://schemas.microsoft.com/office/drawing/2014/main" id="{DF82BD05-3E75-410E-B5FC-22F69A28647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a:extLst>
            <a:ext uri="{FF2B5EF4-FFF2-40B4-BE49-F238E27FC236}">
              <a16:creationId xmlns:a16="http://schemas.microsoft.com/office/drawing/2014/main" id="{AAA5E3CE-9300-468E-89A9-5CD091C99A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a:extLst>
            <a:ext uri="{FF2B5EF4-FFF2-40B4-BE49-F238E27FC236}">
              <a16:creationId xmlns:a16="http://schemas.microsoft.com/office/drawing/2014/main" id="{C0A084B0-03C2-4AA1-9D9B-8A99531E47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a:extLst>
            <a:ext uri="{FF2B5EF4-FFF2-40B4-BE49-F238E27FC236}">
              <a16:creationId xmlns:a16="http://schemas.microsoft.com/office/drawing/2014/main" id="{7FEA16CE-D5CA-4F87-9746-A6E111C34BF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a:extLst>
            <a:ext uri="{FF2B5EF4-FFF2-40B4-BE49-F238E27FC236}">
              <a16:creationId xmlns:a16="http://schemas.microsoft.com/office/drawing/2014/main" id="{E56B5F81-F61D-4DB8-9E6B-A5403D7CB6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a:extLst>
            <a:ext uri="{FF2B5EF4-FFF2-40B4-BE49-F238E27FC236}">
              <a16:creationId xmlns:a16="http://schemas.microsoft.com/office/drawing/2014/main" id="{C47DD20C-2EC6-4D87-813D-A5499C8BBF2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a:extLst>
            <a:ext uri="{FF2B5EF4-FFF2-40B4-BE49-F238E27FC236}">
              <a16:creationId xmlns:a16="http://schemas.microsoft.com/office/drawing/2014/main" id="{5D6C293A-25AA-4816-ABCE-18680292B15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a:extLst>
            <a:ext uri="{FF2B5EF4-FFF2-40B4-BE49-F238E27FC236}">
              <a16:creationId xmlns:a16="http://schemas.microsoft.com/office/drawing/2014/main" id="{D2DD6651-93CF-460A-A06E-08ECD46C6C9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a:extLst>
            <a:ext uri="{FF2B5EF4-FFF2-40B4-BE49-F238E27FC236}">
              <a16:creationId xmlns:a16="http://schemas.microsoft.com/office/drawing/2014/main" id="{03AAEA55-F110-4746-847D-CC52196226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38890E62-9D63-48D8-912A-E78E67C0D2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60FE5A76-18D6-425B-807C-FAF270B0F6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a:extLst>
            <a:ext uri="{FF2B5EF4-FFF2-40B4-BE49-F238E27FC236}">
              <a16:creationId xmlns:a16="http://schemas.microsoft.com/office/drawing/2014/main" id="{45286143-9434-4A09-BF64-B1DC6B17898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a:extLst>
            <a:ext uri="{FF2B5EF4-FFF2-40B4-BE49-F238E27FC236}">
              <a16:creationId xmlns:a16="http://schemas.microsoft.com/office/drawing/2014/main" id="{AEFD5826-1F49-4D06-9F59-951FEDE9CC5B}"/>
            </a:ext>
          </a:extLst>
        </xdr:cNvPr>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a:extLst>
            <a:ext uri="{FF2B5EF4-FFF2-40B4-BE49-F238E27FC236}">
              <a16:creationId xmlns:a16="http://schemas.microsoft.com/office/drawing/2014/main" id="{EE4CFFEC-5DD1-4742-AB6F-D0A4EFAFE2F2}"/>
            </a:ext>
          </a:extLst>
        </xdr:cNvPr>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a:extLst>
            <a:ext uri="{FF2B5EF4-FFF2-40B4-BE49-F238E27FC236}">
              <a16:creationId xmlns:a16="http://schemas.microsoft.com/office/drawing/2014/main" id="{CC44A874-93FC-4548-8B87-6D05B6544F78}"/>
            </a:ext>
          </a:extLst>
        </xdr:cNvPr>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a:extLst>
            <a:ext uri="{FF2B5EF4-FFF2-40B4-BE49-F238E27FC236}">
              <a16:creationId xmlns:a16="http://schemas.microsoft.com/office/drawing/2014/main" id="{6CB1BB46-FAA5-4B6F-8089-24AEAA1EDC8E}"/>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a:extLst>
            <a:ext uri="{FF2B5EF4-FFF2-40B4-BE49-F238E27FC236}">
              <a16:creationId xmlns:a16="http://schemas.microsoft.com/office/drawing/2014/main" id="{24B9B2A0-E387-4BC9-AE85-764654CED9C8}"/>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a:extLst>
            <a:ext uri="{FF2B5EF4-FFF2-40B4-BE49-F238E27FC236}">
              <a16:creationId xmlns:a16="http://schemas.microsoft.com/office/drawing/2014/main" id="{11F24B39-1069-4466-AAA8-6227E1D746EF}"/>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a:extLst>
            <a:ext uri="{FF2B5EF4-FFF2-40B4-BE49-F238E27FC236}">
              <a16:creationId xmlns:a16="http://schemas.microsoft.com/office/drawing/2014/main" id="{D02355C4-143F-4167-96FD-0999F28FDA85}"/>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a:extLst>
            <a:ext uri="{FF2B5EF4-FFF2-40B4-BE49-F238E27FC236}">
              <a16:creationId xmlns:a16="http://schemas.microsoft.com/office/drawing/2014/main" id="{A2A347DD-5B0C-45B9-AA63-C9A7023F6283}"/>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a:extLst>
            <a:ext uri="{FF2B5EF4-FFF2-40B4-BE49-F238E27FC236}">
              <a16:creationId xmlns:a16="http://schemas.microsoft.com/office/drawing/2014/main" id="{4DE97D07-1C3A-4307-933E-DB299E55BA21}"/>
            </a:ext>
          </a:extLst>
        </xdr:cNvPr>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C4622248-3787-41F9-A250-62CD0775E2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36B67C8-07E5-4550-A677-3833707AFE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42AF3223-48C1-4D86-9E8C-37A3AE5D03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D802E49D-7193-4AA7-889A-E5C1D00586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9F2C0F10-A5CF-4872-957C-4C2C54F9B2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03" name="楕円 602">
          <a:extLst>
            <a:ext uri="{FF2B5EF4-FFF2-40B4-BE49-F238E27FC236}">
              <a16:creationId xmlns:a16="http://schemas.microsoft.com/office/drawing/2014/main" id="{E80CC77B-4F76-44D5-95BF-60B07B2CC2EA}"/>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04" name="【児童館】&#10;一人当たり面積該当値テキスト">
          <a:extLst>
            <a:ext uri="{FF2B5EF4-FFF2-40B4-BE49-F238E27FC236}">
              <a16:creationId xmlns:a16="http://schemas.microsoft.com/office/drawing/2014/main" id="{B750976A-AE3D-4C67-AE2F-B50AC416C33B}"/>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05" name="楕円 604">
          <a:extLst>
            <a:ext uri="{FF2B5EF4-FFF2-40B4-BE49-F238E27FC236}">
              <a16:creationId xmlns:a16="http://schemas.microsoft.com/office/drawing/2014/main" id="{2A106221-3641-4144-9EEC-B4FB433AE8C1}"/>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606" name="直線コネクタ 605">
          <a:extLst>
            <a:ext uri="{FF2B5EF4-FFF2-40B4-BE49-F238E27FC236}">
              <a16:creationId xmlns:a16="http://schemas.microsoft.com/office/drawing/2014/main" id="{AF3CAEF8-2510-4479-80BD-6C764041F74A}"/>
            </a:ext>
          </a:extLst>
        </xdr:cNvPr>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607" name="楕円 606">
          <a:extLst>
            <a:ext uri="{FF2B5EF4-FFF2-40B4-BE49-F238E27FC236}">
              <a16:creationId xmlns:a16="http://schemas.microsoft.com/office/drawing/2014/main" id="{DF863295-CF9E-4883-8764-B7D218FA04BB}"/>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608" name="直線コネクタ 607">
          <a:extLst>
            <a:ext uri="{FF2B5EF4-FFF2-40B4-BE49-F238E27FC236}">
              <a16:creationId xmlns:a16="http://schemas.microsoft.com/office/drawing/2014/main" id="{751BBD9F-E3F5-4A66-9AEB-379443A4F4F5}"/>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a:extLst>
            <a:ext uri="{FF2B5EF4-FFF2-40B4-BE49-F238E27FC236}">
              <a16:creationId xmlns:a16="http://schemas.microsoft.com/office/drawing/2014/main" id="{8637BF87-6314-4B15-A7E8-239EDE5F0FAE}"/>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0" name="n_2aveValue【児童館】&#10;一人当たり面積">
          <a:extLst>
            <a:ext uri="{FF2B5EF4-FFF2-40B4-BE49-F238E27FC236}">
              <a16:creationId xmlns:a16="http://schemas.microsoft.com/office/drawing/2014/main" id="{C116C94F-84F2-4127-95B7-EAE12A8CA8D5}"/>
            </a:ext>
          </a:extLst>
        </xdr:cNvPr>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611" name="n_1mainValue【児童館】&#10;一人当たり面積">
          <a:extLst>
            <a:ext uri="{FF2B5EF4-FFF2-40B4-BE49-F238E27FC236}">
              <a16:creationId xmlns:a16="http://schemas.microsoft.com/office/drawing/2014/main" id="{0E14AE77-D139-4E1E-89B0-FD8ED76C08F8}"/>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612" name="n_2mainValue【児童館】&#10;一人当たり面積">
          <a:extLst>
            <a:ext uri="{FF2B5EF4-FFF2-40B4-BE49-F238E27FC236}">
              <a16:creationId xmlns:a16="http://schemas.microsoft.com/office/drawing/2014/main" id="{55729533-2B64-414B-B9E8-3FA193450598}"/>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79479DEE-BF3A-46CC-B98A-BE1C83C8C7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7A2187C6-3540-4BD7-BA58-C5BC15A831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5915A557-F923-40DD-A711-9EA156712E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789E5105-CCE1-4761-806F-9A174F6664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287A9ADC-12DD-4BBE-82D4-0EA9DF162E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BD0ABAC5-502D-47BC-8992-1122577C50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47EF22A5-6D08-41A3-8884-939914533A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15B2D12C-31E0-4CB2-8526-1D13B46484B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id="{24DB27D4-13D7-4CE0-BDAD-C5A8DD8299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id="{B7051D17-9478-4E38-8EF7-5D840CCB8E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id="{97DD02AE-E7F7-4986-B27F-C38D530E57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id="{4E00ABBB-1823-4C3C-B5F1-D6887E9A76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id="{588D1141-CF1D-44B1-9AC6-EF0CB9A5B2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id="{4075B544-C807-46A8-995B-E8A266ACFB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id="{483D1559-0EFB-492B-BDDB-6A66DBFF7A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id="{3B18C4E3-11D6-4468-96E5-256208DA3F1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5A374351-2A68-43CB-80E8-2C9EE1AC5E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A2CA95D9-0DBE-499E-A855-BB0C43F422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CDB9EE09-BF63-4157-9583-D2B7DA674A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幼稚園・保育所、橋りょう・トンネルについては、類似団体や全国・群馬県平均と比較して償却率が低くなっているものの、学校施設・公営住宅・児童館については、償却率が高くなっている。いずれのインフラ・施設についても予防保全的な観点から長寿命化を図るとともに、更新が必要な施設については基金等の財源を確保しつつ、公共施設の転用も視野に入れながら、計画的に更新を実施してゆ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人口一人あたりの規模については、類似団体と比較し幼稚園・保育園以外は小さい状況にあるため、過大な状況にはないと思われるが、更新にあたっては民間施設の活用を検討するとともに、施設が適正な規模とな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DE1235-CE6C-44BE-8C07-5DDF0E3BB9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109477-014B-4F01-81E4-44D8B4551E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B17992-BEE3-465E-B108-81A5C8911B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F06172-7A2D-441F-ABB3-5524F9D574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195CE5-1159-4B0E-A640-9F8DAE8D66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E107E5-1EDE-4B1E-84E3-62AF874CF0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F68DFB-1A0D-41F8-8EFD-B04850F7DC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89DC69-C0C8-4975-B56A-432821A494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5EF5F5-2CFD-41B8-AEE6-63BF6515AD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A28C1A-239C-48D7-A8A8-0E56286AA2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98313F-BDCD-4167-A211-CE16C2D047E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E2E1A4-53E3-4209-861D-2310424584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853C86-7326-4A3D-B29E-352734E260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817216-42EE-42C3-8295-49EC1395D5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853B3F-60C4-4E74-A306-409FE71F75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7978086-59A5-468A-99B6-25BAD76305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C277E3-5C9E-433E-8AD3-F40BFD24D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F6C061-A808-4723-87F8-D92B657F83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84B0EC-1C66-4B4A-943B-F2C8783510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1892F0-880F-4DD8-A311-6BE690290A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E4E156-D477-4CDE-A127-AA4039AD4F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97D758-8F5B-40EA-BA06-30FC020010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9A7DB6-E779-4B57-B53D-2E336C745A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5E4F63-6E87-40F0-9259-9A99D8FE3B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6A46A0-1F51-4403-91F5-E6C4B5161F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713971-BFAB-4F14-AA63-186FA84201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D9479B-E01D-4FFC-839F-F41335BFBD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2DB2D8-791A-4EDF-93AB-571E4DB228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AD80BCAF-BF49-4176-92A2-149CAE37DBC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D5EDA21-296D-446F-8855-4ABD9F6614C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026D569-AF0F-4B01-A74A-F6620784C7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3BFB1F-5BDA-42D5-A34F-5E9689AC9C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F3FC14-8884-4992-95B6-441450AB53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C15DF6-0E86-49A9-86BD-BD75B917CE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4AEDFBC-ABBF-43F2-B8BE-E820804B36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C708686-1526-417E-835F-EB4FC9C459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403F420-AAD3-4EAD-87A2-002733AC89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9989FB9-6C18-490F-8D44-10244CB04D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60268A6-CCD2-4B7C-99D5-A388B31FDF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9FB1E5B-079F-404C-BCD1-7C6D549B3D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C0C7941-0466-40A0-9018-946457FDDA1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19E7C0C-15D2-4348-B4D9-7B4C59159E0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D5EAB7D-2669-4450-8C2B-B17368C15C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FD98C3D-A1BA-4971-A8BD-C3CA94DDE2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B08B770-4922-45C0-B810-33CA158FF2E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F0C1BBF-5F9B-4371-A4FF-4304D94E651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5AAC2A5-95E9-444B-9DAF-94CA014769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0E451DC-6DEE-440A-BC42-9E8AB6A1FA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44FCC1A-FA2A-46B9-870D-0E12CE19E01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11910BD-9D95-45ED-A446-496AFE165AD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3A0D6AA-08D8-449F-83FC-6031A037BD0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4CA77B9-54EC-42B4-8EDF-0DA76AF7C82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4893610-4D0F-4875-9C40-4081F752DD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8E79A74-9470-48DB-97AE-41A2CA029E2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E107663-927A-4657-B0BB-5B48EEB136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989B4620-C087-4344-A9B7-F70684F00DE0}"/>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602F478A-DBC8-47E7-A54C-1CDC5D33F773}"/>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F7AA7BAB-9D5C-4456-AD91-4E29FFDC0C82}"/>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B42C1F0D-0B55-4910-8FBC-AB3CD5518652}"/>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82886486-B4A3-4C75-B546-16F1C6C255C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a:extLst>
            <a:ext uri="{FF2B5EF4-FFF2-40B4-BE49-F238E27FC236}">
              <a16:creationId xmlns:a16="http://schemas.microsoft.com/office/drawing/2014/main" id="{6F13E06C-4545-47C3-A05E-19AB2E8066F9}"/>
            </a:ext>
          </a:extLst>
        </xdr:cNvPr>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id="{F6D24C88-BA03-40B3-AE28-ED1893E933A9}"/>
            </a:ext>
          </a:extLst>
        </xdr:cNvPr>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id="{2AA63E91-CCF4-463A-833A-86023EDEC169}"/>
            </a:ext>
          </a:extLst>
        </xdr:cNvPr>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id="{9F008915-09DB-4A34-884A-5371395CE5A6}"/>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ACD630-80BC-4970-A02D-43FC652594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3327E55-F706-46F4-9EBA-20A05D9D80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0DBB22-AF7A-4604-A385-5A72299D14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1B8215-462E-4655-A0E1-9BD8806E47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1BCA91-3E5B-46EB-BCF3-F029A07755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1" name="楕円 70">
          <a:extLst>
            <a:ext uri="{FF2B5EF4-FFF2-40B4-BE49-F238E27FC236}">
              <a16:creationId xmlns:a16="http://schemas.microsoft.com/office/drawing/2014/main" id="{3D7FDF65-C184-4367-941D-52A5E80ADD7C}"/>
            </a:ext>
          </a:extLst>
        </xdr:cNvPr>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2" name="【図書館】&#10;有形固定資産減価償却率該当値テキスト">
          <a:extLst>
            <a:ext uri="{FF2B5EF4-FFF2-40B4-BE49-F238E27FC236}">
              <a16:creationId xmlns:a16="http://schemas.microsoft.com/office/drawing/2014/main" id="{C3234245-5775-4706-8AB0-7A59B60B6441}"/>
            </a:ext>
          </a:extLst>
        </xdr:cNvPr>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3" name="楕円 72">
          <a:extLst>
            <a:ext uri="{FF2B5EF4-FFF2-40B4-BE49-F238E27FC236}">
              <a16:creationId xmlns:a16="http://schemas.microsoft.com/office/drawing/2014/main" id="{66C79856-DA3B-4AA2-BF76-78056C3DFDD7}"/>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4" name="直線コネクタ 73">
          <a:extLst>
            <a:ext uri="{FF2B5EF4-FFF2-40B4-BE49-F238E27FC236}">
              <a16:creationId xmlns:a16="http://schemas.microsoft.com/office/drawing/2014/main" id="{404FD4AB-AC09-4C78-8F90-6676245C85C9}"/>
            </a:ext>
          </a:extLst>
        </xdr:cNvPr>
        <xdr:cNvCxnSpPr/>
      </xdr:nvCxnSpPr>
      <xdr:spPr>
        <a:xfrm flipV="1">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5" name="楕円 74">
          <a:extLst>
            <a:ext uri="{FF2B5EF4-FFF2-40B4-BE49-F238E27FC236}">
              <a16:creationId xmlns:a16="http://schemas.microsoft.com/office/drawing/2014/main" id="{8364A501-6030-430B-AE82-65D90319F490}"/>
            </a:ext>
          </a:extLst>
        </xdr:cNvPr>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6" name="直線コネクタ 75">
          <a:extLst>
            <a:ext uri="{FF2B5EF4-FFF2-40B4-BE49-F238E27FC236}">
              <a16:creationId xmlns:a16="http://schemas.microsoft.com/office/drawing/2014/main" id="{C4544DAC-03A0-430D-9C37-744308F350F5}"/>
            </a:ext>
          </a:extLst>
        </xdr:cNvPr>
        <xdr:cNvCxnSpPr/>
      </xdr:nvCxnSpPr>
      <xdr:spPr>
        <a:xfrm flipV="1">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a:extLst>
            <a:ext uri="{FF2B5EF4-FFF2-40B4-BE49-F238E27FC236}">
              <a16:creationId xmlns:a16="http://schemas.microsoft.com/office/drawing/2014/main" id="{A5B7E5AD-F9BA-407D-A7A4-C236833D2B16}"/>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a:extLst>
            <a:ext uri="{FF2B5EF4-FFF2-40B4-BE49-F238E27FC236}">
              <a16:creationId xmlns:a16="http://schemas.microsoft.com/office/drawing/2014/main" id="{4EFC095E-26C4-4472-893F-8861CAA86FBC}"/>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79" name="n_1mainValue【図書館】&#10;有形固定資産減価償却率">
          <a:extLst>
            <a:ext uri="{FF2B5EF4-FFF2-40B4-BE49-F238E27FC236}">
              <a16:creationId xmlns:a16="http://schemas.microsoft.com/office/drawing/2014/main" id="{A1FE2CCC-94F4-4880-97BD-99CC7582B6D6}"/>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0" name="n_2mainValue【図書館】&#10;有形固定資産減価償却率">
          <a:extLst>
            <a:ext uri="{FF2B5EF4-FFF2-40B4-BE49-F238E27FC236}">
              <a16:creationId xmlns:a16="http://schemas.microsoft.com/office/drawing/2014/main" id="{8A7EB3C0-9CA0-44C3-9AF8-93A345D313ED}"/>
            </a:ext>
          </a:extLst>
        </xdr:cNvPr>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FD97AAAD-A338-4FE4-B776-E52F64AB8E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6E7DA1CF-AD67-4B8C-8FAC-7D25C2BBB1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E8DC3CAD-8EB3-4C71-BA20-C97E23E314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2DB15FC1-8770-421C-9F38-A012784D84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52C772C0-BCC0-4A09-929B-26E440D50E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C40A9175-B65D-43A3-BAC2-99EE637189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36372AC2-0A8A-4032-98DF-16C0CE76A4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89A289A-FEFE-4634-B221-DCD73CD9E6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EEC24C2C-D922-49CA-B2A8-893962BC34C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F712ABCD-A97C-4DD3-892F-2FCFB78930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88106E93-548E-438A-8271-5608D5F218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FABBC95D-A873-4BFA-B121-6CF1F7130FE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184C42E6-D0F9-424A-982F-842AC14278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5E34C62D-0F17-4EE6-9B8D-192B6AFBBEB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AD59951A-6503-42BF-89EC-9A8AD22E50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2D697A7F-3504-419E-B701-623DFD3404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B96D9F6F-89DC-4C7D-89EF-28D4513E2D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3F016FF5-F593-4F02-8B7C-D9B18B4A06B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8F125C89-F4AA-4047-A264-9EC9BB2536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611D41B-4543-4CB2-A55D-3700A034CE4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66DA929-7405-4F0B-9432-1191B84032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C7C513DE-09AE-4FD1-9BC6-52975F6A355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BF200C25-2DDB-4FDD-AAC5-6686DF8EE5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a:extLst>
            <a:ext uri="{FF2B5EF4-FFF2-40B4-BE49-F238E27FC236}">
              <a16:creationId xmlns:a16="http://schemas.microsoft.com/office/drawing/2014/main" id="{55EAF849-109B-46E9-A3BF-597203FE3FCE}"/>
            </a:ext>
          </a:extLst>
        </xdr:cNvPr>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a:extLst>
            <a:ext uri="{FF2B5EF4-FFF2-40B4-BE49-F238E27FC236}">
              <a16:creationId xmlns:a16="http://schemas.microsoft.com/office/drawing/2014/main" id="{9297A94F-D66F-4D8B-B15D-240D995EC3AB}"/>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a:extLst>
            <a:ext uri="{FF2B5EF4-FFF2-40B4-BE49-F238E27FC236}">
              <a16:creationId xmlns:a16="http://schemas.microsoft.com/office/drawing/2014/main" id="{2630091D-3622-4105-802E-2C82661C6FD6}"/>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a:extLst>
            <a:ext uri="{FF2B5EF4-FFF2-40B4-BE49-F238E27FC236}">
              <a16:creationId xmlns:a16="http://schemas.microsoft.com/office/drawing/2014/main" id="{6AF7DC05-B5FF-496E-8914-5E1BB5B8FFCB}"/>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a:extLst>
            <a:ext uri="{FF2B5EF4-FFF2-40B4-BE49-F238E27FC236}">
              <a16:creationId xmlns:a16="http://schemas.microsoft.com/office/drawing/2014/main" id="{C8886907-DA4A-4B1D-88C2-22711AC8E567}"/>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a:extLst>
            <a:ext uri="{FF2B5EF4-FFF2-40B4-BE49-F238E27FC236}">
              <a16:creationId xmlns:a16="http://schemas.microsoft.com/office/drawing/2014/main" id="{C42F8E29-3970-46E4-9A15-EB32E0BBC2C6}"/>
            </a:ext>
          </a:extLst>
        </xdr:cNvPr>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a:extLst>
            <a:ext uri="{FF2B5EF4-FFF2-40B4-BE49-F238E27FC236}">
              <a16:creationId xmlns:a16="http://schemas.microsoft.com/office/drawing/2014/main" id="{9945CFC7-BC3C-4983-897C-CAA9634A82FD}"/>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a:extLst>
            <a:ext uri="{FF2B5EF4-FFF2-40B4-BE49-F238E27FC236}">
              <a16:creationId xmlns:a16="http://schemas.microsoft.com/office/drawing/2014/main" id="{0DEAD1A5-CA9E-4AF1-99B1-14F5634FB59A}"/>
            </a:ext>
          </a:extLst>
        </xdr:cNvPr>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a:extLst>
            <a:ext uri="{FF2B5EF4-FFF2-40B4-BE49-F238E27FC236}">
              <a16:creationId xmlns:a16="http://schemas.microsoft.com/office/drawing/2014/main" id="{CBD3A4D3-CE8B-4346-8DFA-FCADF048E274}"/>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8351424-E5D1-49B6-961C-A0E2296C37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E71C475-D3F2-4E73-9E53-76394B329F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73BD404-C3CF-4DA9-B856-06A8155042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F86ECA8-7892-4BE0-9592-D3940C7AA3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8EFF04C-5926-4374-B772-4495A4BB73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18" name="楕円 117">
          <a:extLst>
            <a:ext uri="{FF2B5EF4-FFF2-40B4-BE49-F238E27FC236}">
              <a16:creationId xmlns:a16="http://schemas.microsoft.com/office/drawing/2014/main" id="{31AD7D93-4F07-4EDE-84BC-14BCC792529A}"/>
            </a:ext>
          </a:extLst>
        </xdr:cNvPr>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81297</xdr:rowOff>
    </xdr:from>
    <xdr:ext cx="469744" cy="259045"/>
    <xdr:sp macro="" textlink="">
      <xdr:nvSpPr>
        <xdr:cNvPr id="119" name="【図書館】&#10;一人当たり面積該当値テキスト">
          <a:extLst>
            <a:ext uri="{FF2B5EF4-FFF2-40B4-BE49-F238E27FC236}">
              <a16:creationId xmlns:a16="http://schemas.microsoft.com/office/drawing/2014/main" id="{5AA58A72-2062-40BA-84E3-492CB4082822}"/>
            </a:ext>
          </a:extLst>
        </xdr:cNvPr>
        <xdr:cNvSpPr txBox="1"/>
      </xdr:nvSpPr>
      <xdr:spPr>
        <a:xfrm>
          <a:off x="10515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20" name="楕円 119">
          <a:extLst>
            <a:ext uri="{FF2B5EF4-FFF2-40B4-BE49-F238E27FC236}">
              <a16:creationId xmlns:a16="http://schemas.microsoft.com/office/drawing/2014/main" id="{48DEB414-8961-4E3C-9180-74D0CB064CA9}"/>
            </a:ext>
          </a:extLst>
        </xdr:cNvPr>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45720</xdr:rowOff>
    </xdr:to>
    <xdr:cxnSp macro="">
      <xdr:nvCxnSpPr>
        <xdr:cNvPr id="121" name="直線コネクタ 120">
          <a:extLst>
            <a:ext uri="{FF2B5EF4-FFF2-40B4-BE49-F238E27FC236}">
              <a16:creationId xmlns:a16="http://schemas.microsoft.com/office/drawing/2014/main" id="{6B2F43B6-880E-4E95-8AC1-A7E0D0A0C123}"/>
            </a:ext>
          </a:extLst>
        </xdr:cNvPr>
        <xdr:cNvCxnSpPr/>
      </xdr:nvCxnSpPr>
      <xdr:spPr>
        <a:xfrm>
          <a:off x="9639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2" name="楕円 121">
          <a:extLst>
            <a:ext uri="{FF2B5EF4-FFF2-40B4-BE49-F238E27FC236}">
              <a16:creationId xmlns:a16="http://schemas.microsoft.com/office/drawing/2014/main" id="{E8F3E4B3-DB4E-48D5-AD48-7B716E25C118}"/>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23" name="直線コネクタ 122">
          <a:extLst>
            <a:ext uri="{FF2B5EF4-FFF2-40B4-BE49-F238E27FC236}">
              <a16:creationId xmlns:a16="http://schemas.microsoft.com/office/drawing/2014/main" id="{79B1CFB3-FAED-4640-A0C3-B49501A2F364}"/>
            </a:ext>
          </a:extLst>
        </xdr:cNvPr>
        <xdr:cNvCxnSpPr/>
      </xdr:nvCxnSpPr>
      <xdr:spPr>
        <a:xfrm>
          <a:off x="8750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a:extLst>
            <a:ext uri="{FF2B5EF4-FFF2-40B4-BE49-F238E27FC236}">
              <a16:creationId xmlns:a16="http://schemas.microsoft.com/office/drawing/2014/main" id="{39D4AE9F-D526-4486-98AA-B8CA8AD245AF}"/>
            </a:ext>
          </a:extLst>
        </xdr:cNvPr>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a:extLst>
            <a:ext uri="{FF2B5EF4-FFF2-40B4-BE49-F238E27FC236}">
              <a16:creationId xmlns:a16="http://schemas.microsoft.com/office/drawing/2014/main" id="{C17340D9-3B8B-4A86-B520-6BF5388A30D9}"/>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26" name="n_1mainValue【図書館】&#10;一人当たり面積">
          <a:extLst>
            <a:ext uri="{FF2B5EF4-FFF2-40B4-BE49-F238E27FC236}">
              <a16:creationId xmlns:a16="http://schemas.microsoft.com/office/drawing/2014/main" id="{6320D682-EC8A-46BC-AAE2-B27DE117CAC5}"/>
            </a:ext>
          </a:extLst>
        </xdr:cNvPr>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27" name="n_2mainValue【図書館】&#10;一人当たり面積">
          <a:extLst>
            <a:ext uri="{FF2B5EF4-FFF2-40B4-BE49-F238E27FC236}">
              <a16:creationId xmlns:a16="http://schemas.microsoft.com/office/drawing/2014/main" id="{C7FA218A-95A2-401F-B2E0-942EF0085971}"/>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379EDD9E-435F-4F7B-9C33-F0CC660632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A854369A-3098-449A-86AF-6BD988DB39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9B38B885-221D-456D-8150-149D13EE3A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BAD47F0D-5B80-41D4-9FBA-EBF6E4B142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1417A94E-E753-4D46-8688-0298B83B0E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85CAB9F-6131-4C99-8470-298219DC48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C013F694-4360-4FF5-ACDD-5AC26C64FF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E916525-376C-4A03-9902-573537F458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C8E2F6F-BD15-4B4A-A32A-4474E7387E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ECB9F61C-05AE-453A-9301-0B4DAEEA1D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2A0C3FE1-BD3B-45B1-9F59-A3625F9697A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4C92D71B-A480-4F34-8CB5-767903185BA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EB1C7D53-8601-4A72-8FA2-90029F070EC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C7F363B2-22ED-416B-A787-8EC970EAA85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C78E489F-B662-4E62-BFAC-D1EB7D9D2FA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C6FEA06B-3DB2-4C51-A9D2-9314E14CED0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6C1FABC9-3BE1-4F88-A35A-92A6D57835E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F4EBFBB9-BA4F-4234-A88C-6986F83B17B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466A2653-06C5-4FD3-B5E5-D0E594EA8327}"/>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B25D6925-216E-469B-A2EC-A63B0C1DA1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FCEED3B5-F7E6-4B5E-8A00-92965C296CF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DCC93026-69AB-4F30-AD44-C839EE61CE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a:extLst>
            <a:ext uri="{FF2B5EF4-FFF2-40B4-BE49-F238E27FC236}">
              <a16:creationId xmlns:a16="http://schemas.microsoft.com/office/drawing/2014/main" id="{00AF6DA6-7E0C-4855-80C6-9D36C493F253}"/>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C696EA93-CC68-4A06-8BFA-9D418B62B942}"/>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a:extLst>
            <a:ext uri="{FF2B5EF4-FFF2-40B4-BE49-F238E27FC236}">
              <a16:creationId xmlns:a16="http://schemas.microsoft.com/office/drawing/2014/main" id="{39B0BFBC-6744-406E-AE95-43CF0571718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a:extLst>
            <a:ext uri="{FF2B5EF4-FFF2-40B4-BE49-F238E27FC236}">
              <a16:creationId xmlns:a16="http://schemas.microsoft.com/office/drawing/2014/main" id="{168052E6-C645-41F8-A5CC-77A546BAA65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a:extLst>
            <a:ext uri="{FF2B5EF4-FFF2-40B4-BE49-F238E27FC236}">
              <a16:creationId xmlns:a16="http://schemas.microsoft.com/office/drawing/2014/main" id="{BDAB9F2E-9E48-4C95-A271-FDE5DE0BADEA}"/>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5C1C011-169F-4EF2-8276-3370E1B4BDE4}"/>
            </a:ext>
          </a:extLst>
        </xdr:cNvPr>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a:extLst>
            <a:ext uri="{FF2B5EF4-FFF2-40B4-BE49-F238E27FC236}">
              <a16:creationId xmlns:a16="http://schemas.microsoft.com/office/drawing/2014/main" id="{7D3B51C6-AD43-4F73-8090-98C2DBE30C19}"/>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a:extLst>
            <a:ext uri="{FF2B5EF4-FFF2-40B4-BE49-F238E27FC236}">
              <a16:creationId xmlns:a16="http://schemas.microsoft.com/office/drawing/2014/main" id="{0BC117BE-8DD5-4A08-A409-FBFEC2A7C32A}"/>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a:extLst>
            <a:ext uri="{FF2B5EF4-FFF2-40B4-BE49-F238E27FC236}">
              <a16:creationId xmlns:a16="http://schemas.microsoft.com/office/drawing/2014/main" id="{572C11E0-E10D-491D-8B1E-B6D530FE9FA7}"/>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1814AA9-8D15-4538-9EC1-11E24AAFA0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1DF9B55-919D-498E-9E89-041C7F2E44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03C79D5-3CFC-4AA2-A183-B21C311707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D954AD7-133E-4FFA-AD2E-A23BD5F4EE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DB02F15-4872-49CC-92A0-013C9EC809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141224</xdr:rowOff>
    </xdr:from>
    <xdr:to>
      <xdr:col>24</xdr:col>
      <xdr:colOff>114300</xdr:colOff>
      <xdr:row>63</xdr:row>
      <xdr:rowOff>71374</xdr:rowOff>
    </xdr:to>
    <xdr:sp macro="" textlink="">
      <xdr:nvSpPr>
        <xdr:cNvPr id="164" name="楕円 163">
          <a:extLst>
            <a:ext uri="{FF2B5EF4-FFF2-40B4-BE49-F238E27FC236}">
              <a16:creationId xmlns:a16="http://schemas.microsoft.com/office/drawing/2014/main" id="{4957A8A2-8942-49F5-A443-9F52C4A215E5}"/>
            </a:ext>
          </a:extLst>
        </xdr:cNvPr>
        <xdr:cNvSpPr/>
      </xdr:nvSpPr>
      <xdr:spPr>
        <a:xfrm>
          <a:off x="4584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119651</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31063F12-0AE7-434C-9E78-8B0BE4AFE252}"/>
            </a:ext>
          </a:extLst>
        </xdr:cNvPr>
        <xdr:cNvSpPr txBox="1"/>
      </xdr:nvSpPr>
      <xdr:spPr>
        <a:xfrm>
          <a:off x="4673600"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xdr:rowOff>
    </xdr:from>
    <xdr:to>
      <xdr:col>20</xdr:col>
      <xdr:colOff>38100</xdr:colOff>
      <xdr:row>63</xdr:row>
      <xdr:rowOff>112522</xdr:rowOff>
    </xdr:to>
    <xdr:sp macro="" textlink="">
      <xdr:nvSpPr>
        <xdr:cNvPr id="166" name="楕円 165">
          <a:extLst>
            <a:ext uri="{FF2B5EF4-FFF2-40B4-BE49-F238E27FC236}">
              <a16:creationId xmlns:a16="http://schemas.microsoft.com/office/drawing/2014/main" id="{3E8CB2B3-5D11-4621-8664-4D39A62998E8}"/>
            </a:ext>
          </a:extLst>
        </xdr:cNvPr>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20574</xdr:rowOff>
    </xdr:from>
    <xdr:to>
      <xdr:col>24</xdr:col>
      <xdr:colOff>63500</xdr:colOff>
      <xdr:row>63</xdr:row>
      <xdr:rowOff>61722</xdr:rowOff>
    </xdr:to>
    <xdr:cxnSp macro="">
      <xdr:nvCxnSpPr>
        <xdr:cNvPr id="167" name="直線コネクタ 166">
          <a:extLst>
            <a:ext uri="{FF2B5EF4-FFF2-40B4-BE49-F238E27FC236}">
              <a16:creationId xmlns:a16="http://schemas.microsoft.com/office/drawing/2014/main" id="{539F94EC-E623-4021-AF56-D23C6A6E311D}"/>
            </a:ext>
          </a:extLst>
        </xdr:cNvPr>
        <xdr:cNvCxnSpPr/>
      </xdr:nvCxnSpPr>
      <xdr:spPr>
        <a:xfrm flipV="1">
          <a:off x="3797300" y="10821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170942</xdr:rowOff>
    </xdr:from>
    <xdr:to>
      <xdr:col>15</xdr:col>
      <xdr:colOff>101600</xdr:colOff>
      <xdr:row>63</xdr:row>
      <xdr:rowOff>101092</xdr:rowOff>
    </xdr:to>
    <xdr:sp macro="" textlink="">
      <xdr:nvSpPr>
        <xdr:cNvPr id="168" name="楕円 167">
          <a:extLst>
            <a:ext uri="{FF2B5EF4-FFF2-40B4-BE49-F238E27FC236}">
              <a16:creationId xmlns:a16="http://schemas.microsoft.com/office/drawing/2014/main" id="{640938E3-F38E-4454-825C-94195E201816}"/>
            </a:ext>
          </a:extLst>
        </xdr:cNvPr>
        <xdr:cNvSpPr/>
      </xdr:nvSpPr>
      <xdr:spPr>
        <a:xfrm>
          <a:off x="2857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50292</xdr:rowOff>
    </xdr:from>
    <xdr:to>
      <xdr:col>19</xdr:col>
      <xdr:colOff>177800</xdr:colOff>
      <xdr:row>63</xdr:row>
      <xdr:rowOff>61722</xdr:rowOff>
    </xdr:to>
    <xdr:cxnSp macro="">
      <xdr:nvCxnSpPr>
        <xdr:cNvPr id="169" name="直線コネクタ 168">
          <a:extLst>
            <a:ext uri="{FF2B5EF4-FFF2-40B4-BE49-F238E27FC236}">
              <a16:creationId xmlns:a16="http://schemas.microsoft.com/office/drawing/2014/main" id="{68D3F156-7A39-4EF3-846F-DCEA6FD4AD20}"/>
            </a:ext>
          </a:extLst>
        </xdr:cNvPr>
        <xdr:cNvCxnSpPr/>
      </xdr:nvCxnSpPr>
      <xdr:spPr>
        <a:xfrm>
          <a:off x="2908300" y="1085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70" name="n_1aveValue【体育館・プール】&#10;有形固定資産減価償却率">
          <a:extLst>
            <a:ext uri="{FF2B5EF4-FFF2-40B4-BE49-F238E27FC236}">
              <a16:creationId xmlns:a16="http://schemas.microsoft.com/office/drawing/2014/main" id="{77AB4D2C-42B9-4D44-B405-C84A2DE2EBCB}"/>
            </a:ext>
          </a:extLst>
        </xdr:cNvPr>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71" name="n_2aveValue【体育館・プール】&#10;有形固定資産減価償却率">
          <a:extLst>
            <a:ext uri="{FF2B5EF4-FFF2-40B4-BE49-F238E27FC236}">
              <a16:creationId xmlns:a16="http://schemas.microsoft.com/office/drawing/2014/main" id="{7E43229A-C878-4F61-8CFC-2B0AF007DC72}"/>
            </a:ext>
          </a:extLst>
        </xdr:cNvPr>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103649</xdr:rowOff>
    </xdr:from>
    <xdr:ext cx="405111" cy="259045"/>
    <xdr:sp macro="" textlink="">
      <xdr:nvSpPr>
        <xdr:cNvPr id="172" name="n_1mainValue【体育館・プール】&#10;有形固定資産減価償却率">
          <a:extLst>
            <a:ext uri="{FF2B5EF4-FFF2-40B4-BE49-F238E27FC236}">
              <a16:creationId xmlns:a16="http://schemas.microsoft.com/office/drawing/2014/main" id="{ECA23BF7-C442-4967-9C63-C1C6751027F2}"/>
            </a:ext>
          </a:extLst>
        </xdr:cNvPr>
        <xdr:cNvSpPr txBox="1"/>
      </xdr:nvSpPr>
      <xdr:spPr>
        <a:xfrm>
          <a:off x="35820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92219</xdr:rowOff>
    </xdr:from>
    <xdr:ext cx="405111" cy="259045"/>
    <xdr:sp macro="" textlink="">
      <xdr:nvSpPr>
        <xdr:cNvPr id="173" name="n_2mainValue【体育館・プール】&#10;有形固定資産減価償却率">
          <a:extLst>
            <a:ext uri="{FF2B5EF4-FFF2-40B4-BE49-F238E27FC236}">
              <a16:creationId xmlns:a16="http://schemas.microsoft.com/office/drawing/2014/main" id="{AA654361-6809-4552-A186-934C3FFE211E}"/>
            </a:ext>
          </a:extLst>
        </xdr:cNvPr>
        <xdr:cNvSpPr txBox="1"/>
      </xdr:nvSpPr>
      <xdr:spPr>
        <a:xfrm>
          <a:off x="2705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20D59EDC-FCA6-4C6A-A3C8-4C6D53430C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478CB791-68DC-4EA5-B8A8-1FCF137F8F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5800AE72-6D41-4712-9606-CF41E4D39F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30834BFE-A56C-4D71-9DE2-CF583C71C6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997679A8-79C3-4EB4-BAED-8C77B99072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8153C036-3F92-49B7-8E45-02EE16D221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606FB526-D644-4AF5-BBF4-6A1F898CA7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4C0B6C94-B4B3-4482-B098-8947CDC4A6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17832584-07BE-4EEB-B2E8-CCE9F89859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5977F5E0-2698-4F0A-9172-2EEB99D3C5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A7FCFAFC-E2EA-4637-B1CB-E728F4D823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884AC6E9-8558-4DBD-B67A-F4878D69F4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7C960DAA-F565-4109-BA16-20892FB6F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E07869F5-1E1D-4E61-81AA-7FABE7F7AA6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68B0E84F-3C7B-458B-99BB-0AD456DA03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30802259-0C10-4B44-AECB-465EDED703B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F731666C-F256-4CA6-B15C-3CDB064260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4495680F-8F38-4D8E-B6F1-71C0C92F5AC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2FFF9D59-5778-45A6-9A84-BB206BA40D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18A45375-2A21-4D90-B0E1-2F393704D91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C9AD5469-C473-4F79-A1BF-4A04BD6DA8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FE9BED54-F1F6-4FCA-86B3-E49049A77B8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273C58F8-F7BA-4A63-92C6-CA72B552EB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a:extLst>
            <a:ext uri="{FF2B5EF4-FFF2-40B4-BE49-F238E27FC236}">
              <a16:creationId xmlns:a16="http://schemas.microsoft.com/office/drawing/2014/main" id="{1E92A2EF-CE33-4812-A7C9-A75FF8C41DB5}"/>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a:extLst>
            <a:ext uri="{FF2B5EF4-FFF2-40B4-BE49-F238E27FC236}">
              <a16:creationId xmlns:a16="http://schemas.microsoft.com/office/drawing/2014/main" id="{43DBBF90-180A-464B-8E09-832FE9AA8E81}"/>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a:extLst>
            <a:ext uri="{FF2B5EF4-FFF2-40B4-BE49-F238E27FC236}">
              <a16:creationId xmlns:a16="http://schemas.microsoft.com/office/drawing/2014/main" id="{3F374304-63ED-45A3-B698-B70692726742}"/>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a:extLst>
            <a:ext uri="{FF2B5EF4-FFF2-40B4-BE49-F238E27FC236}">
              <a16:creationId xmlns:a16="http://schemas.microsoft.com/office/drawing/2014/main" id="{81BCFBF1-BCC3-4568-8B9A-BEE3AF00D95E}"/>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a:extLst>
            <a:ext uri="{FF2B5EF4-FFF2-40B4-BE49-F238E27FC236}">
              <a16:creationId xmlns:a16="http://schemas.microsoft.com/office/drawing/2014/main" id="{CFC3DB96-76A0-4BBC-B368-BDC44561D969}"/>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a:extLst>
            <a:ext uri="{FF2B5EF4-FFF2-40B4-BE49-F238E27FC236}">
              <a16:creationId xmlns:a16="http://schemas.microsoft.com/office/drawing/2014/main" id="{8D54A0EA-8400-4A66-935E-69E79F123525}"/>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a:extLst>
            <a:ext uri="{FF2B5EF4-FFF2-40B4-BE49-F238E27FC236}">
              <a16:creationId xmlns:a16="http://schemas.microsoft.com/office/drawing/2014/main" id="{63A34138-FDEB-46D1-AFA5-2D2897751C9E}"/>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a:extLst>
            <a:ext uri="{FF2B5EF4-FFF2-40B4-BE49-F238E27FC236}">
              <a16:creationId xmlns:a16="http://schemas.microsoft.com/office/drawing/2014/main" id="{575E60FE-FD8C-45C6-BB06-2A7DB5AE1AB3}"/>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a:extLst>
            <a:ext uri="{FF2B5EF4-FFF2-40B4-BE49-F238E27FC236}">
              <a16:creationId xmlns:a16="http://schemas.microsoft.com/office/drawing/2014/main" id="{3CCF1EBF-1071-46A3-80E0-72362A4EB21C}"/>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DED7F05-4818-4DC2-843A-D3C6A58F99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B747BAF-CA6D-4404-906E-FFAE68403D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6FA679A-7C0C-41D8-B29A-78740D0512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1A4B77B-E347-404C-B7C7-EA7F3ED435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6408309-54C9-4C9E-8A22-48400079CB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0</xdr:rowOff>
    </xdr:from>
    <xdr:to>
      <xdr:col>55</xdr:col>
      <xdr:colOff>50800</xdr:colOff>
      <xdr:row>59</xdr:row>
      <xdr:rowOff>101600</xdr:rowOff>
    </xdr:to>
    <xdr:sp macro="" textlink="">
      <xdr:nvSpPr>
        <xdr:cNvPr id="211" name="楕円 210">
          <a:extLst>
            <a:ext uri="{FF2B5EF4-FFF2-40B4-BE49-F238E27FC236}">
              <a16:creationId xmlns:a16="http://schemas.microsoft.com/office/drawing/2014/main" id="{01856FCA-BCBC-4EB3-8131-E2D9592AD49B}"/>
            </a:ext>
          </a:extLst>
        </xdr:cNvPr>
        <xdr:cNvSpPr/>
      </xdr:nvSpPr>
      <xdr:spPr>
        <a:xfrm>
          <a:off x="104267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22877</xdr:rowOff>
    </xdr:from>
    <xdr:ext cx="469744" cy="259045"/>
    <xdr:sp macro="" textlink="">
      <xdr:nvSpPr>
        <xdr:cNvPr id="212" name="【体育館・プール】&#10;一人当たり面積該当値テキスト">
          <a:extLst>
            <a:ext uri="{FF2B5EF4-FFF2-40B4-BE49-F238E27FC236}">
              <a16:creationId xmlns:a16="http://schemas.microsoft.com/office/drawing/2014/main" id="{27034954-5A4D-4C2A-BC5C-4858D87F8C08}"/>
            </a:ext>
          </a:extLst>
        </xdr:cNvPr>
        <xdr:cNvSpPr txBox="1"/>
      </xdr:nvSpPr>
      <xdr:spPr>
        <a:xfrm>
          <a:off x="10515600" y="99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7620</xdr:rowOff>
    </xdr:from>
    <xdr:to>
      <xdr:col>50</xdr:col>
      <xdr:colOff>165100</xdr:colOff>
      <xdr:row>59</xdr:row>
      <xdr:rowOff>109220</xdr:rowOff>
    </xdr:to>
    <xdr:sp macro="" textlink="">
      <xdr:nvSpPr>
        <xdr:cNvPr id="213" name="楕円 212">
          <a:extLst>
            <a:ext uri="{FF2B5EF4-FFF2-40B4-BE49-F238E27FC236}">
              <a16:creationId xmlns:a16="http://schemas.microsoft.com/office/drawing/2014/main" id="{1C2F6BD6-995C-437C-87C7-07CE35920158}"/>
            </a:ext>
          </a:extLst>
        </xdr:cNvPr>
        <xdr:cNvSpPr/>
      </xdr:nvSpPr>
      <xdr:spPr>
        <a:xfrm>
          <a:off x="9588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50800</xdr:rowOff>
    </xdr:from>
    <xdr:to>
      <xdr:col>55</xdr:col>
      <xdr:colOff>0</xdr:colOff>
      <xdr:row>59</xdr:row>
      <xdr:rowOff>58420</xdr:rowOff>
    </xdr:to>
    <xdr:cxnSp macro="">
      <xdr:nvCxnSpPr>
        <xdr:cNvPr id="214" name="直線コネクタ 213">
          <a:extLst>
            <a:ext uri="{FF2B5EF4-FFF2-40B4-BE49-F238E27FC236}">
              <a16:creationId xmlns:a16="http://schemas.microsoft.com/office/drawing/2014/main" id="{96E983DE-6110-43C5-9F57-C2128CC04F1C}"/>
            </a:ext>
          </a:extLst>
        </xdr:cNvPr>
        <xdr:cNvCxnSpPr/>
      </xdr:nvCxnSpPr>
      <xdr:spPr>
        <a:xfrm flipV="1">
          <a:off x="9639300" y="10166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163830</xdr:rowOff>
    </xdr:from>
    <xdr:to>
      <xdr:col>46</xdr:col>
      <xdr:colOff>38100</xdr:colOff>
      <xdr:row>59</xdr:row>
      <xdr:rowOff>93980</xdr:rowOff>
    </xdr:to>
    <xdr:sp macro="" textlink="">
      <xdr:nvSpPr>
        <xdr:cNvPr id="215" name="楕円 214">
          <a:extLst>
            <a:ext uri="{FF2B5EF4-FFF2-40B4-BE49-F238E27FC236}">
              <a16:creationId xmlns:a16="http://schemas.microsoft.com/office/drawing/2014/main" id="{4BC80706-A878-4C97-9A0D-F63414E975DA}"/>
            </a:ext>
          </a:extLst>
        </xdr:cNvPr>
        <xdr:cNvSpPr/>
      </xdr:nvSpPr>
      <xdr:spPr>
        <a:xfrm>
          <a:off x="8699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43180</xdr:rowOff>
    </xdr:from>
    <xdr:to>
      <xdr:col>50</xdr:col>
      <xdr:colOff>114300</xdr:colOff>
      <xdr:row>59</xdr:row>
      <xdr:rowOff>58420</xdr:rowOff>
    </xdr:to>
    <xdr:cxnSp macro="">
      <xdr:nvCxnSpPr>
        <xdr:cNvPr id="216" name="直線コネクタ 215">
          <a:extLst>
            <a:ext uri="{FF2B5EF4-FFF2-40B4-BE49-F238E27FC236}">
              <a16:creationId xmlns:a16="http://schemas.microsoft.com/office/drawing/2014/main" id="{1E3E8470-3F86-42D3-9DF5-8D4040B964DF}"/>
            </a:ext>
          </a:extLst>
        </xdr:cNvPr>
        <xdr:cNvCxnSpPr/>
      </xdr:nvCxnSpPr>
      <xdr:spPr>
        <a:xfrm>
          <a:off x="8750300" y="10158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a:extLst>
            <a:ext uri="{FF2B5EF4-FFF2-40B4-BE49-F238E27FC236}">
              <a16:creationId xmlns:a16="http://schemas.microsoft.com/office/drawing/2014/main" id="{C217F2CB-87B4-455A-AC92-0637C0750E94}"/>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a:extLst>
            <a:ext uri="{FF2B5EF4-FFF2-40B4-BE49-F238E27FC236}">
              <a16:creationId xmlns:a16="http://schemas.microsoft.com/office/drawing/2014/main" id="{7C4368F6-25B6-4026-BDFD-0DAF16E1FE9B}"/>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125747</xdr:rowOff>
    </xdr:from>
    <xdr:ext cx="469744" cy="259045"/>
    <xdr:sp macro="" textlink="">
      <xdr:nvSpPr>
        <xdr:cNvPr id="219" name="n_1mainValue【体育館・プール】&#10;一人当たり面積">
          <a:extLst>
            <a:ext uri="{FF2B5EF4-FFF2-40B4-BE49-F238E27FC236}">
              <a16:creationId xmlns:a16="http://schemas.microsoft.com/office/drawing/2014/main" id="{04DCB78C-EEC8-4AF0-8307-31463221AEDE}"/>
            </a:ext>
          </a:extLst>
        </xdr:cNvPr>
        <xdr:cNvSpPr txBox="1"/>
      </xdr:nvSpPr>
      <xdr:spPr>
        <a:xfrm>
          <a:off x="9391727" y="98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110507</xdr:rowOff>
    </xdr:from>
    <xdr:ext cx="469744" cy="259045"/>
    <xdr:sp macro="" textlink="">
      <xdr:nvSpPr>
        <xdr:cNvPr id="220" name="n_2mainValue【体育館・プール】&#10;一人当たり面積">
          <a:extLst>
            <a:ext uri="{FF2B5EF4-FFF2-40B4-BE49-F238E27FC236}">
              <a16:creationId xmlns:a16="http://schemas.microsoft.com/office/drawing/2014/main" id="{72D1A7BC-9A4A-49C8-805B-E2FC6FE0A99F}"/>
            </a:ext>
          </a:extLst>
        </xdr:cNvPr>
        <xdr:cNvSpPr txBox="1"/>
      </xdr:nvSpPr>
      <xdr:spPr>
        <a:xfrm>
          <a:off x="8515427"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15B20322-9503-4F5A-87AF-F7DA5B4274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B61CD723-A1A4-40CC-8262-A6270F02B8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FE9E2117-33B4-462C-B879-E12239F24C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A2D5B70A-6628-4A97-ADE0-40514A254E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47F38621-93D2-402F-BF7E-50B8F02268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B6FA68AE-3D32-4092-944E-7BC46CE584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F468341E-2CEC-400D-9458-65A7D545A9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9D826AC6-30C9-4A54-9319-88E5442F98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15E6667F-5778-44F6-8971-DF3FCFF86D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C76155CA-D06D-494F-B485-11D638EB57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5866FFCF-75A2-48A5-9A15-551FA14F02E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838E141C-66A2-40F3-9DEF-068C6A0373A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C775E9D4-AA45-4622-85D0-82620F53B58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A745B8CC-A47F-49E0-BDC3-91F55551BA1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91E8C2A8-8895-40DB-AE7A-7F44B53DAC3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4C480492-474B-40A2-A735-B74057F403E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62329E10-02A7-47EB-B77D-603EE7B1A4D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59EB1268-78FF-4E39-8FC5-2AD6B24210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241D3AEF-4022-4212-B5AA-D4B7A25CA0F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4EF452E4-6929-4F6C-AFC5-40F5B11406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39721469-4BEA-4BE0-A686-CC86829E15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A92C9159-2395-43E4-99A1-DD9B0A39F37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EC34FC89-A2D7-4853-8066-A523DDBB83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C32D74C2-9CFC-47DA-B843-CCD04D7282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08714512-09B5-474E-BAE1-36B96B6F44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6" name="直線コネクタ 245">
          <a:extLst>
            <a:ext uri="{FF2B5EF4-FFF2-40B4-BE49-F238E27FC236}">
              <a16:creationId xmlns:a16="http://schemas.microsoft.com/office/drawing/2014/main" id="{E53F4D46-0C94-479D-8CDD-7247CBAAD4AF}"/>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7" name="【福祉施設】&#10;有形固定資産減価償却率最小値テキスト">
          <a:extLst>
            <a:ext uri="{FF2B5EF4-FFF2-40B4-BE49-F238E27FC236}">
              <a16:creationId xmlns:a16="http://schemas.microsoft.com/office/drawing/2014/main" id="{09F8DBD7-AF90-4864-88B0-1B6B9DE23600}"/>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48" name="直線コネクタ 247">
          <a:extLst>
            <a:ext uri="{FF2B5EF4-FFF2-40B4-BE49-F238E27FC236}">
              <a16:creationId xmlns:a16="http://schemas.microsoft.com/office/drawing/2014/main" id="{A3A7ABC1-17F1-418F-BE55-8E94C8EC803C}"/>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4519C599-37F1-467C-BD1A-FA7ADFC1097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AE4A766F-BBD0-46B1-AA21-CB07AFAD690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3ACB570A-1A78-42BD-8DC6-32B54713F0BF}"/>
            </a:ext>
          </a:extLst>
        </xdr:cNvPr>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2" name="フローチャート: 判断 251">
          <a:extLst>
            <a:ext uri="{FF2B5EF4-FFF2-40B4-BE49-F238E27FC236}">
              <a16:creationId xmlns:a16="http://schemas.microsoft.com/office/drawing/2014/main" id="{D32CE0AC-DCCB-47A5-A082-CC21E514744D}"/>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3" name="フローチャート: 判断 252">
          <a:extLst>
            <a:ext uri="{FF2B5EF4-FFF2-40B4-BE49-F238E27FC236}">
              <a16:creationId xmlns:a16="http://schemas.microsoft.com/office/drawing/2014/main" id="{29E606A0-2D9A-4CB6-BCB0-5ECA4D490275}"/>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4" name="フローチャート: 判断 253">
          <a:extLst>
            <a:ext uri="{FF2B5EF4-FFF2-40B4-BE49-F238E27FC236}">
              <a16:creationId xmlns:a16="http://schemas.microsoft.com/office/drawing/2014/main" id="{38469719-9B23-455D-97EC-332F66032700}"/>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2527826-C6A9-4DCB-8715-EB707875BC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BA60FA8-AC3F-4054-AEE1-05A1FFD8B3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C2A82B3-F490-4A86-A25C-AEF51E97CD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F2BBD6D-E414-41FB-80DF-6E7B2FA298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764E1E3-390B-4D1D-8259-75ABF168D4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139156</xdr:rowOff>
    </xdr:from>
    <xdr:to>
      <xdr:col>24</xdr:col>
      <xdr:colOff>114300</xdr:colOff>
      <xdr:row>81</xdr:row>
      <xdr:rowOff>69306</xdr:rowOff>
    </xdr:to>
    <xdr:sp macro="" textlink="">
      <xdr:nvSpPr>
        <xdr:cNvPr id="260" name="楕円 259">
          <a:extLst>
            <a:ext uri="{FF2B5EF4-FFF2-40B4-BE49-F238E27FC236}">
              <a16:creationId xmlns:a16="http://schemas.microsoft.com/office/drawing/2014/main" id="{EDB1CDFA-A2AB-487B-A873-7BF1C10D3EA1}"/>
            </a:ext>
          </a:extLst>
        </xdr:cNvPr>
        <xdr:cNvSpPr/>
      </xdr:nvSpPr>
      <xdr:spPr>
        <a:xfrm>
          <a:off x="4584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162033</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CCC2AEBC-72B3-451B-A60F-D27EAD88AF83}"/>
            </a:ext>
          </a:extLst>
        </xdr:cNvPr>
        <xdr:cNvSpPr txBox="1"/>
      </xdr:nvSpPr>
      <xdr:spPr>
        <a:xfrm>
          <a:off x="4673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11793</xdr:rowOff>
    </xdr:from>
    <xdr:to>
      <xdr:col>20</xdr:col>
      <xdr:colOff>38100</xdr:colOff>
      <xdr:row>81</xdr:row>
      <xdr:rowOff>113393</xdr:rowOff>
    </xdr:to>
    <xdr:sp macro="" textlink="">
      <xdr:nvSpPr>
        <xdr:cNvPr id="262" name="楕円 261">
          <a:extLst>
            <a:ext uri="{FF2B5EF4-FFF2-40B4-BE49-F238E27FC236}">
              <a16:creationId xmlns:a16="http://schemas.microsoft.com/office/drawing/2014/main" id="{2D86B956-86D9-4907-9640-751BFD34FE14}"/>
            </a:ext>
          </a:extLst>
        </xdr:cNvPr>
        <xdr:cNvSpPr/>
      </xdr:nvSpPr>
      <xdr:spPr>
        <a:xfrm>
          <a:off x="3746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18506</xdr:rowOff>
    </xdr:from>
    <xdr:to>
      <xdr:col>24</xdr:col>
      <xdr:colOff>63500</xdr:colOff>
      <xdr:row>81</xdr:row>
      <xdr:rowOff>62593</xdr:rowOff>
    </xdr:to>
    <xdr:cxnSp macro="">
      <xdr:nvCxnSpPr>
        <xdr:cNvPr id="263" name="直線コネクタ 262">
          <a:extLst>
            <a:ext uri="{FF2B5EF4-FFF2-40B4-BE49-F238E27FC236}">
              <a16:creationId xmlns:a16="http://schemas.microsoft.com/office/drawing/2014/main" id="{CE53677C-4AFF-41C7-BB1E-CF9F5AA82E62}"/>
            </a:ext>
          </a:extLst>
        </xdr:cNvPr>
        <xdr:cNvCxnSpPr/>
      </xdr:nvCxnSpPr>
      <xdr:spPr>
        <a:xfrm flipV="1">
          <a:off x="3797300" y="139059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57513</xdr:rowOff>
    </xdr:from>
    <xdr:to>
      <xdr:col>15</xdr:col>
      <xdr:colOff>101600</xdr:colOff>
      <xdr:row>81</xdr:row>
      <xdr:rowOff>159113</xdr:rowOff>
    </xdr:to>
    <xdr:sp macro="" textlink="">
      <xdr:nvSpPr>
        <xdr:cNvPr id="264" name="楕円 263">
          <a:extLst>
            <a:ext uri="{FF2B5EF4-FFF2-40B4-BE49-F238E27FC236}">
              <a16:creationId xmlns:a16="http://schemas.microsoft.com/office/drawing/2014/main" id="{A967CC34-F709-4BD4-813A-DC6C22EE12CE}"/>
            </a:ext>
          </a:extLst>
        </xdr:cNvPr>
        <xdr:cNvSpPr/>
      </xdr:nvSpPr>
      <xdr:spPr>
        <a:xfrm>
          <a:off x="2857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62593</xdr:rowOff>
    </xdr:from>
    <xdr:to>
      <xdr:col>19</xdr:col>
      <xdr:colOff>177800</xdr:colOff>
      <xdr:row>81</xdr:row>
      <xdr:rowOff>108313</xdr:rowOff>
    </xdr:to>
    <xdr:cxnSp macro="">
      <xdr:nvCxnSpPr>
        <xdr:cNvPr id="265" name="直線コネクタ 264">
          <a:extLst>
            <a:ext uri="{FF2B5EF4-FFF2-40B4-BE49-F238E27FC236}">
              <a16:creationId xmlns:a16="http://schemas.microsoft.com/office/drawing/2014/main" id="{DC83F319-5AA5-494C-BB69-C4B47E4D3D4C}"/>
            </a:ext>
          </a:extLst>
        </xdr:cNvPr>
        <xdr:cNvCxnSpPr/>
      </xdr:nvCxnSpPr>
      <xdr:spPr>
        <a:xfrm flipV="1">
          <a:off x="2908300" y="139500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66" name="n_1aveValue【福祉施設】&#10;有形固定資産減価償却率">
          <a:extLst>
            <a:ext uri="{FF2B5EF4-FFF2-40B4-BE49-F238E27FC236}">
              <a16:creationId xmlns:a16="http://schemas.microsoft.com/office/drawing/2014/main" id="{6B8C7283-4893-4814-AB5A-998537163B79}"/>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67" name="n_2aveValue【福祉施設】&#10;有形固定資産減価償却率">
          <a:extLst>
            <a:ext uri="{FF2B5EF4-FFF2-40B4-BE49-F238E27FC236}">
              <a16:creationId xmlns:a16="http://schemas.microsoft.com/office/drawing/2014/main" id="{03577256-92F0-4E58-9F55-248DF427A924}"/>
            </a:ext>
          </a:extLst>
        </xdr:cNvPr>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129920</xdr:rowOff>
    </xdr:from>
    <xdr:ext cx="405111" cy="259045"/>
    <xdr:sp macro="" textlink="">
      <xdr:nvSpPr>
        <xdr:cNvPr id="268" name="n_1mainValue【福祉施設】&#10;有形固定資産減価償却率">
          <a:extLst>
            <a:ext uri="{FF2B5EF4-FFF2-40B4-BE49-F238E27FC236}">
              <a16:creationId xmlns:a16="http://schemas.microsoft.com/office/drawing/2014/main" id="{801175AB-A6EE-44F5-A248-9821950AF9E4}"/>
            </a:ext>
          </a:extLst>
        </xdr:cNvPr>
        <xdr:cNvSpPr txBox="1"/>
      </xdr:nvSpPr>
      <xdr:spPr>
        <a:xfrm>
          <a:off x="3582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269" name="n_2mainValue【福祉施設】&#10;有形固定資産減価償却率">
          <a:extLst>
            <a:ext uri="{FF2B5EF4-FFF2-40B4-BE49-F238E27FC236}">
              <a16:creationId xmlns:a16="http://schemas.microsoft.com/office/drawing/2014/main" id="{A283DFA6-7083-4652-A980-172ED6CC65C2}"/>
            </a:ext>
          </a:extLst>
        </xdr:cNvPr>
        <xdr:cNvSpPr txBox="1"/>
      </xdr:nvSpPr>
      <xdr:spPr>
        <a:xfrm>
          <a:off x="2705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BE530DD1-88FA-44D1-B6B7-895D55623C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B0F81605-61C2-41EE-8E20-ADDEA44974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7B3ABB62-CB4B-4AE2-831E-FC2F641967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A93173BC-C9AB-404C-985B-AA539E3190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377F3638-7D52-4250-B5AE-24D2D3794E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7629E5F1-9112-4967-BECC-543E663978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746F8C53-35D2-47CD-A619-B1C207CFC9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CA42BEEE-5758-401B-8917-47FC38C0D2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95203608-3851-437F-A34A-DCEF9C0ADE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73BA355C-F549-4DE4-B8E2-5762046991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FB7D74A1-BE43-49D2-A9B1-BFD04F32F21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511BD825-1139-4B4E-AE46-E206EC76174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BA2A1C55-CF58-47C0-9BEF-59872E3C305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id="{2A771DF0-6B55-4951-9EE8-7815C0E408E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93DE2CCC-737D-4462-AB35-4B26452773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id="{23022990-FA5B-4F07-889D-36CFED50757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EF0AE106-42D7-45C9-BDE6-79DED2FF1F8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id="{3763B49D-1B6A-4C5F-9FA5-0F285770B21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32FCB1CD-3138-49C0-A0E0-6289705790F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id="{FAD4F754-3547-4F72-A0DB-B5E4747DB9A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F5BAF87E-8EB5-4F08-BC65-7BFD1739296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id="{1B987B47-68E3-464A-83D2-89FE534D5B0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79648EFC-2B7C-468C-ADE3-94795EE880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592AB93F-53FF-4266-BEA3-A12919579C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8D4D0CFC-93F8-4D09-B9E2-92AE04AEEB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95" name="直線コネクタ 294">
          <a:extLst>
            <a:ext uri="{FF2B5EF4-FFF2-40B4-BE49-F238E27FC236}">
              <a16:creationId xmlns:a16="http://schemas.microsoft.com/office/drawing/2014/main" id="{54EFDA4B-2094-4EFF-9010-3D7C12D03BB5}"/>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6" name="【福祉施設】&#10;一人当たり面積最小値テキスト">
          <a:extLst>
            <a:ext uri="{FF2B5EF4-FFF2-40B4-BE49-F238E27FC236}">
              <a16:creationId xmlns:a16="http://schemas.microsoft.com/office/drawing/2014/main" id="{96089CDE-6243-427C-9CB8-AAD0336022F8}"/>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7" name="直線コネクタ 296">
          <a:extLst>
            <a:ext uri="{FF2B5EF4-FFF2-40B4-BE49-F238E27FC236}">
              <a16:creationId xmlns:a16="http://schemas.microsoft.com/office/drawing/2014/main" id="{9D65371D-3F92-49E8-9DD1-AD37FF1426B7}"/>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8" name="【福祉施設】&#10;一人当たり面積最大値テキスト">
          <a:extLst>
            <a:ext uri="{FF2B5EF4-FFF2-40B4-BE49-F238E27FC236}">
              <a16:creationId xmlns:a16="http://schemas.microsoft.com/office/drawing/2014/main" id="{012B8E05-7EC7-4454-B1A7-97BD67D211D2}"/>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9" name="直線コネクタ 298">
          <a:extLst>
            <a:ext uri="{FF2B5EF4-FFF2-40B4-BE49-F238E27FC236}">
              <a16:creationId xmlns:a16="http://schemas.microsoft.com/office/drawing/2014/main" id="{544520F8-4BDA-4F60-A42C-1A1F0842131F}"/>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300" name="【福祉施設】&#10;一人当たり面積平均値テキスト">
          <a:extLst>
            <a:ext uri="{FF2B5EF4-FFF2-40B4-BE49-F238E27FC236}">
              <a16:creationId xmlns:a16="http://schemas.microsoft.com/office/drawing/2014/main" id="{91F92019-ECAA-45FC-B71B-36390F031A47}"/>
            </a:ext>
          </a:extLst>
        </xdr:cNvPr>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301" name="フローチャート: 判断 300">
          <a:extLst>
            <a:ext uri="{FF2B5EF4-FFF2-40B4-BE49-F238E27FC236}">
              <a16:creationId xmlns:a16="http://schemas.microsoft.com/office/drawing/2014/main" id="{521F2C90-B929-41C1-A9D2-FEBEBA8F0D58}"/>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302" name="フローチャート: 判断 301">
          <a:extLst>
            <a:ext uri="{FF2B5EF4-FFF2-40B4-BE49-F238E27FC236}">
              <a16:creationId xmlns:a16="http://schemas.microsoft.com/office/drawing/2014/main" id="{CD15BD26-C4D3-4D7D-91EA-14B397632506}"/>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03" name="フローチャート: 判断 302">
          <a:extLst>
            <a:ext uri="{FF2B5EF4-FFF2-40B4-BE49-F238E27FC236}">
              <a16:creationId xmlns:a16="http://schemas.microsoft.com/office/drawing/2014/main" id="{553C3AED-7E0B-48CE-94DF-3FE1F2C93EBB}"/>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29671D5-B715-4368-864A-A9CBC80D55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CD8EED2-E692-4C50-B39D-B1BB7DFB15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EAEE96A-6F75-451B-B2D9-257CDE80DA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B07D6CE-A254-4718-866C-1B05CFF312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F115159-448C-423C-A742-703A9CDCBF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42818</xdr:rowOff>
    </xdr:from>
    <xdr:to>
      <xdr:col>55</xdr:col>
      <xdr:colOff>50800</xdr:colOff>
      <xdr:row>82</xdr:row>
      <xdr:rowOff>144418</xdr:rowOff>
    </xdr:to>
    <xdr:sp macro="" textlink="">
      <xdr:nvSpPr>
        <xdr:cNvPr id="309" name="楕円 308">
          <a:extLst>
            <a:ext uri="{FF2B5EF4-FFF2-40B4-BE49-F238E27FC236}">
              <a16:creationId xmlns:a16="http://schemas.microsoft.com/office/drawing/2014/main" id="{7AC17513-79CD-412A-82D9-EBB898AA6B1F}"/>
            </a:ext>
          </a:extLst>
        </xdr:cNvPr>
        <xdr:cNvSpPr/>
      </xdr:nvSpPr>
      <xdr:spPr>
        <a:xfrm>
          <a:off x="10426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21245</xdr:rowOff>
    </xdr:from>
    <xdr:ext cx="469744" cy="259045"/>
    <xdr:sp macro="" textlink="">
      <xdr:nvSpPr>
        <xdr:cNvPr id="310" name="【福祉施設】&#10;一人当たり面積該当値テキスト">
          <a:extLst>
            <a:ext uri="{FF2B5EF4-FFF2-40B4-BE49-F238E27FC236}">
              <a16:creationId xmlns:a16="http://schemas.microsoft.com/office/drawing/2014/main" id="{13A11634-4504-46F7-9607-01AB435DC333}"/>
            </a:ext>
          </a:extLst>
        </xdr:cNvPr>
        <xdr:cNvSpPr txBox="1"/>
      </xdr:nvSpPr>
      <xdr:spPr>
        <a:xfrm>
          <a:off x="10515600" y="140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49349</xdr:rowOff>
    </xdr:from>
    <xdr:to>
      <xdr:col>50</xdr:col>
      <xdr:colOff>165100</xdr:colOff>
      <xdr:row>82</xdr:row>
      <xdr:rowOff>150949</xdr:rowOff>
    </xdr:to>
    <xdr:sp macro="" textlink="">
      <xdr:nvSpPr>
        <xdr:cNvPr id="311" name="楕円 310">
          <a:extLst>
            <a:ext uri="{FF2B5EF4-FFF2-40B4-BE49-F238E27FC236}">
              <a16:creationId xmlns:a16="http://schemas.microsoft.com/office/drawing/2014/main" id="{0C0515B4-396C-4949-AC09-D83D190AAC5C}"/>
            </a:ext>
          </a:extLst>
        </xdr:cNvPr>
        <xdr:cNvSpPr/>
      </xdr:nvSpPr>
      <xdr:spPr>
        <a:xfrm>
          <a:off x="958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93618</xdr:rowOff>
    </xdr:from>
    <xdr:to>
      <xdr:col>55</xdr:col>
      <xdr:colOff>0</xdr:colOff>
      <xdr:row>82</xdr:row>
      <xdr:rowOff>100149</xdr:rowOff>
    </xdr:to>
    <xdr:cxnSp macro="">
      <xdr:nvCxnSpPr>
        <xdr:cNvPr id="312" name="直線コネクタ 311">
          <a:extLst>
            <a:ext uri="{FF2B5EF4-FFF2-40B4-BE49-F238E27FC236}">
              <a16:creationId xmlns:a16="http://schemas.microsoft.com/office/drawing/2014/main" id="{3C691381-51F5-4157-A8D6-E3DD1BEF239C}"/>
            </a:ext>
          </a:extLst>
        </xdr:cNvPr>
        <xdr:cNvCxnSpPr/>
      </xdr:nvCxnSpPr>
      <xdr:spPr>
        <a:xfrm flipV="1">
          <a:off x="9639300" y="141525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49349</xdr:rowOff>
    </xdr:from>
    <xdr:to>
      <xdr:col>46</xdr:col>
      <xdr:colOff>38100</xdr:colOff>
      <xdr:row>82</xdr:row>
      <xdr:rowOff>150949</xdr:rowOff>
    </xdr:to>
    <xdr:sp macro="" textlink="">
      <xdr:nvSpPr>
        <xdr:cNvPr id="313" name="楕円 312">
          <a:extLst>
            <a:ext uri="{FF2B5EF4-FFF2-40B4-BE49-F238E27FC236}">
              <a16:creationId xmlns:a16="http://schemas.microsoft.com/office/drawing/2014/main" id="{2C547E06-0629-499F-BAF5-A574B1ED44E8}"/>
            </a:ext>
          </a:extLst>
        </xdr:cNvPr>
        <xdr:cNvSpPr/>
      </xdr:nvSpPr>
      <xdr:spPr>
        <a:xfrm>
          <a:off x="869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100149</xdr:rowOff>
    </xdr:from>
    <xdr:to>
      <xdr:col>50</xdr:col>
      <xdr:colOff>114300</xdr:colOff>
      <xdr:row>82</xdr:row>
      <xdr:rowOff>100149</xdr:rowOff>
    </xdr:to>
    <xdr:cxnSp macro="">
      <xdr:nvCxnSpPr>
        <xdr:cNvPr id="314" name="直線コネクタ 313">
          <a:extLst>
            <a:ext uri="{FF2B5EF4-FFF2-40B4-BE49-F238E27FC236}">
              <a16:creationId xmlns:a16="http://schemas.microsoft.com/office/drawing/2014/main" id="{A5059798-A832-4D98-B7DA-9EA8410C6E98}"/>
            </a:ext>
          </a:extLst>
        </xdr:cNvPr>
        <xdr:cNvCxnSpPr/>
      </xdr:nvCxnSpPr>
      <xdr:spPr>
        <a:xfrm>
          <a:off x="8750300" y="1415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80934</xdr:rowOff>
    </xdr:from>
    <xdr:ext cx="469744" cy="259045"/>
    <xdr:sp macro="" textlink="">
      <xdr:nvSpPr>
        <xdr:cNvPr id="315" name="n_1aveValue【福祉施設】&#10;一人当たり面積">
          <a:extLst>
            <a:ext uri="{FF2B5EF4-FFF2-40B4-BE49-F238E27FC236}">
              <a16:creationId xmlns:a16="http://schemas.microsoft.com/office/drawing/2014/main" id="{A5A92906-CD39-457C-AFC0-E267B2F05EC7}"/>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62065</xdr:rowOff>
    </xdr:from>
    <xdr:ext cx="469744" cy="259045"/>
    <xdr:sp macro="" textlink="">
      <xdr:nvSpPr>
        <xdr:cNvPr id="316" name="n_2aveValue【福祉施設】&#10;一人当たり面積">
          <a:extLst>
            <a:ext uri="{FF2B5EF4-FFF2-40B4-BE49-F238E27FC236}">
              <a16:creationId xmlns:a16="http://schemas.microsoft.com/office/drawing/2014/main" id="{4EF8071B-B7E7-487C-B93E-4AF971919711}"/>
            </a:ext>
          </a:extLst>
        </xdr:cNvPr>
        <xdr:cNvSpPr txBox="1"/>
      </xdr:nvSpPr>
      <xdr:spPr>
        <a:xfrm>
          <a:off x="85154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142076</xdr:rowOff>
    </xdr:from>
    <xdr:ext cx="469744" cy="259045"/>
    <xdr:sp macro="" textlink="">
      <xdr:nvSpPr>
        <xdr:cNvPr id="317" name="n_1mainValue【福祉施設】&#10;一人当たり面積">
          <a:extLst>
            <a:ext uri="{FF2B5EF4-FFF2-40B4-BE49-F238E27FC236}">
              <a16:creationId xmlns:a16="http://schemas.microsoft.com/office/drawing/2014/main" id="{9D2593B5-A1D5-49D5-8078-9106835696A8}"/>
            </a:ext>
          </a:extLst>
        </xdr:cNvPr>
        <xdr:cNvSpPr txBox="1"/>
      </xdr:nvSpPr>
      <xdr:spPr>
        <a:xfrm>
          <a:off x="9391727" y="1420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167476</xdr:rowOff>
    </xdr:from>
    <xdr:ext cx="469744" cy="259045"/>
    <xdr:sp macro="" textlink="">
      <xdr:nvSpPr>
        <xdr:cNvPr id="318" name="n_2mainValue【福祉施設】&#10;一人当たり面積">
          <a:extLst>
            <a:ext uri="{FF2B5EF4-FFF2-40B4-BE49-F238E27FC236}">
              <a16:creationId xmlns:a16="http://schemas.microsoft.com/office/drawing/2014/main" id="{77DE571F-EEFC-4B34-9817-0610086994E5}"/>
            </a:ext>
          </a:extLst>
        </xdr:cNvPr>
        <xdr:cNvSpPr txBox="1"/>
      </xdr:nvSpPr>
      <xdr:spPr>
        <a:xfrm>
          <a:off x="8515427" y="138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78C8D990-E9A4-494C-BBB8-E2E0C64869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2499033D-22EE-4952-9095-8A8089F646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E4518B64-1A9D-46F0-BFA8-7CEBF79A71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5B68A13-D880-490F-A884-F151831DF5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B10A21EA-E758-4763-8F4B-C25F54F9B8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2D5E923C-4331-42DC-9DEF-A724072996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C9448C7C-03AF-445C-9671-C2FFEF2FC2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BEC7F4D1-C7F7-4F18-99E7-732CB17353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5BC03945-72C7-437B-8583-76A6DC07C9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61DB844D-9864-4091-B5C5-BE5E923E85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a:extLst>
            <a:ext uri="{FF2B5EF4-FFF2-40B4-BE49-F238E27FC236}">
              <a16:creationId xmlns:a16="http://schemas.microsoft.com/office/drawing/2014/main" id="{E3EE83B4-76E7-488E-8FEA-0F03195DB55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a:extLst>
            <a:ext uri="{FF2B5EF4-FFF2-40B4-BE49-F238E27FC236}">
              <a16:creationId xmlns:a16="http://schemas.microsoft.com/office/drawing/2014/main" id="{55B13624-A87E-48C5-AE88-D41C929C185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a:extLst>
            <a:ext uri="{FF2B5EF4-FFF2-40B4-BE49-F238E27FC236}">
              <a16:creationId xmlns:a16="http://schemas.microsoft.com/office/drawing/2014/main" id="{D41BB842-BB8F-491B-B7B8-A8B8F186722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a:extLst>
            <a:ext uri="{FF2B5EF4-FFF2-40B4-BE49-F238E27FC236}">
              <a16:creationId xmlns:a16="http://schemas.microsoft.com/office/drawing/2014/main" id="{6E2F13EB-3537-4CBE-9B12-3D84FD79191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a:extLst>
            <a:ext uri="{FF2B5EF4-FFF2-40B4-BE49-F238E27FC236}">
              <a16:creationId xmlns:a16="http://schemas.microsoft.com/office/drawing/2014/main" id="{A7978E65-E1CC-4116-9979-FC95E41C16D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a:extLst>
            <a:ext uri="{FF2B5EF4-FFF2-40B4-BE49-F238E27FC236}">
              <a16:creationId xmlns:a16="http://schemas.microsoft.com/office/drawing/2014/main" id="{28BC81C6-62C0-4E1C-AB7F-FF837D4F732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a:extLst>
            <a:ext uri="{FF2B5EF4-FFF2-40B4-BE49-F238E27FC236}">
              <a16:creationId xmlns:a16="http://schemas.microsoft.com/office/drawing/2014/main" id="{5859AE00-AFFE-4FE5-B1E4-FF2BDB16BAE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a:extLst>
            <a:ext uri="{FF2B5EF4-FFF2-40B4-BE49-F238E27FC236}">
              <a16:creationId xmlns:a16="http://schemas.microsoft.com/office/drawing/2014/main" id="{BEC9AAFB-77A3-4048-AEF0-7DA511EF61D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7" name="テキスト ボックス 336">
          <a:extLst>
            <a:ext uri="{FF2B5EF4-FFF2-40B4-BE49-F238E27FC236}">
              <a16:creationId xmlns:a16="http://schemas.microsoft.com/office/drawing/2014/main" id="{4A0AD556-3A4D-4E2B-B28E-B79EC2F2CCD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13C8CC31-2F0F-4BE7-AA0B-15731461990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B299B3F8-0795-401B-9597-27DCF0AEBC7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a:extLst>
            <a:ext uri="{FF2B5EF4-FFF2-40B4-BE49-F238E27FC236}">
              <a16:creationId xmlns:a16="http://schemas.microsoft.com/office/drawing/2014/main" id="{6D0BDF28-A489-48FC-BAE1-672BFD9A227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41" name="直線コネクタ 340">
          <a:extLst>
            <a:ext uri="{FF2B5EF4-FFF2-40B4-BE49-F238E27FC236}">
              <a16:creationId xmlns:a16="http://schemas.microsoft.com/office/drawing/2014/main" id="{AC2564F3-AEA3-43FD-B311-83CFD7E59A64}"/>
            </a:ext>
          </a:extLst>
        </xdr:cNvPr>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42" name="【市民会館】&#10;有形固定資産減価償却率最小値テキスト">
          <a:extLst>
            <a:ext uri="{FF2B5EF4-FFF2-40B4-BE49-F238E27FC236}">
              <a16:creationId xmlns:a16="http://schemas.microsoft.com/office/drawing/2014/main" id="{1BB97521-C08E-4C09-B2DA-49E4FA5E73A1}"/>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43" name="直線コネクタ 342">
          <a:extLst>
            <a:ext uri="{FF2B5EF4-FFF2-40B4-BE49-F238E27FC236}">
              <a16:creationId xmlns:a16="http://schemas.microsoft.com/office/drawing/2014/main" id="{5483693C-A35F-4E80-93BA-2A320406B081}"/>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44" name="【市民会館】&#10;有形固定資産減価償却率最大値テキスト">
          <a:extLst>
            <a:ext uri="{FF2B5EF4-FFF2-40B4-BE49-F238E27FC236}">
              <a16:creationId xmlns:a16="http://schemas.microsoft.com/office/drawing/2014/main" id="{EE2D6513-9D80-40F0-BB9B-5A54C0B94E95}"/>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45" name="直線コネクタ 344">
          <a:extLst>
            <a:ext uri="{FF2B5EF4-FFF2-40B4-BE49-F238E27FC236}">
              <a16:creationId xmlns:a16="http://schemas.microsoft.com/office/drawing/2014/main" id="{31F4917B-BD5F-41FD-8DE4-6E53B0F2E32E}"/>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46" name="【市民会館】&#10;有形固定資産減価償却率平均値テキスト">
          <a:extLst>
            <a:ext uri="{FF2B5EF4-FFF2-40B4-BE49-F238E27FC236}">
              <a16:creationId xmlns:a16="http://schemas.microsoft.com/office/drawing/2014/main" id="{60109097-7AD0-485B-B4F5-66B4F98CF9EF}"/>
            </a:ext>
          </a:extLst>
        </xdr:cNvPr>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47" name="フローチャート: 判断 346">
          <a:extLst>
            <a:ext uri="{FF2B5EF4-FFF2-40B4-BE49-F238E27FC236}">
              <a16:creationId xmlns:a16="http://schemas.microsoft.com/office/drawing/2014/main" id="{52744441-5335-4E5E-ACF5-F7558DED520D}"/>
            </a:ext>
          </a:extLst>
        </xdr:cNvPr>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48" name="フローチャート: 判断 347">
          <a:extLst>
            <a:ext uri="{FF2B5EF4-FFF2-40B4-BE49-F238E27FC236}">
              <a16:creationId xmlns:a16="http://schemas.microsoft.com/office/drawing/2014/main" id="{572ECBA4-54C3-4FBC-8AF7-522314EB1089}"/>
            </a:ext>
          </a:extLst>
        </xdr:cNvPr>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49" name="フローチャート: 判断 348">
          <a:extLst>
            <a:ext uri="{FF2B5EF4-FFF2-40B4-BE49-F238E27FC236}">
              <a16:creationId xmlns:a16="http://schemas.microsoft.com/office/drawing/2014/main" id="{97945615-031B-4EBA-872F-300636E987A3}"/>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E5B546CA-EDA4-4049-A29E-F393D6FA023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8167CCA7-41AE-4C38-BFEF-D699A56B3D8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585F8B49-27F8-4CF9-84C9-E45D15AE4F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3024135-5A63-473B-9738-76FAACAF34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6E57A3B9-644E-40F0-A82D-E41544F257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34544</xdr:rowOff>
    </xdr:from>
    <xdr:to>
      <xdr:col>24</xdr:col>
      <xdr:colOff>114300</xdr:colOff>
      <xdr:row>103</xdr:row>
      <xdr:rowOff>136144</xdr:rowOff>
    </xdr:to>
    <xdr:sp macro="" textlink="">
      <xdr:nvSpPr>
        <xdr:cNvPr id="355" name="楕円 354">
          <a:extLst>
            <a:ext uri="{FF2B5EF4-FFF2-40B4-BE49-F238E27FC236}">
              <a16:creationId xmlns:a16="http://schemas.microsoft.com/office/drawing/2014/main" id="{035DF7A0-A19D-4D74-A62E-56A28324021B}"/>
            </a:ext>
          </a:extLst>
        </xdr:cNvPr>
        <xdr:cNvSpPr/>
      </xdr:nvSpPr>
      <xdr:spPr>
        <a:xfrm>
          <a:off x="45847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57421</xdr:rowOff>
    </xdr:from>
    <xdr:ext cx="405111" cy="259045"/>
    <xdr:sp macro="" textlink="">
      <xdr:nvSpPr>
        <xdr:cNvPr id="356" name="【市民会館】&#10;有形固定資産減価償却率該当値テキスト">
          <a:extLst>
            <a:ext uri="{FF2B5EF4-FFF2-40B4-BE49-F238E27FC236}">
              <a16:creationId xmlns:a16="http://schemas.microsoft.com/office/drawing/2014/main" id="{B1947765-0686-4AC0-922C-74F15FE91548}"/>
            </a:ext>
          </a:extLst>
        </xdr:cNvPr>
        <xdr:cNvSpPr txBox="1"/>
      </xdr:nvSpPr>
      <xdr:spPr>
        <a:xfrm>
          <a:off x="4673600" y="175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57" name="楕円 356">
          <a:extLst>
            <a:ext uri="{FF2B5EF4-FFF2-40B4-BE49-F238E27FC236}">
              <a16:creationId xmlns:a16="http://schemas.microsoft.com/office/drawing/2014/main" id="{7E30BAB3-A730-4885-A7F7-7615641062C0}"/>
            </a:ext>
          </a:extLst>
        </xdr:cNvPr>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85344</xdr:rowOff>
    </xdr:from>
    <xdr:to>
      <xdr:col>24</xdr:col>
      <xdr:colOff>63500</xdr:colOff>
      <xdr:row>103</xdr:row>
      <xdr:rowOff>133350</xdr:rowOff>
    </xdr:to>
    <xdr:cxnSp macro="">
      <xdr:nvCxnSpPr>
        <xdr:cNvPr id="358" name="直線コネクタ 357">
          <a:extLst>
            <a:ext uri="{FF2B5EF4-FFF2-40B4-BE49-F238E27FC236}">
              <a16:creationId xmlns:a16="http://schemas.microsoft.com/office/drawing/2014/main" id="{8232435E-380A-4892-A40F-38DCE8896E74}"/>
            </a:ext>
          </a:extLst>
        </xdr:cNvPr>
        <xdr:cNvCxnSpPr/>
      </xdr:nvCxnSpPr>
      <xdr:spPr>
        <a:xfrm flipV="1">
          <a:off x="3797300" y="177446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132842</xdr:rowOff>
    </xdr:from>
    <xdr:to>
      <xdr:col>15</xdr:col>
      <xdr:colOff>101600</xdr:colOff>
      <xdr:row>104</xdr:row>
      <xdr:rowOff>62992</xdr:rowOff>
    </xdr:to>
    <xdr:sp macro="" textlink="">
      <xdr:nvSpPr>
        <xdr:cNvPr id="359" name="楕円 358">
          <a:extLst>
            <a:ext uri="{FF2B5EF4-FFF2-40B4-BE49-F238E27FC236}">
              <a16:creationId xmlns:a16="http://schemas.microsoft.com/office/drawing/2014/main" id="{54CCDC69-83BB-4119-9090-F83F0C864135}"/>
            </a:ext>
          </a:extLst>
        </xdr:cNvPr>
        <xdr:cNvSpPr/>
      </xdr:nvSpPr>
      <xdr:spPr>
        <a:xfrm>
          <a:off x="2857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12192</xdr:rowOff>
    </xdr:to>
    <xdr:cxnSp macro="">
      <xdr:nvCxnSpPr>
        <xdr:cNvPr id="360" name="直線コネクタ 359">
          <a:extLst>
            <a:ext uri="{FF2B5EF4-FFF2-40B4-BE49-F238E27FC236}">
              <a16:creationId xmlns:a16="http://schemas.microsoft.com/office/drawing/2014/main" id="{4477B020-5ED2-40E2-93E1-99A58FE59786}"/>
            </a:ext>
          </a:extLst>
        </xdr:cNvPr>
        <xdr:cNvCxnSpPr/>
      </xdr:nvCxnSpPr>
      <xdr:spPr>
        <a:xfrm flipV="1">
          <a:off x="2908300" y="17792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143273</xdr:rowOff>
    </xdr:from>
    <xdr:ext cx="405111" cy="259045"/>
    <xdr:sp macro="" textlink="">
      <xdr:nvSpPr>
        <xdr:cNvPr id="361" name="n_1aveValue【市民会館】&#10;有形固定資産減価償却率">
          <a:extLst>
            <a:ext uri="{FF2B5EF4-FFF2-40B4-BE49-F238E27FC236}">
              <a16:creationId xmlns:a16="http://schemas.microsoft.com/office/drawing/2014/main" id="{D7ED9E4D-B877-47B1-B45A-C1AA0CDF69E3}"/>
            </a:ext>
          </a:extLst>
        </xdr:cNvPr>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362" name="n_2aveValue【市民会館】&#10;有形固定資産減価償却率">
          <a:extLst>
            <a:ext uri="{FF2B5EF4-FFF2-40B4-BE49-F238E27FC236}">
              <a16:creationId xmlns:a16="http://schemas.microsoft.com/office/drawing/2014/main" id="{25A108A8-4CD3-4F37-A44F-FB3B29211E8F}"/>
            </a:ext>
          </a:extLst>
        </xdr:cNvPr>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363" name="n_1mainValue【市民会館】&#10;有形固定資産減価償却率">
          <a:extLst>
            <a:ext uri="{FF2B5EF4-FFF2-40B4-BE49-F238E27FC236}">
              <a16:creationId xmlns:a16="http://schemas.microsoft.com/office/drawing/2014/main" id="{9F82CF61-62E2-4E6D-A0D2-696F861E1ACC}"/>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79519</xdr:rowOff>
    </xdr:from>
    <xdr:ext cx="405111" cy="259045"/>
    <xdr:sp macro="" textlink="">
      <xdr:nvSpPr>
        <xdr:cNvPr id="364" name="n_2mainValue【市民会館】&#10;有形固定資産減価償却率">
          <a:extLst>
            <a:ext uri="{FF2B5EF4-FFF2-40B4-BE49-F238E27FC236}">
              <a16:creationId xmlns:a16="http://schemas.microsoft.com/office/drawing/2014/main" id="{0B25A667-00E2-47FF-97F2-F4566A6083F3}"/>
            </a:ext>
          </a:extLst>
        </xdr:cNvPr>
        <xdr:cNvSpPr txBox="1"/>
      </xdr:nvSpPr>
      <xdr:spPr>
        <a:xfrm>
          <a:off x="2705744"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B4BEEB6E-80FF-4242-BE60-A8C7CDC0D0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870AF945-ED5D-4B20-BA89-A576280940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DB6D6B34-3287-4BFE-97AF-AF400DE541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EA6C8080-3753-4DFB-8FAD-797BB3E3F5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E6960824-6A21-48C3-A609-EAFDB003AD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AA455AC7-C280-4BB4-8BA7-D32D96BAE4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C6BABEAD-C111-420B-94E6-31228A6894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62593E40-0787-4800-8307-C4FE85391D3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97C1A611-C74D-4E45-936B-DA0CBD0DC6F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13528FCF-AB0F-418F-BC7D-B2F33A2748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a:extLst>
            <a:ext uri="{FF2B5EF4-FFF2-40B4-BE49-F238E27FC236}">
              <a16:creationId xmlns:a16="http://schemas.microsoft.com/office/drawing/2014/main" id="{AD5DD321-4E02-47F9-84F9-0489DEAA2EB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EF43FE53-AA47-4151-A9A2-1033AAE20B9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a:extLst>
            <a:ext uri="{FF2B5EF4-FFF2-40B4-BE49-F238E27FC236}">
              <a16:creationId xmlns:a16="http://schemas.microsoft.com/office/drawing/2014/main" id="{6C81F3DA-3907-4BBA-81DA-58CBCE51819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a:extLst>
            <a:ext uri="{FF2B5EF4-FFF2-40B4-BE49-F238E27FC236}">
              <a16:creationId xmlns:a16="http://schemas.microsoft.com/office/drawing/2014/main" id="{FF8CE827-7523-4BE2-9B6A-F581F11A2DD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a:extLst>
            <a:ext uri="{FF2B5EF4-FFF2-40B4-BE49-F238E27FC236}">
              <a16:creationId xmlns:a16="http://schemas.microsoft.com/office/drawing/2014/main" id="{2718838D-F909-42E4-8A86-8B31CB923D8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a:extLst>
            <a:ext uri="{FF2B5EF4-FFF2-40B4-BE49-F238E27FC236}">
              <a16:creationId xmlns:a16="http://schemas.microsoft.com/office/drawing/2014/main" id="{37B13930-DBB1-45BF-8ECD-824F6DDFDF2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a:extLst>
            <a:ext uri="{FF2B5EF4-FFF2-40B4-BE49-F238E27FC236}">
              <a16:creationId xmlns:a16="http://schemas.microsoft.com/office/drawing/2014/main" id="{3120AD16-7E67-4639-B35F-C3FBE182843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a:extLst>
            <a:ext uri="{FF2B5EF4-FFF2-40B4-BE49-F238E27FC236}">
              <a16:creationId xmlns:a16="http://schemas.microsoft.com/office/drawing/2014/main" id="{C7F4DE88-CAF7-400F-BA62-C0B57D9C557D}"/>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a:extLst>
            <a:ext uri="{FF2B5EF4-FFF2-40B4-BE49-F238E27FC236}">
              <a16:creationId xmlns:a16="http://schemas.microsoft.com/office/drawing/2014/main" id="{A00DAFB6-24D4-4882-82AE-226885C3819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a:extLst>
            <a:ext uri="{FF2B5EF4-FFF2-40B4-BE49-F238E27FC236}">
              <a16:creationId xmlns:a16="http://schemas.microsoft.com/office/drawing/2014/main" id="{EEB27F67-102A-4175-9785-575C07903B7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a:extLst>
            <a:ext uri="{FF2B5EF4-FFF2-40B4-BE49-F238E27FC236}">
              <a16:creationId xmlns:a16="http://schemas.microsoft.com/office/drawing/2014/main" id="{F4470B43-D2E9-4594-9C33-6F09DC494D6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a:extLst>
            <a:ext uri="{FF2B5EF4-FFF2-40B4-BE49-F238E27FC236}">
              <a16:creationId xmlns:a16="http://schemas.microsoft.com/office/drawing/2014/main" id="{2FDFFD86-32C7-48E4-8025-C7200926221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B7AD6475-93AE-4EB0-836A-FA319B2BC4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3B86DEC0-48B2-40D7-85DA-32AAFAF6F00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7BC07382-E917-43A0-984B-BB599DF5EF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90" name="直線コネクタ 389">
          <a:extLst>
            <a:ext uri="{FF2B5EF4-FFF2-40B4-BE49-F238E27FC236}">
              <a16:creationId xmlns:a16="http://schemas.microsoft.com/office/drawing/2014/main" id="{499DA615-B745-474D-B8C4-07E6DA2AADE3}"/>
            </a:ext>
          </a:extLst>
        </xdr:cNvPr>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91" name="【市民会館】&#10;一人当たり面積最小値テキスト">
          <a:extLst>
            <a:ext uri="{FF2B5EF4-FFF2-40B4-BE49-F238E27FC236}">
              <a16:creationId xmlns:a16="http://schemas.microsoft.com/office/drawing/2014/main" id="{9EF732DC-69EC-4487-BE28-7BE17D8E423C}"/>
            </a:ext>
          </a:extLst>
        </xdr:cNvPr>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92" name="直線コネクタ 391">
          <a:extLst>
            <a:ext uri="{FF2B5EF4-FFF2-40B4-BE49-F238E27FC236}">
              <a16:creationId xmlns:a16="http://schemas.microsoft.com/office/drawing/2014/main" id="{2DF6D43D-9AC4-4EAB-AAEA-1E4AFE5B94C1}"/>
            </a:ext>
          </a:extLst>
        </xdr:cNvPr>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93" name="【市民会館】&#10;一人当たり面積最大値テキスト">
          <a:extLst>
            <a:ext uri="{FF2B5EF4-FFF2-40B4-BE49-F238E27FC236}">
              <a16:creationId xmlns:a16="http://schemas.microsoft.com/office/drawing/2014/main" id="{3C24622E-F6F2-49E0-A7B8-101FB934EDFD}"/>
            </a:ext>
          </a:extLst>
        </xdr:cNvPr>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94" name="直線コネクタ 393">
          <a:extLst>
            <a:ext uri="{FF2B5EF4-FFF2-40B4-BE49-F238E27FC236}">
              <a16:creationId xmlns:a16="http://schemas.microsoft.com/office/drawing/2014/main" id="{1E18BE5D-8E67-4270-8353-47866B03A9B5}"/>
            </a:ext>
          </a:extLst>
        </xdr:cNvPr>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95" name="【市民会館】&#10;一人当たり面積平均値テキスト">
          <a:extLst>
            <a:ext uri="{FF2B5EF4-FFF2-40B4-BE49-F238E27FC236}">
              <a16:creationId xmlns:a16="http://schemas.microsoft.com/office/drawing/2014/main" id="{0943FB51-CDAF-43ED-9210-8F56C695E467}"/>
            </a:ext>
          </a:extLst>
        </xdr:cNvPr>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96" name="フローチャート: 判断 395">
          <a:extLst>
            <a:ext uri="{FF2B5EF4-FFF2-40B4-BE49-F238E27FC236}">
              <a16:creationId xmlns:a16="http://schemas.microsoft.com/office/drawing/2014/main" id="{41F2B458-B26E-4267-9D59-CFBE44A9FB33}"/>
            </a:ext>
          </a:extLst>
        </xdr:cNvPr>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97" name="フローチャート: 判断 396">
          <a:extLst>
            <a:ext uri="{FF2B5EF4-FFF2-40B4-BE49-F238E27FC236}">
              <a16:creationId xmlns:a16="http://schemas.microsoft.com/office/drawing/2014/main" id="{671959C7-BC0D-438C-B85F-C9C87064FA07}"/>
            </a:ext>
          </a:extLst>
        </xdr:cNvPr>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98" name="フローチャート: 判断 397">
          <a:extLst>
            <a:ext uri="{FF2B5EF4-FFF2-40B4-BE49-F238E27FC236}">
              <a16:creationId xmlns:a16="http://schemas.microsoft.com/office/drawing/2014/main" id="{64BCF5A5-EA28-49B7-B925-6909DBB44692}"/>
            </a:ext>
          </a:extLst>
        </xdr:cNvPr>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816D3495-BDAA-4E18-AAA3-4DF512B2605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5EA4C712-652D-4AF8-A135-137AD2CDBA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79F5C404-F36C-4DEE-B3A0-6A3BEA251A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C2703A6-B15B-4060-B9C1-EBFDEA556E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527D724-6477-4742-B2A1-2A3D46017B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135345</xdr:rowOff>
    </xdr:from>
    <xdr:to>
      <xdr:col>55</xdr:col>
      <xdr:colOff>50800</xdr:colOff>
      <xdr:row>107</xdr:row>
      <xdr:rowOff>65495</xdr:rowOff>
    </xdr:to>
    <xdr:sp macro="" textlink="">
      <xdr:nvSpPr>
        <xdr:cNvPr id="404" name="楕円 403">
          <a:extLst>
            <a:ext uri="{FF2B5EF4-FFF2-40B4-BE49-F238E27FC236}">
              <a16:creationId xmlns:a16="http://schemas.microsoft.com/office/drawing/2014/main" id="{F851DB51-5D74-426C-BBBC-A68C0F8741E1}"/>
            </a:ext>
          </a:extLst>
        </xdr:cNvPr>
        <xdr:cNvSpPr/>
      </xdr:nvSpPr>
      <xdr:spPr>
        <a:xfrm>
          <a:off x="104267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158222</xdr:rowOff>
    </xdr:from>
    <xdr:ext cx="469744" cy="259045"/>
    <xdr:sp macro="" textlink="">
      <xdr:nvSpPr>
        <xdr:cNvPr id="405" name="【市民会館】&#10;一人当たり面積該当値テキスト">
          <a:extLst>
            <a:ext uri="{FF2B5EF4-FFF2-40B4-BE49-F238E27FC236}">
              <a16:creationId xmlns:a16="http://schemas.microsoft.com/office/drawing/2014/main" id="{5E4E14B9-8661-4FC7-B5C3-6F1C4B28D513}"/>
            </a:ext>
          </a:extLst>
        </xdr:cNvPr>
        <xdr:cNvSpPr txBox="1"/>
      </xdr:nvSpPr>
      <xdr:spPr>
        <a:xfrm>
          <a:off x="10515600"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137523</xdr:rowOff>
    </xdr:from>
    <xdr:to>
      <xdr:col>50</xdr:col>
      <xdr:colOff>165100</xdr:colOff>
      <xdr:row>107</xdr:row>
      <xdr:rowOff>67673</xdr:rowOff>
    </xdr:to>
    <xdr:sp macro="" textlink="">
      <xdr:nvSpPr>
        <xdr:cNvPr id="406" name="楕円 405">
          <a:extLst>
            <a:ext uri="{FF2B5EF4-FFF2-40B4-BE49-F238E27FC236}">
              <a16:creationId xmlns:a16="http://schemas.microsoft.com/office/drawing/2014/main" id="{CF1246F6-703F-4E08-BD97-CBEF83DEDEA1}"/>
            </a:ext>
          </a:extLst>
        </xdr:cNvPr>
        <xdr:cNvSpPr/>
      </xdr:nvSpPr>
      <xdr:spPr>
        <a:xfrm>
          <a:off x="9588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14695</xdr:rowOff>
    </xdr:from>
    <xdr:to>
      <xdr:col>55</xdr:col>
      <xdr:colOff>0</xdr:colOff>
      <xdr:row>107</xdr:row>
      <xdr:rowOff>16873</xdr:rowOff>
    </xdr:to>
    <xdr:cxnSp macro="">
      <xdr:nvCxnSpPr>
        <xdr:cNvPr id="407" name="直線コネクタ 406">
          <a:extLst>
            <a:ext uri="{FF2B5EF4-FFF2-40B4-BE49-F238E27FC236}">
              <a16:creationId xmlns:a16="http://schemas.microsoft.com/office/drawing/2014/main" id="{F18ED45F-ED70-4CAD-9B5E-095888607237}"/>
            </a:ext>
          </a:extLst>
        </xdr:cNvPr>
        <xdr:cNvCxnSpPr/>
      </xdr:nvCxnSpPr>
      <xdr:spPr>
        <a:xfrm flipV="1">
          <a:off x="9639300" y="1835984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08" name="楕円 407">
          <a:extLst>
            <a:ext uri="{FF2B5EF4-FFF2-40B4-BE49-F238E27FC236}">
              <a16:creationId xmlns:a16="http://schemas.microsoft.com/office/drawing/2014/main" id="{242B76E1-934B-4379-BED1-16902CBB09E3}"/>
            </a:ext>
          </a:extLst>
        </xdr:cNvPr>
        <xdr:cNvSpPr/>
      </xdr:nvSpPr>
      <xdr:spPr>
        <a:xfrm>
          <a:off x="8699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16873</xdr:rowOff>
    </xdr:from>
    <xdr:to>
      <xdr:col>50</xdr:col>
      <xdr:colOff>114300</xdr:colOff>
      <xdr:row>107</xdr:row>
      <xdr:rowOff>17962</xdr:rowOff>
    </xdr:to>
    <xdr:cxnSp macro="">
      <xdr:nvCxnSpPr>
        <xdr:cNvPr id="409" name="直線コネクタ 408">
          <a:extLst>
            <a:ext uri="{FF2B5EF4-FFF2-40B4-BE49-F238E27FC236}">
              <a16:creationId xmlns:a16="http://schemas.microsoft.com/office/drawing/2014/main" id="{6DB7A256-4B4A-4916-A32D-49AB288EE683}"/>
            </a:ext>
          </a:extLst>
        </xdr:cNvPr>
        <xdr:cNvCxnSpPr/>
      </xdr:nvCxnSpPr>
      <xdr:spPr>
        <a:xfrm flipV="1">
          <a:off x="8750300" y="183620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59889</xdr:rowOff>
    </xdr:from>
    <xdr:ext cx="469744" cy="259045"/>
    <xdr:sp macro="" textlink="">
      <xdr:nvSpPr>
        <xdr:cNvPr id="410" name="n_1aveValue【市民会館】&#10;一人当たり面積">
          <a:extLst>
            <a:ext uri="{FF2B5EF4-FFF2-40B4-BE49-F238E27FC236}">
              <a16:creationId xmlns:a16="http://schemas.microsoft.com/office/drawing/2014/main" id="{44554BDC-2EE6-4078-9981-A3CA36C631A7}"/>
            </a:ext>
          </a:extLst>
        </xdr:cNvPr>
        <xdr:cNvSpPr txBox="1"/>
      </xdr:nvSpPr>
      <xdr:spPr>
        <a:xfrm>
          <a:off x="9391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11" name="n_2aveValue【市民会館】&#10;一人当たり面積">
          <a:extLst>
            <a:ext uri="{FF2B5EF4-FFF2-40B4-BE49-F238E27FC236}">
              <a16:creationId xmlns:a16="http://schemas.microsoft.com/office/drawing/2014/main" id="{978C1C32-7E43-4D2A-99F7-DC24AF512FAE}"/>
            </a:ext>
          </a:extLst>
        </xdr:cNvPr>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84200</xdr:rowOff>
    </xdr:from>
    <xdr:ext cx="469744" cy="259045"/>
    <xdr:sp macro="" textlink="">
      <xdr:nvSpPr>
        <xdr:cNvPr id="412" name="n_1mainValue【市民会館】&#10;一人当たり面積">
          <a:extLst>
            <a:ext uri="{FF2B5EF4-FFF2-40B4-BE49-F238E27FC236}">
              <a16:creationId xmlns:a16="http://schemas.microsoft.com/office/drawing/2014/main" id="{B761F8E9-1B8D-42F7-A857-21EB372F2430}"/>
            </a:ext>
          </a:extLst>
        </xdr:cNvPr>
        <xdr:cNvSpPr txBox="1"/>
      </xdr:nvSpPr>
      <xdr:spPr>
        <a:xfrm>
          <a:off x="93917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413" name="n_2mainValue【市民会館】&#10;一人当たり面積">
          <a:extLst>
            <a:ext uri="{FF2B5EF4-FFF2-40B4-BE49-F238E27FC236}">
              <a16:creationId xmlns:a16="http://schemas.microsoft.com/office/drawing/2014/main" id="{815312A9-A957-46B1-9BFC-E4358B61DAB9}"/>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727BCE8B-4A0A-4D8F-8A14-30354C495B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7BDEA866-0BF1-4DF2-9361-3CA59882CB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CCF39C93-B88E-40E9-89F6-93F48E74B6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E045CF48-EA33-4470-9130-99E130895A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CFAA0246-B8BA-457F-9E28-C3684ACA68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83545A82-415B-4832-8A24-7BE74C632B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3E1849BC-09B2-47E4-BEA7-7A2AC8E7AF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592FBD67-30B5-40DF-A901-66519744A2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96867163-BD0D-4F04-85DB-C6B1A8DEAB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9AEC90E8-E160-4351-A92B-29D32E1039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a:extLst>
            <a:ext uri="{FF2B5EF4-FFF2-40B4-BE49-F238E27FC236}">
              <a16:creationId xmlns:a16="http://schemas.microsoft.com/office/drawing/2014/main" id="{BEF41366-9FCF-4239-97A9-B6C21FFDC1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a:extLst>
            <a:ext uri="{FF2B5EF4-FFF2-40B4-BE49-F238E27FC236}">
              <a16:creationId xmlns:a16="http://schemas.microsoft.com/office/drawing/2014/main" id="{0DA84263-1978-4FED-AF84-45F87B38E50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a:extLst>
            <a:ext uri="{FF2B5EF4-FFF2-40B4-BE49-F238E27FC236}">
              <a16:creationId xmlns:a16="http://schemas.microsoft.com/office/drawing/2014/main" id="{98703D50-5B48-46B3-B152-8AC61868E1E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a:extLst>
            <a:ext uri="{FF2B5EF4-FFF2-40B4-BE49-F238E27FC236}">
              <a16:creationId xmlns:a16="http://schemas.microsoft.com/office/drawing/2014/main" id="{C6ABA358-9B08-4254-81F2-0C4D09AD3B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a:extLst>
            <a:ext uri="{FF2B5EF4-FFF2-40B4-BE49-F238E27FC236}">
              <a16:creationId xmlns:a16="http://schemas.microsoft.com/office/drawing/2014/main" id="{105F9F1B-1CF8-4EFE-8760-49740C0F55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a:extLst>
            <a:ext uri="{FF2B5EF4-FFF2-40B4-BE49-F238E27FC236}">
              <a16:creationId xmlns:a16="http://schemas.microsoft.com/office/drawing/2014/main" id="{ABC7E320-FA91-4163-BD6D-621316387DC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a:extLst>
            <a:ext uri="{FF2B5EF4-FFF2-40B4-BE49-F238E27FC236}">
              <a16:creationId xmlns:a16="http://schemas.microsoft.com/office/drawing/2014/main" id="{4D4586E7-8690-458B-A629-18C4C6244B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a:extLst>
            <a:ext uri="{FF2B5EF4-FFF2-40B4-BE49-F238E27FC236}">
              <a16:creationId xmlns:a16="http://schemas.microsoft.com/office/drawing/2014/main" id="{A042E5BD-FD76-4A23-9B62-FCF7E55D11D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a:extLst>
            <a:ext uri="{FF2B5EF4-FFF2-40B4-BE49-F238E27FC236}">
              <a16:creationId xmlns:a16="http://schemas.microsoft.com/office/drawing/2014/main" id="{FE8CB77B-4A4A-4643-A3FE-2BA02C5C1E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a:extLst>
            <a:ext uri="{FF2B5EF4-FFF2-40B4-BE49-F238E27FC236}">
              <a16:creationId xmlns:a16="http://schemas.microsoft.com/office/drawing/2014/main" id="{F84F9EF3-2CB9-4232-807E-8AE6628B99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a:extLst>
            <a:ext uri="{FF2B5EF4-FFF2-40B4-BE49-F238E27FC236}">
              <a16:creationId xmlns:a16="http://schemas.microsoft.com/office/drawing/2014/main" id="{5DA26B2E-1DDF-4C70-8FE9-E2B25A37BAE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B8FFD385-2A15-41E5-A4BC-D5440873A93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a:extLst>
            <a:ext uri="{FF2B5EF4-FFF2-40B4-BE49-F238E27FC236}">
              <a16:creationId xmlns:a16="http://schemas.microsoft.com/office/drawing/2014/main" id="{A529147B-899D-41FC-9300-DB708E70A6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2EF153B8-65FE-40E4-ACA1-039248A1F3D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a:extLst>
            <a:ext uri="{FF2B5EF4-FFF2-40B4-BE49-F238E27FC236}">
              <a16:creationId xmlns:a16="http://schemas.microsoft.com/office/drawing/2014/main" id="{4732C91E-A130-442C-A9C5-1874617792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39" name="直線コネクタ 438">
          <a:extLst>
            <a:ext uri="{FF2B5EF4-FFF2-40B4-BE49-F238E27FC236}">
              <a16:creationId xmlns:a16="http://schemas.microsoft.com/office/drawing/2014/main" id="{6C463E24-723C-4C2E-A23F-89CC3466C8CB}"/>
            </a:ext>
          </a:extLst>
        </xdr:cNvPr>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40" name="【一般廃棄物処理施設】&#10;有形固定資産減価償却率最小値テキスト">
          <a:extLst>
            <a:ext uri="{FF2B5EF4-FFF2-40B4-BE49-F238E27FC236}">
              <a16:creationId xmlns:a16="http://schemas.microsoft.com/office/drawing/2014/main" id="{9246F7DC-E5E3-49E8-957C-78F86D88B7BE}"/>
            </a:ext>
          </a:extLst>
        </xdr:cNvPr>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41" name="直線コネクタ 440">
          <a:extLst>
            <a:ext uri="{FF2B5EF4-FFF2-40B4-BE49-F238E27FC236}">
              <a16:creationId xmlns:a16="http://schemas.microsoft.com/office/drawing/2014/main" id="{FA8D08F2-0B14-4343-8E8F-CEA3C59ECA5A}"/>
            </a:ext>
          </a:extLst>
        </xdr:cNvPr>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42" name="【一般廃棄物処理施設】&#10;有形固定資産減価償却率最大値テキスト">
          <a:extLst>
            <a:ext uri="{FF2B5EF4-FFF2-40B4-BE49-F238E27FC236}">
              <a16:creationId xmlns:a16="http://schemas.microsoft.com/office/drawing/2014/main" id="{A4C9D8B5-4296-4D61-A20E-A6A9DEE0D304}"/>
            </a:ext>
          </a:extLst>
        </xdr:cNvPr>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43" name="直線コネクタ 442">
          <a:extLst>
            <a:ext uri="{FF2B5EF4-FFF2-40B4-BE49-F238E27FC236}">
              <a16:creationId xmlns:a16="http://schemas.microsoft.com/office/drawing/2014/main" id="{986EB0FA-C619-482C-99A8-54A90B7FFD84}"/>
            </a:ext>
          </a:extLst>
        </xdr:cNvPr>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44" name="【一般廃棄物処理施設】&#10;有形固定資産減価償却率平均値テキスト">
          <a:extLst>
            <a:ext uri="{FF2B5EF4-FFF2-40B4-BE49-F238E27FC236}">
              <a16:creationId xmlns:a16="http://schemas.microsoft.com/office/drawing/2014/main" id="{B4ACC9D3-BAA4-4948-8FEC-B3DB250F1A5D}"/>
            </a:ext>
          </a:extLst>
        </xdr:cNvPr>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45" name="フローチャート: 判断 444">
          <a:extLst>
            <a:ext uri="{FF2B5EF4-FFF2-40B4-BE49-F238E27FC236}">
              <a16:creationId xmlns:a16="http://schemas.microsoft.com/office/drawing/2014/main" id="{3B34AE6E-F2C4-4653-9EBC-D158AD693ACD}"/>
            </a:ext>
          </a:extLst>
        </xdr:cNvPr>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46" name="フローチャート: 判断 445">
          <a:extLst>
            <a:ext uri="{FF2B5EF4-FFF2-40B4-BE49-F238E27FC236}">
              <a16:creationId xmlns:a16="http://schemas.microsoft.com/office/drawing/2014/main" id="{EF84E3CB-BEE0-44F6-9DBC-B060408E4544}"/>
            </a:ext>
          </a:extLst>
        </xdr:cNvPr>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47" name="フローチャート: 判断 446">
          <a:extLst>
            <a:ext uri="{FF2B5EF4-FFF2-40B4-BE49-F238E27FC236}">
              <a16:creationId xmlns:a16="http://schemas.microsoft.com/office/drawing/2014/main" id="{2FD592CB-534C-421B-A5AE-DDAFEB4597E2}"/>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2F333A9-4C9E-40F3-84AF-735EB8AB2A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16F7F2A-644B-45D6-9C7C-A4C519B1D5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746F95FD-C5D4-45DE-9F91-23BF2633CC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0664A48-9825-4FEB-B1A5-C512887F23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BD1E531-5416-43B2-874C-97310E2772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23767</xdr:rowOff>
    </xdr:from>
    <xdr:to>
      <xdr:col>85</xdr:col>
      <xdr:colOff>177800</xdr:colOff>
      <xdr:row>36</xdr:row>
      <xdr:rowOff>125367</xdr:rowOff>
    </xdr:to>
    <xdr:sp macro="" textlink="">
      <xdr:nvSpPr>
        <xdr:cNvPr id="453" name="楕円 452">
          <a:extLst>
            <a:ext uri="{FF2B5EF4-FFF2-40B4-BE49-F238E27FC236}">
              <a16:creationId xmlns:a16="http://schemas.microsoft.com/office/drawing/2014/main" id="{F42FD01F-0210-44F9-B431-C17ACAD76B62}"/>
            </a:ext>
          </a:extLst>
        </xdr:cNvPr>
        <xdr:cNvSpPr/>
      </xdr:nvSpPr>
      <xdr:spPr>
        <a:xfrm>
          <a:off x="16268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46644</xdr:rowOff>
    </xdr:from>
    <xdr:ext cx="405111" cy="259045"/>
    <xdr:sp macro="" textlink="">
      <xdr:nvSpPr>
        <xdr:cNvPr id="454" name="【一般廃棄物処理施設】&#10;有形固定資産減価償却率該当値テキスト">
          <a:extLst>
            <a:ext uri="{FF2B5EF4-FFF2-40B4-BE49-F238E27FC236}">
              <a16:creationId xmlns:a16="http://schemas.microsoft.com/office/drawing/2014/main" id="{0718855C-881B-4BA6-BEA0-97140ED95D30}"/>
            </a:ext>
          </a:extLst>
        </xdr:cNvPr>
        <xdr:cNvSpPr txBox="1"/>
      </xdr:nvSpPr>
      <xdr:spPr>
        <a:xfrm>
          <a:off x="16357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455" name="楕円 454">
          <a:extLst>
            <a:ext uri="{FF2B5EF4-FFF2-40B4-BE49-F238E27FC236}">
              <a16:creationId xmlns:a16="http://schemas.microsoft.com/office/drawing/2014/main" id="{8501BA9C-3574-432F-9BFE-946C9824864F}"/>
            </a:ext>
          </a:extLst>
        </xdr:cNvPr>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74567</xdr:rowOff>
    </xdr:from>
    <xdr:to>
      <xdr:col>85</xdr:col>
      <xdr:colOff>127000</xdr:colOff>
      <xdr:row>36</xdr:row>
      <xdr:rowOff>102326</xdr:rowOff>
    </xdr:to>
    <xdr:cxnSp macro="">
      <xdr:nvCxnSpPr>
        <xdr:cNvPr id="456" name="直線コネクタ 455">
          <a:extLst>
            <a:ext uri="{FF2B5EF4-FFF2-40B4-BE49-F238E27FC236}">
              <a16:creationId xmlns:a16="http://schemas.microsoft.com/office/drawing/2014/main" id="{1719D0D0-96C9-4DDE-8C8E-70D73BF85BBE}"/>
            </a:ext>
          </a:extLst>
        </xdr:cNvPr>
        <xdr:cNvCxnSpPr/>
      </xdr:nvCxnSpPr>
      <xdr:spPr>
        <a:xfrm flipV="1">
          <a:off x="15481300" y="62467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24790A88-695D-4927-8C6F-AFCAC784B5F5}"/>
            </a:ext>
          </a:extLst>
        </xdr:cNvPr>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58" name="n_2aveValue【一般廃棄物処理施設】&#10;有形固定資産減価償却率">
          <a:extLst>
            <a:ext uri="{FF2B5EF4-FFF2-40B4-BE49-F238E27FC236}">
              <a16:creationId xmlns:a16="http://schemas.microsoft.com/office/drawing/2014/main" id="{BF34177F-1A3B-44FB-A7BD-D673CC4125CA}"/>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459" name="n_1mainValue【一般廃棄物処理施設】&#10;有形固定資産減価償却率">
          <a:extLst>
            <a:ext uri="{FF2B5EF4-FFF2-40B4-BE49-F238E27FC236}">
              <a16:creationId xmlns:a16="http://schemas.microsoft.com/office/drawing/2014/main" id="{9B4AB60A-80F7-4943-B83C-8CA3899F2367}"/>
            </a:ext>
          </a:extLst>
        </xdr:cNvPr>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449AD7A0-B454-46D3-8C5B-2B24E87023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E4448381-0AA2-4E1D-831E-02A5F97D5A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70B6A610-F936-4D80-B56F-9CD755E5D0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4F6E914D-E8AA-4560-BD20-B3CB30284E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7B8E0E48-1DB6-47C8-ADAD-02923C4846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CFCC314C-2445-494F-9B50-0EB11140CB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6CC870ED-F96C-410A-A967-9FA155AE98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A025AE7F-378D-4793-902B-0533DA2889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6E58C40F-6B5C-49E3-ACBF-99C1274B88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DFFD09D2-28B9-4962-8A1D-2E996CA573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a:extLst>
            <a:ext uri="{FF2B5EF4-FFF2-40B4-BE49-F238E27FC236}">
              <a16:creationId xmlns:a16="http://schemas.microsoft.com/office/drawing/2014/main" id="{3B5AFFF2-C7BF-4836-843E-A803FD2235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a:extLst>
            <a:ext uri="{FF2B5EF4-FFF2-40B4-BE49-F238E27FC236}">
              <a16:creationId xmlns:a16="http://schemas.microsoft.com/office/drawing/2014/main" id="{C67AECCF-304C-4353-AEE8-77BCD28852E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a:extLst>
            <a:ext uri="{FF2B5EF4-FFF2-40B4-BE49-F238E27FC236}">
              <a16:creationId xmlns:a16="http://schemas.microsoft.com/office/drawing/2014/main" id="{1FBE8564-8140-4C67-A26E-9C72DFBD61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a:extLst>
            <a:ext uri="{FF2B5EF4-FFF2-40B4-BE49-F238E27FC236}">
              <a16:creationId xmlns:a16="http://schemas.microsoft.com/office/drawing/2014/main" id="{2D3F7AE0-77E5-4298-B809-68C62F40FB0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a:extLst>
            <a:ext uri="{FF2B5EF4-FFF2-40B4-BE49-F238E27FC236}">
              <a16:creationId xmlns:a16="http://schemas.microsoft.com/office/drawing/2014/main" id="{C5E19556-F30D-49A0-A977-1D6AECC4F84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a:extLst>
            <a:ext uri="{FF2B5EF4-FFF2-40B4-BE49-F238E27FC236}">
              <a16:creationId xmlns:a16="http://schemas.microsoft.com/office/drawing/2014/main" id="{459E4761-2294-488E-A08E-A92394B695E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a:extLst>
            <a:ext uri="{FF2B5EF4-FFF2-40B4-BE49-F238E27FC236}">
              <a16:creationId xmlns:a16="http://schemas.microsoft.com/office/drawing/2014/main" id="{6690DBFC-28CA-47A0-A861-DA906EEEC11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a:extLst>
            <a:ext uri="{FF2B5EF4-FFF2-40B4-BE49-F238E27FC236}">
              <a16:creationId xmlns:a16="http://schemas.microsoft.com/office/drawing/2014/main" id="{0E08C6B2-912C-4791-8015-6E824E68108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50CEB85-A4C6-454A-B185-3DC3F972F3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64774562-3134-44F2-83DF-6316F2EC6E3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901BB173-A34E-4469-9121-5744C9A9CF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81" name="直線コネクタ 480">
          <a:extLst>
            <a:ext uri="{FF2B5EF4-FFF2-40B4-BE49-F238E27FC236}">
              <a16:creationId xmlns:a16="http://schemas.microsoft.com/office/drawing/2014/main" id="{C3BC680B-D4B5-4F6B-AC20-1B9785AB4CE4}"/>
            </a:ext>
          </a:extLst>
        </xdr:cNvPr>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ACBE498C-62F9-4EAF-80C6-BA3766E9289B}"/>
            </a:ext>
          </a:extLst>
        </xdr:cNvPr>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83" name="直線コネクタ 482">
          <a:extLst>
            <a:ext uri="{FF2B5EF4-FFF2-40B4-BE49-F238E27FC236}">
              <a16:creationId xmlns:a16="http://schemas.microsoft.com/office/drawing/2014/main" id="{EFC2838A-4727-46E9-B739-7B1C11D2C561}"/>
            </a:ext>
          </a:extLst>
        </xdr:cNvPr>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C5FF56A3-E7E8-4210-9F1F-DF922A4A858E}"/>
            </a:ext>
          </a:extLst>
        </xdr:cNvPr>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85" name="直線コネクタ 484">
          <a:extLst>
            <a:ext uri="{FF2B5EF4-FFF2-40B4-BE49-F238E27FC236}">
              <a16:creationId xmlns:a16="http://schemas.microsoft.com/office/drawing/2014/main" id="{15E2F8BE-B5D7-421B-9220-80B41F3F22B9}"/>
            </a:ext>
          </a:extLst>
        </xdr:cNvPr>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E5902D18-86B6-49CD-A006-3CC5BD8ADB32}"/>
            </a:ext>
          </a:extLst>
        </xdr:cNvPr>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87" name="フローチャート: 判断 486">
          <a:extLst>
            <a:ext uri="{FF2B5EF4-FFF2-40B4-BE49-F238E27FC236}">
              <a16:creationId xmlns:a16="http://schemas.microsoft.com/office/drawing/2014/main" id="{21A5643B-6B9F-417A-A98F-BCFEEEC412FD}"/>
            </a:ext>
          </a:extLst>
        </xdr:cNvPr>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88" name="フローチャート: 判断 487">
          <a:extLst>
            <a:ext uri="{FF2B5EF4-FFF2-40B4-BE49-F238E27FC236}">
              <a16:creationId xmlns:a16="http://schemas.microsoft.com/office/drawing/2014/main" id="{A80BC4B1-C525-40EB-99CE-1CC8A0FECFDE}"/>
            </a:ext>
          </a:extLst>
        </xdr:cNvPr>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89" name="フローチャート: 判断 488">
          <a:extLst>
            <a:ext uri="{FF2B5EF4-FFF2-40B4-BE49-F238E27FC236}">
              <a16:creationId xmlns:a16="http://schemas.microsoft.com/office/drawing/2014/main" id="{5EBAD9C8-26A9-4A9C-9B6C-5E96A877462E}"/>
            </a:ext>
          </a:extLst>
        </xdr:cNvPr>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CEF18FA-0F11-433A-9CAB-097C4E1449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6E532F9-A0AC-4D26-AB3A-F7655296CC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88F27D3-7F9A-483A-89A5-B1A3431202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85B3686-0159-4FA4-B37E-15702CE2F3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1AAA4BF-D2AA-4747-B614-3CD658E1D3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149402</xdr:rowOff>
    </xdr:from>
    <xdr:to>
      <xdr:col>116</xdr:col>
      <xdr:colOff>114300</xdr:colOff>
      <xdr:row>36</xdr:row>
      <xdr:rowOff>79552</xdr:rowOff>
    </xdr:to>
    <xdr:sp macro="" textlink="">
      <xdr:nvSpPr>
        <xdr:cNvPr id="495" name="楕円 494">
          <a:extLst>
            <a:ext uri="{FF2B5EF4-FFF2-40B4-BE49-F238E27FC236}">
              <a16:creationId xmlns:a16="http://schemas.microsoft.com/office/drawing/2014/main" id="{73DB5BA4-227A-41B8-9792-85E45CCC8B3F}"/>
            </a:ext>
          </a:extLst>
        </xdr:cNvPr>
        <xdr:cNvSpPr/>
      </xdr:nvSpPr>
      <xdr:spPr>
        <a:xfrm>
          <a:off x="22110700" y="61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829</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E33DC63D-25D6-4B5F-B62C-AB8B783E7A89}"/>
            </a:ext>
          </a:extLst>
        </xdr:cNvPr>
        <xdr:cNvSpPr txBox="1"/>
      </xdr:nvSpPr>
      <xdr:spPr>
        <a:xfrm>
          <a:off x="22199600" y="60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9764</xdr:rowOff>
    </xdr:from>
    <xdr:to>
      <xdr:col>112</xdr:col>
      <xdr:colOff>38100</xdr:colOff>
      <xdr:row>36</xdr:row>
      <xdr:rowOff>111364</xdr:rowOff>
    </xdr:to>
    <xdr:sp macro="" textlink="">
      <xdr:nvSpPr>
        <xdr:cNvPr id="497" name="楕円 496">
          <a:extLst>
            <a:ext uri="{FF2B5EF4-FFF2-40B4-BE49-F238E27FC236}">
              <a16:creationId xmlns:a16="http://schemas.microsoft.com/office/drawing/2014/main" id="{A8DE4359-353C-495D-AD86-730ACEC5D254}"/>
            </a:ext>
          </a:extLst>
        </xdr:cNvPr>
        <xdr:cNvSpPr/>
      </xdr:nvSpPr>
      <xdr:spPr>
        <a:xfrm>
          <a:off x="21272500" y="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28752</xdr:rowOff>
    </xdr:from>
    <xdr:to>
      <xdr:col>116</xdr:col>
      <xdr:colOff>63500</xdr:colOff>
      <xdr:row>36</xdr:row>
      <xdr:rowOff>60564</xdr:rowOff>
    </xdr:to>
    <xdr:cxnSp macro="">
      <xdr:nvCxnSpPr>
        <xdr:cNvPr id="498" name="直線コネクタ 497">
          <a:extLst>
            <a:ext uri="{FF2B5EF4-FFF2-40B4-BE49-F238E27FC236}">
              <a16:creationId xmlns:a16="http://schemas.microsoft.com/office/drawing/2014/main" id="{A60339AD-7415-4528-B985-B744AC1B8C9C}"/>
            </a:ext>
          </a:extLst>
        </xdr:cNvPr>
        <xdr:cNvCxnSpPr/>
      </xdr:nvCxnSpPr>
      <xdr:spPr>
        <a:xfrm flipV="1">
          <a:off x="21323300" y="6200952"/>
          <a:ext cx="8382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FE28EB54-8EAC-45A0-9334-894D4D9A9D43}"/>
            </a:ext>
          </a:extLst>
        </xdr:cNvPr>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C371C060-2922-4CB0-A794-BD91C7065BD2}"/>
            </a:ext>
          </a:extLst>
        </xdr:cNvPr>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127891</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E5FB6408-DB48-45C1-AEF0-2B321F234197}"/>
            </a:ext>
          </a:extLst>
        </xdr:cNvPr>
        <xdr:cNvSpPr txBox="1"/>
      </xdr:nvSpPr>
      <xdr:spPr>
        <a:xfrm>
          <a:off x="21011095" y="595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660A8591-E289-4EA6-A38A-28CA34BDD9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5DAC5AAD-ACB4-4D6A-92D1-6418C8425B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231CF9A3-D745-43BE-9E16-8F8C6CDD37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9128CE85-1B33-41E6-A193-51E605035E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6725DCC6-7B71-452D-BEDE-ACCBB25AED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2CF2E4D5-3A8B-40AA-8653-353535FB52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97DF7605-335F-4267-9557-AA7E1F986D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CFB1855D-C57B-4331-8F0C-3759C28F71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256DCC11-146A-4045-93F3-A60ACF5B76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BE358BFA-59C8-4637-83FE-840A8BBFF6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a:extLst>
            <a:ext uri="{FF2B5EF4-FFF2-40B4-BE49-F238E27FC236}">
              <a16:creationId xmlns:a16="http://schemas.microsoft.com/office/drawing/2014/main" id="{C5857A5E-09E8-4F25-8966-D751BD5BBA2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21252CDD-37FD-4026-BF38-ED755622E35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a16="http://schemas.microsoft.com/office/drawing/2014/main" id="{30FCA225-0604-4F7B-BB96-38CBB2C4128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ACA9DAE7-9D63-4FB7-8620-A8284CDB0E6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B6FF283E-0AE5-4D54-B359-4C71644E815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B6ACE47A-80A5-47F6-B711-1F5F61B57A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15D22D67-8BAB-4332-99D2-24AE452B56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1C707B3F-C8B9-47E8-8F95-1ED056E9A6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53131571-D75B-4B95-8113-246998C95D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651C353A-9C2B-4252-84D5-0C541646262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a:extLst>
            <a:ext uri="{FF2B5EF4-FFF2-40B4-BE49-F238E27FC236}">
              <a16:creationId xmlns:a16="http://schemas.microsoft.com/office/drawing/2014/main" id="{377A3919-F8B3-42C6-8B69-AA610056ADF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C61C2AF9-F2A1-4D24-A1CE-5B4E6CFF6F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id="{E11621A2-B41C-483D-B522-6E6035C3481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DFA67DCB-476A-429F-BB1E-FEB1AB61F2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526" name="直線コネクタ 525">
          <a:extLst>
            <a:ext uri="{FF2B5EF4-FFF2-40B4-BE49-F238E27FC236}">
              <a16:creationId xmlns:a16="http://schemas.microsoft.com/office/drawing/2014/main" id="{30D47E12-08B9-4CCA-BE0A-7364D1367992}"/>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27" name="【保健センター・保健所】&#10;有形固定資産減価償却率最小値テキスト">
          <a:extLst>
            <a:ext uri="{FF2B5EF4-FFF2-40B4-BE49-F238E27FC236}">
              <a16:creationId xmlns:a16="http://schemas.microsoft.com/office/drawing/2014/main" id="{120EF090-D494-4897-B6C0-5989B8B4580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28" name="直線コネクタ 527">
          <a:extLst>
            <a:ext uri="{FF2B5EF4-FFF2-40B4-BE49-F238E27FC236}">
              <a16:creationId xmlns:a16="http://schemas.microsoft.com/office/drawing/2014/main" id="{B8ABE34A-D143-484E-8361-06674FDCDF72}"/>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47F07A2B-95C5-411A-B965-5ED885414D61}"/>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a:extLst>
            <a:ext uri="{FF2B5EF4-FFF2-40B4-BE49-F238E27FC236}">
              <a16:creationId xmlns:a16="http://schemas.microsoft.com/office/drawing/2014/main" id="{B0290717-0372-4C90-9B63-BCD9FBC31179}"/>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80AAA690-7B7C-4C1F-BF20-E973F8FD9345}"/>
            </a:ext>
          </a:extLst>
        </xdr:cNvPr>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32" name="フローチャート: 判断 531">
          <a:extLst>
            <a:ext uri="{FF2B5EF4-FFF2-40B4-BE49-F238E27FC236}">
              <a16:creationId xmlns:a16="http://schemas.microsoft.com/office/drawing/2014/main" id="{B4CF58AE-8A41-4FF1-9A58-803384779CF9}"/>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533" name="フローチャート: 判断 532">
          <a:extLst>
            <a:ext uri="{FF2B5EF4-FFF2-40B4-BE49-F238E27FC236}">
              <a16:creationId xmlns:a16="http://schemas.microsoft.com/office/drawing/2014/main" id="{7EE46259-7874-447D-A10B-EC9A58B3F899}"/>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4" name="フローチャート: 判断 533">
          <a:extLst>
            <a:ext uri="{FF2B5EF4-FFF2-40B4-BE49-F238E27FC236}">
              <a16:creationId xmlns:a16="http://schemas.microsoft.com/office/drawing/2014/main" id="{A2339DA4-2DB8-45F2-B9DA-D1C4B5B467D2}"/>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096872E-61BB-4227-9798-D3C16BEF00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13902D5E-78C7-4331-9419-44E3BDB722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3AFF98E-BADF-476D-B7A7-258B9B897B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562C014-4ADB-4A70-9BB8-7A2CB083DC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647553A-ECF7-487E-A4E3-70B63EE939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0" name="楕円 539">
          <a:extLst>
            <a:ext uri="{FF2B5EF4-FFF2-40B4-BE49-F238E27FC236}">
              <a16:creationId xmlns:a16="http://schemas.microsoft.com/office/drawing/2014/main" id="{EDE9FD98-322D-4EA3-AE97-64652CE6F15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C4859901-FE7F-4761-B8CB-458672CD648F}"/>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2" name="楕円 541">
          <a:extLst>
            <a:ext uri="{FF2B5EF4-FFF2-40B4-BE49-F238E27FC236}">
              <a16:creationId xmlns:a16="http://schemas.microsoft.com/office/drawing/2014/main" id="{B5AC1E6B-069E-40BB-982F-8EF813396E4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43" name="直線コネクタ 542">
          <a:extLst>
            <a:ext uri="{FF2B5EF4-FFF2-40B4-BE49-F238E27FC236}">
              <a16:creationId xmlns:a16="http://schemas.microsoft.com/office/drawing/2014/main" id="{8097F377-B293-45F2-AA83-4BE59838A866}"/>
            </a:ext>
          </a:extLst>
        </xdr:cNvPr>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44" name="楕円 543">
          <a:extLst>
            <a:ext uri="{FF2B5EF4-FFF2-40B4-BE49-F238E27FC236}">
              <a16:creationId xmlns:a16="http://schemas.microsoft.com/office/drawing/2014/main" id="{1766C5CA-5325-4AA8-BACD-174141BA1E31}"/>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545" name="直線コネクタ 544">
          <a:extLst>
            <a:ext uri="{FF2B5EF4-FFF2-40B4-BE49-F238E27FC236}">
              <a16:creationId xmlns:a16="http://schemas.microsoft.com/office/drawing/2014/main" id="{FE29261C-8ABC-406B-987E-BEC59A6B23AA}"/>
            </a:ext>
          </a:extLst>
        </xdr:cNvPr>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546" name="n_1aveValue【保健センター・保健所】&#10;有形固定資産減価償却率">
          <a:extLst>
            <a:ext uri="{FF2B5EF4-FFF2-40B4-BE49-F238E27FC236}">
              <a16:creationId xmlns:a16="http://schemas.microsoft.com/office/drawing/2014/main" id="{9B646950-6851-4E4A-A647-7C6D13AFA325}"/>
            </a:ext>
          </a:extLst>
        </xdr:cNvPr>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47" name="n_2aveValue【保健センター・保健所】&#10;有形固定資産減価償却率">
          <a:extLst>
            <a:ext uri="{FF2B5EF4-FFF2-40B4-BE49-F238E27FC236}">
              <a16:creationId xmlns:a16="http://schemas.microsoft.com/office/drawing/2014/main" id="{08857B98-FD85-43A9-8701-5B2A72E47C8E}"/>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48" name="n_1mainValue【保健センター・保健所】&#10;有形固定資産減価償却率">
          <a:extLst>
            <a:ext uri="{FF2B5EF4-FFF2-40B4-BE49-F238E27FC236}">
              <a16:creationId xmlns:a16="http://schemas.microsoft.com/office/drawing/2014/main" id="{A2F3274F-AA9F-42E4-975A-59F743809B2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49" name="n_2mainValue【保健センター・保健所】&#10;有形固定資産減価償却率">
          <a:extLst>
            <a:ext uri="{FF2B5EF4-FFF2-40B4-BE49-F238E27FC236}">
              <a16:creationId xmlns:a16="http://schemas.microsoft.com/office/drawing/2014/main" id="{9CB75E85-50D3-432A-B119-09DBB0B28E8C}"/>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A198F956-D589-4646-95C0-0C089BDA65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82325BEC-DA8F-45E3-B228-E3E795659F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8C28279F-980A-4942-BE91-73D7B71A2C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83784A99-0BE4-445C-84B3-BCFCD59075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B2DD2139-39C7-46E1-83ED-EAF4195899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E03ECBF1-13AF-4285-B99E-478FC224B3C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2420E68A-5BE5-4C43-BAF2-0736087C3D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713124DB-B757-4EC4-A189-5D1DB1E8D8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E59BE8C4-AF3F-4D60-8260-25CADD9A12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4A185627-8623-4AE8-AB11-F2A4B0C971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a:extLst>
            <a:ext uri="{FF2B5EF4-FFF2-40B4-BE49-F238E27FC236}">
              <a16:creationId xmlns:a16="http://schemas.microsoft.com/office/drawing/2014/main" id="{4C6F4CCB-C55C-44E2-8CC4-272925E3EB5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a:extLst>
            <a:ext uri="{FF2B5EF4-FFF2-40B4-BE49-F238E27FC236}">
              <a16:creationId xmlns:a16="http://schemas.microsoft.com/office/drawing/2014/main" id="{A9FD4DF6-BF47-4367-AF54-807C4271CAB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a:extLst>
            <a:ext uri="{FF2B5EF4-FFF2-40B4-BE49-F238E27FC236}">
              <a16:creationId xmlns:a16="http://schemas.microsoft.com/office/drawing/2014/main" id="{CF83FD9B-47F2-4462-A8C0-C0D03D509F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a:extLst>
            <a:ext uri="{FF2B5EF4-FFF2-40B4-BE49-F238E27FC236}">
              <a16:creationId xmlns:a16="http://schemas.microsoft.com/office/drawing/2014/main" id="{A2B05DDF-647B-4FF3-9737-348BE46410F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a:extLst>
            <a:ext uri="{FF2B5EF4-FFF2-40B4-BE49-F238E27FC236}">
              <a16:creationId xmlns:a16="http://schemas.microsoft.com/office/drawing/2014/main" id="{E47F14E1-5FFC-4490-AAB9-95197D068E4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a:extLst>
            <a:ext uri="{FF2B5EF4-FFF2-40B4-BE49-F238E27FC236}">
              <a16:creationId xmlns:a16="http://schemas.microsoft.com/office/drawing/2014/main" id="{6FC10A43-FFD1-4200-BDFA-61583B84A24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a:extLst>
            <a:ext uri="{FF2B5EF4-FFF2-40B4-BE49-F238E27FC236}">
              <a16:creationId xmlns:a16="http://schemas.microsoft.com/office/drawing/2014/main" id="{A77E6344-E558-4C54-AD47-1BCDD3AD9CD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a:extLst>
            <a:ext uri="{FF2B5EF4-FFF2-40B4-BE49-F238E27FC236}">
              <a16:creationId xmlns:a16="http://schemas.microsoft.com/office/drawing/2014/main" id="{792DF3FE-A5C6-4170-A058-83B65A3F8A6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454687FD-C2E0-4DB9-B951-1669088A23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80FD18E3-A7B2-4328-8758-432426EDA4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9AC6AC6F-FC78-4DAD-A82F-3D9AA61F01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71" name="直線コネクタ 570">
          <a:extLst>
            <a:ext uri="{FF2B5EF4-FFF2-40B4-BE49-F238E27FC236}">
              <a16:creationId xmlns:a16="http://schemas.microsoft.com/office/drawing/2014/main" id="{8E950AD1-5FC6-47B6-8606-5AE7CE8FB382}"/>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72" name="【保健センター・保健所】&#10;一人当たり面積最小値テキスト">
          <a:extLst>
            <a:ext uri="{FF2B5EF4-FFF2-40B4-BE49-F238E27FC236}">
              <a16:creationId xmlns:a16="http://schemas.microsoft.com/office/drawing/2014/main" id="{AACF9724-C744-41BC-ACE8-1ABA3C57EDFD}"/>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73" name="直線コネクタ 572">
          <a:extLst>
            <a:ext uri="{FF2B5EF4-FFF2-40B4-BE49-F238E27FC236}">
              <a16:creationId xmlns:a16="http://schemas.microsoft.com/office/drawing/2014/main" id="{948DB167-4C97-480B-8EF5-BAE32089D2C7}"/>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74" name="【保健センター・保健所】&#10;一人当たり面積最大値テキスト">
          <a:extLst>
            <a:ext uri="{FF2B5EF4-FFF2-40B4-BE49-F238E27FC236}">
              <a16:creationId xmlns:a16="http://schemas.microsoft.com/office/drawing/2014/main" id="{73B54418-5D03-42C4-A643-308EC8F4FCCF}"/>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5" name="直線コネクタ 574">
          <a:extLst>
            <a:ext uri="{FF2B5EF4-FFF2-40B4-BE49-F238E27FC236}">
              <a16:creationId xmlns:a16="http://schemas.microsoft.com/office/drawing/2014/main" id="{FCC50C4D-F526-47C8-BB33-E0CA98E386CD}"/>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576" name="【保健センター・保健所】&#10;一人当たり面積平均値テキスト">
          <a:extLst>
            <a:ext uri="{FF2B5EF4-FFF2-40B4-BE49-F238E27FC236}">
              <a16:creationId xmlns:a16="http://schemas.microsoft.com/office/drawing/2014/main" id="{D9B74D44-5748-4BF8-B046-390BA4233090}"/>
            </a:ext>
          </a:extLst>
        </xdr:cNvPr>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77" name="フローチャート: 判断 576">
          <a:extLst>
            <a:ext uri="{FF2B5EF4-FFF2-40B4-BE49-F238E27FC236}">
              <a16:creationId xmlns:a16="http://schemas.microsoft.com/office/drawing/2014/main" id="{74D4628D-A85B-4605-B87D-E37EA8EBF3FE}"/>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78" name="フローチャート: 判断 577">
          <a:extLst>
            <a:ext uri="{FF2B5EF4-FFF2-40B4-BE49-F238E27FC236}">
              <a16:creationId xmlns:a16="http://schemas.microsoft.com/office/drawing/2014/main" id="{52C1E6F2-BA85-4650-8B87-DF853D05BC0C}"/>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579" name="フローチャート: 判断 578">
          <a:extLst>
            <a:ext uri="{FF2B5EF4-FFF2-40B4-BE49-F238E27FC236}">
              <a16:creationId xmlns:a16="http://schemas.microsoft.com/office/drawing/2014/main" id="{3E422542-0781-4189-AED3-632E20E1DC31}"/>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9267D494-7B8D-4572-BCE0-402FA10C97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B731FBA8-2065-420A-8A9E-8C4CC1AF21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71BC2B1D-0068-435B-A665-6FADB60155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B06F3B17-432E-47E9-AA8F-2BFFBEC672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BF7C5A95-24ED-4048-8D02-F4736DDFB8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85" name="楕円 584">
          <a:extLst>
            <a:ext uri="{FF2B5EF4-FFF2-40B4-BE49-F238E27FC236}">
              <a16:creationId xmlns:a16="http://schemas.microsoft.com/office/drawing/2014/main" id="{763610CA-A374-4CB7-BA33-8F6A37DCF392}"/>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6B7F4955-4779-4573-AFDA-5E59D6C9FACF}"/>
            </a:ext>
          </a:extLst>
        </xdr:cNvPr>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87" name="楕円 586">
          <a:extLst>
            <a:ext uri="{FF2B5EF4-FFF2-40B4-BE49-F238E27FC236}">
              <a16:creationId xmlns:a16="http://schemas.microsoft.com/office/drawing/2014/main" id="{FF5CB0CB-C5E1-4E26-9F3E-D46065EB1423}"/>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588" name="直線コネクタ 587">
          <a:extLst>
            <a:ext uri="{FF2B5EF4-FFF2-40B4-BE49-F238E27FC236}">
              <a16:creationId xmlns:a16="http://schemas.microsoft.com/office/drawing/2014/main" id="{1968FFB1-592B-48F3-B30D-41176918AB23}"/>
            </a:ext>
          </a:extLst>
        </xdr:cNvPr>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89" name="楕円 588">
          <a:extLst>
            <a:ext uri="{FF2B5EF4-FFF2-40B4-BE49-F238E27FC236}">
              <a16:creationId xmlns:a16="http://schemas.microsoft.com/office/drawing/2014/main" id="{5A646429-E8EF-4908-AE66-D7ADA61B6B16}"/>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90" name="直線コネクタ 589">
          <a:extLst>
            <a:ext uri="{FF2B5EF4-FFF2-40B4-BE49-F238E27FC236}">
              <a16:creationId xmlns:a16="http://schemas.microsoft.com/office/drawing/2014/main" id="{3F1D0F4E-9F1C-48FE-A8B4-B00A439584D3}"/>
            </a:ext>
          </a:extLst>
        </xdr:cNvPr>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91" name="n_1aveValue【保健センター・保健所】&#10;一人当たり面積">
          <a:extLst>
            <a:ext uri="{FF2B5EF4-FFF2-40B4-BE49-F238E27FC236}">
              <a16:creationId xmlns:a16="http://schemas.microsoft.com/office/drawing/2014/main" id="{8CAA1792-17D8-4963-B6D0-C179C610D73B}"/>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92" name="n_2aveValue【保健センター・保健所】&#10;一人当たり面積">
          <a:extLst>
            <a:ext uri="{FF2B5EF4-FFF2-40B4-BE49-F238E27FC236}">
              <a16:creationId xmlns:a16="http://schemas.microsoft.com/office/drawing/2014/main" id="{C60DCDB1-189E-4225-A25B-63C2E40C94E5}"/>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593" name="n_1mainValue【保健センター・保健所】&#10;一人当たり面積">
          <a:extLst>
            <a:ext uri="{FF2B5EF4-FFF2-40B4-BE49-F238E27FC236}">
              <a16:creationId xmlns:a16="http://schemas.microsoft.com/office/drawing/2014/main" id="{5794A15D-7625-483F-A839-437FB220BF7B}"/>
            </a:ext>
          </a:extLst>
        </xdr:cNvPr>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94" name="n_2mainValue【保健センター・保健所】&#10;一人当たり面積">
          <a:extLst>
            <a:ext uri="{FF2B5EF4-FFF2-40B4-BE49-F238E27FC236}">
              <a16:creationId xmlns:a16="http://schemas.microsoft.com/office/drawing/2014/main" id="{D398764A-F708-4422-9FC5-4BE7D4AFE3C4}"/>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74A789F3-6173-4A82-AEBA-C762E5FEA8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5F30E83A-CDE0-4363-A7F8-8BE7D2A168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8F9E711E-75BA-4BD0-B076-AE8AA0CA21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DEA5262E-100A-49A5-B1E5-91D5986927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1C73B878-FA68-4201-9D88-A993C54353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8BA1EE-C441-4221-A998-3AFBB4B829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7C86E6D8-CAC1-4F2F-B7A6-0895F0E78A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258EFF97-044E-4715-8AE0-9D9CC36F9F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7AEDB4D4-961A-4284-B5F6-1E376495A2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5DA018CD-C04B-4893-90B2-8D5362CC53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a:extLst>
            <a:ext uri="{FF2B5EF4-FFF2-40B4-BE49-F238E27FC236}">
              <a16:creationId xmlns:a16="http://schemas.microsoft.com/office/drawing/2014/main" id="{6E57FE66-92A6-43EA-BB4A-8F4329673AF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916FE614-5A97-45A2-AB81-A6E416A084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a:extLst>
            <a:ext uri="{FF2B5EF4-FFF2-40B4-BE49-F238E27FC236}">
              <a16:creationId xmlns:a16="http://schemas.microsoft.com/office/drawing/2014/main" id="{83670D57-C9CD-4772-BD02-1560C2A2449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33FCC42A-D84A-418E-94C0-3E1FAD6E064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9C11A481-A566-4AC3-B71A-02C421AC624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81A13C9A-070B-4685-8FDE-0777F4CF07A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C02EB2B0-4488-4039-B57A-D519D8355B5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27D5F17F-B0C7-487C-AA90-D371ABDA82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29108FB4-182C-4F3B-911A-CD7ABE5F550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5D97D14D-A841-46C6-9EC4-09C43BD5097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8CA07622-E763-460F-AE0E-707B2801D8C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B1698A6C-7A60-43F6-848B-A3353BC424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F909082C-F2AF-49EF-B420-02B9CB26BE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FFE1FFF7-7B32-4670-95B2-8FE3CA8DB1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619" name="直線コネクタ 618">
          <a:extLst>
            <a:ext uri="{FF2B5EF4-FFF2-40B4-BE49-F238E27FC236}">
              <a16:creationId xmlns:a16="http://schemas.microsoft.com/office/drawing/2014/main" id="{43D1DB37-4AAB-48E9-B156-FBDCC6F7A272}"/>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24464F91-D499-41C9-A02C-8BA65A2BE0DA}"/>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621" name="直線コネクタ 620">
          <a:extLst>
            <a:ext uri="{FF2B5EF4-FFF2-40B4-BE49-F238E27FC236}">
              <a16:creationId xmlns:a16="http://schemas.microsoft.com/office/drawing/2014/main" id="{5AB11D71-26F0-4A4F-BCB2-0E2B5C6F53A2}"/>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9DF813E4-5DB4-4254-9BFF-BAD765623263}"/>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3" name="直線コネクタ 622">
          <a:extLst>
            <a:ext uri="{FF2B5EF4-FFF2-40B4-BE49-F238E27FC236}">
              <a16:creationId xmlns:a16="http://schemas.microsoft.com/office/drawing/2014/main" id="{C9C15574-ECAC-434B-9313-42D6C0FA5049}"/>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C5D346F0-099B-4AA3-9556-9852A44115C9}"/>
            </a:ext>
          </a:extLst>
        </xdr:cNvPr>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25" name="フローチャート: 判断 624">
          <a:extLst>
            <a:ext uri="{FF2B5EF4-FFF2-40B4-BE49-F238E27FC236}">
              <a16:creationId xmlns:a16="http://schemas.microsoft.com/office/drawing/2014/main" id="{9E968F34-563D-484D-961D-A63B9F857025}"/>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626" name="フローチャート: 判断 625">
          <a:extLst>
            <a:ext uri="{FF2B5EF4-FFF2-40B4-BE49-F238E27FC236}">
              <a16:creationId xmlns:a16="http://schemas.microsoft.com/office/drawing/2014/main" id="{6561A475-F050-405B-9C63-10E2A7634B1F}"/>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627" name="フローチャート: 判断 626">
          <a:extLst>
            <a:ext uri="{FF2B5EF4-FFF2-40B4-BE49-F238E27FC236}">
              <a16:creationId xmlns:a16="http://schemas.microsoft.com/office/drawing/2014/main" id="{C9429616-CEB9-4A22-82BB-36930CF1CABB}"/>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43C307D7-69E0-4DB0-A75F-0D81483FB3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719A210A-EB1A-438E-8B5D-716839A697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1FE8857-3062-4A39-981E-B450A4D27F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4518570-C49B-4E72-A42F-3C66BC42A88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DA9CF364-5A06-418B-B24C-813DBA91CC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164464</xdr:rowOff>
    </xdr:from>
    <xdr:to>
      <xdr:col>85</xdr:col>
      <xdr:colOff>177800</xdr:colOff>
      <xdr:row>84</xdr:row>
      <xdr:rowOff>94614</xdr:rowOff>
    </xdr:to>
    <xdr:sp macro="" textlink="">
      <xdr:nvSpPr>
        <xdr:cNvPr id="633" name="楕円 632">
          <a:extLst>
            <a:ext uri="{FF2B5EF4-FFF2-40B4-BE49-F238E27FC236}">
              <a16:creationId xmlns:a16="http://schemas.microsoft.com/office/drawing/2014/main" id="{7B7971ED-13C1-4266-8A39-AD01AE015AEB}"/>
            </a:ext>
          </a:extLst>
        </xdr:cNvPr>
        <xdr:cNvSpPr/>
      </xdr:nvSpPr>
      <xdr:spPr>
        <a:xfrm>
          <a:off x="16268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142891</xdr:rowOff>
    </xdr:from>
    <xdr:ext cx="405111" cy="259045"/>
    <xdr:sp macro="" textlink="">
      <xdr:nvSpPr>
        <xdr:cNvPr id="634" name="【消防施設】&#10;有形固定資産減価償却率該当値テキスト">
          <a:extLst>
            <a:ext uri="{FF2B5EF4-FFF2-40B4-BE49-F238E27FC236}">
              <a16:creationId xmlns:a16="http://schemas.microsoft.com/office/drawing/2014/main" id="{46D1CFDD-91B6-43D2-BF59-6F4288A41A83}"/>
            </a:ext>
          </a:extLst>
        </xdr:cNvPr>
        <xdr:cNvSpPr txBox="1"/>
      </xdr:nvSpPr>
      <xdr:spPr>
        <a:xfrm>
          <a:off x="16357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46355</xdr:rowOff>
    </xdr:from>
    <xdr:to>
      <xdr:col>81</xdr:col>
      <xdr:colOff>101600</xdr:colOff>
      <xdr:row>84</xdr:row>
      <xdr:rowOff>147955</xdr:rowOff>
    </xdr:to>
    <xdr:sp macro="" textlink="">
      <xdr:nvSpPr>
        <xdr:cNvPr id="635" name="楕円 634">
          <a:extLst>
            <a:ext uri="{FF2B5EF4-FFF2-40B4-BE49-F238E27FC236}">
              <a16:creationId xmlns:a16="http://schemas.microsoft.com/office/drawing/2014/main" id="{A803FD7C-C283-4628-8063-68E3BA32CD55}"/>
            </a:ext>
          </a:extLst>
        </xdr:cNvPr>
        <xdr:cNvSpPr/>
      </xdr:nvSpPr>
      <xdr:spPr>
        <a:xfrm>
          <a:off x="15430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43814</xdr:rowOff>
    </xdr:from>
    <xdr:to>
      <xdr:col>85</xdr:col>
      <xdr:colOff>127000</xdr:colOff>
      <xdr:row>84</xdr:row>
      <xdr:rowOff>97155</xdr:rowOff>
    </xdr:to>
    <xdr:cxnSp macro="">
      <xdr:nvCxnSpPr>
        <xdr:cNvPr id="636" name="直線コネクタ 635">
          <a:extLst>
            <a:ext uri="{FF2B5EF4-FFF2-40B4-BE49-F238E27FC236}">
              <a16:creationId xmlns:a16="http://schemas.microsoft.com/office/drawing/2014/main" id="{35D0AA47-7285-47BE-8097-70CD03F7148E}"/>
            </a:ext>
          </a:extLst>
        </xdr:cNvPr>
        <xdr:cNvCxnSpPr/>
      </xdr:nvCxnSpPr>
      <xdr:spPr>
        <a:xfrm flipV="1">
          <a:off x="15481300" y="144456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637" name="n_1aveValue【消防施設】&#10;有形固定資産減価償却率">
          <a:extLst>
            <a:ext uri="{FF2B5EF4-FFF2-40B4-BE49-F238E27FC236}">
              <a16:creationId xmlns:a16="http://schemas.microsoft.com/office/drawing/2014/main" id="{C09040C0-0CA4-4729-A5AE-8B828BDD2ABE}"/>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638" name="n_2aveValue【消防施設】&#10;有形固定資産減価償却率">
          <a:extLst>
            <a:ext uri="{FF2B5EF4-FFF2-40B4-BE49-F238E27FC236}">
              <a16:creationId xmlns:a16="http://schemas.microsoft.com/office/drawing/2014/main" id="{0149EA22-74D0-46B1-ADCF-AA5FDC43949E}"/>
            </a:ext>
          </a:extLst>
        </xdr:cNvPr>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139082</xdr:rowOff>
    </xdr:from>
    <xdr:ext cx="405111" cy="259045"/>
    <xdr:sp macro="" textlink="">
      <xdr:nvSpPr>
        <xdr:cNvPr id="639" name="n_1mainValue【消防施設】&#10;有形固定資産減価償却率">
          <a:extLst>
            <a:ext uri="{FF2B5EF4-FFF2-40B4-BE49-F238E27FC236}">
              <a16:creationId xmlns:a16="http://schemas.microsoft.com/office/drawing/2014/main" id="{9BFA3B1E-52E5-4820-B1CB-F01442B4E557}"/>
            </a:ext>
          </a:extLst>
        </xdr:cNvPr>
        <xdr:cNvSpPr txBox="1"/>
      </xdr:nvSpPr>
      <xdr:spPr>
        <a:xfrm>
          <a:off x="15266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973CC87B-4274-4334-9FFE-99269D6DA4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D68F0A44-237A-4FC3-923C-37989C629E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6E56952-1C4B-4B20-92C8-80C3483969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DFA8206-C57B-4EB1-82DA-F68EE1127B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84FB9AD6-C6DC-4AFB-8C37-5A2DB19D88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DAB2C248-03A5-4757-A7A7-E2F38DB61E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562AF88-99D3-4E8B-B761-107E70B8AD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8819EB8D-EACA-4537-ACB7-5C34187B63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9C26D207-5896-45B2-9726-1561A7E02D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9F3999EF-28C5-4871-8D6D-77225DD5042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AD97FB3B-89A6-4C35-B0CD-2ABFCD054CC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a:extLst>
            <a:ext uri="{FF2B5EF4-FFF2-40B4-BE49-F238E27FC236}">
              <a16:creationId xmlns:a16="http://schemas.microsoft.com/office/drawing/2014/main" id="{C7362EDC-B0F8-4E42-B7D8-9C135417680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A1265B31-D92E-44C7-9F3D-98771780274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a:extLst>
            <a:ext uri="{FF2B5EF4-FFF2-40B4-BE49-F238E27FC236}">
              <a16:creationId xmlns:a16="http://schemas.microsoft.com/office/drawing/2014/main" id="{84A8DA72-2AE3-4D12-9375-69CA221F330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A7E5E431-1974-4EEE-B3C0-17B7C3495DB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a:extLst>
            <a:ext uri="{FF2B5EF4-FFF2-40B4-BE49-F238E27FC236}">
              <a16:creationId xmlns:a16="http://schemas.microsoft.com/office/drawing/2014/main" id="{BF7F2334-8812-4A16-B586-D4991FD3CD3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EC3E4855-DCB7-46D9-BE39-8DAAF0AFE01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a:extLst>
            <a:ext uri="{FF2B5EF4-FFF2-40B4-BE49-F238E27FC236}">
              <a16:creationId xmlns:a16="http://schemas.microsoft.com/office/drawing/2014/main" id="{B025172A-F8AA-4AFD-963C-99A4D0D68C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072CDE93-8354-4728-91A1-D3AB997E58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A8B3558C-CF0D-4AFD-8975-5579829FA9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D0A59A50-6108-4EDE-ABDB-899B08E08A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661" name="直線コネクタ 660">
          <a:extLst>
            <a:ext uri="{FF2B5EF4-FFF2-40B4-BE49-F238E27FC236}">
              <a16:creationId xmlns:a16="http://schemas.microsoft.com/office/drawing/2014/main" id="{11418944-6C97-4A83-9F10-2B84762FFDB1}"/>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62" name="【消防施設】&#10;一人当たり面積最小値テキスト">
          <a:extLst>
            <a:ext uri="{FF2B5EF4-FFF2-40B4-BE49-F238E27FC236}">
              <a16:creationId xmlns:a16="http://schemas.microsoft.com/office/drawing/2014/main" id="{1835DCA3-9E1D-41C3-92F7-E2432F2CFA3E}"/>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63" name="直線コネクタ 662">
          <a:extLst>
            <a:ext uri="{FF2B5EF4-FFF2-40B4-BE49-F238E27FC236}">
              <a16:creationId xmlns:a16="http://schemas.microsoft.com/office/drawing/2014/main" id="{6472E712-D21C-4EAD-BD93-0F623282946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664" name="【消防施設】&#10;一人当たり面積最大値テキスト">
          <a:extLst>
            <a:ext uri="{FF2B5EF4-FFF2-40B4-BE49-F238E27FC236}">
              <a16:creationId xmlns:a16="http://schemas.microsoft.com/office/drawing/2014/main" id="{79AAC9DE-AC37-4AF7-8271-A6B43D13807C}"/>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665" name="直線コネクタ 664">
          <a:extLst>
            <a:ext uri="{FF2B5EF4-FFF2-40B4-BE49-F238E27FC236}">
              <a16:creationId xmlns:a16="http://schemas.microsoft.com/office/drawing/2014/main" id="{AD80C823-4DC9-4592-99F5-EB4B7F6FAD3F}"/>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666" name="【消防施設】&#10;一人当たり面積平均値テキスト">
          <a:extLst>
            <a:ext uri="{FF2B5EF4-FFF2-40B4-BE49-F238E27FC236}">
              <a16:creationId xmlns:a16="http://schemas.microsoft.com/office/drawing/2014/main" id="{AEB9C8BE-8D68-461E-93A3-ABC53449AB06}"/>
            </a:ext>
          </a:extLst>
        </xdr:cNvPr>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667" name="フローチャート: 判断 666">
          <a:extLst>
            <a:ext uri="{FF2B5EF4-FFF2-40B4-BE49-F238E27FC236}">
              <a16:creationId xmlns:a16="http://schemas.microsoft.com/office/drawing/2014/main" id="{0C1E45DA-1D93-4533-85AE-E154B2B4C488}"/>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68" name="フローチャート: 判断 667">
          <a:extLst>
            <a:ext uri="{FF2B5EF4-FFF2-40B4-BE49-F238E27FC236}">
              <a16:creationId xmlns:a16="http://schemas.microsoft.com/office/drawing/2014/main" id="{63F9C5D0-DD19-44D7-B70C-89F21D2DEC4C}"/>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669" name="フローチャート: 判断 668">
          <a:extLst>
            <a:ext uri="{FF2B5EF4-FFF2-40B4-BE49-F238E27FC236}">
              <a16:creationId xmlns:a16="http://schemas.microsoft.com/office/drawing/2014/main" id="{C6615785-370C-42EC-89C3-F002786B099C}"/>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BC6DE4A-426D-4E43-A92B-E51017A0D4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B0AA0C3D-67CD-4F79-9F87-810657C432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97BA66E4-4293-4204-A9EE-30A0E24185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FD930C84-B3D0-4183-852C-E02977ED67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6152C268-B360-4DA9-B05E-38EB6AE7D0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108458</xdr:rowOff>
    </xdr:from>
    <xdr:to>
      <xdr:col>116</xdr:col>
      <xdr:colOff>114300</xdr:colOff>
      <xdr:row>85</xdr:row>
      <xdr:rowOff>38608</xdr:rowOff>
    </xdr:to>
    <xdr:sp macro="" textlink="">
      <xdr:nvSpPr>
        <xdr:cNvPr id="675" name="楕円 674">
          <a:extLst>
            <a:ext uri="{FF2B5EF4-FFF2-40B4-BE49-F238E27FC236}">
              <a16:creationId xmlns:a16="http://schemas.microsoft.com/office/drawing/2014/main" id="{45387C10-D64C-4A00-AB0C-04AABC1E114B}"/>
            </a:ext>
          </a:extLst>
        </xdr:cNvPr>
        <xdr:cNvSpPr/>
      </xdr:nvSpPr>
      <xdr:spPr>
        <a:xfrm>
          <a:off x="22110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86885</xdr:rowOff>
    </xdr:from>
    <xdr:ext cx="469744" cy="259045"/>
    <xdr:sp macro="" textlink="">
      <xdr:nvSpPr>
        <xdr:cNvPr id="676" name="【消防施設】&#10;一人当たり面積該当値テキスト">
          <a:extLst>
            <a:ext uri="{FF2B5EF4-FFF2-40B4-BE49-F238E27FC236}">
              <a16:creationId xmlns:a16="http://schemas.microsoft.com/office/drawing/2014/main" id="{4639C934-FBC5-46CB-8D5E-B234FE73785A}"/>
            </a:ext>
          </a:extLst>
        </xdr:cNvPr>
        <xdr:cNvSpPr txBox="1"/>
      </xdr:nvSpPr>
      <xdr:spPr>
        <a:xfrm>
          <a:off x="22199600"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77" name="楕円 676">
          <a:extLst>
            <a:ext uri="{FF2B5EF4-FFF2-40B4-BE49-F238E27FC236}">
              <a16:creationId xmlns:a16="http://schemas.microsoft.com/office/drawing/2014/main" id="{3949A70F-A9CA-40FF-B96F-BFEDC59E707D}"/>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159258</xdr:rowOff>
    </xdr:from>
    <xdr:to>
      <xdr:col>116</xdr:col>
      <xdr:colOff>63500</xdr:colOff>
      <xdr:row>84</xdr:row>
      <xdr:rowOff>161544</xdr:rowOff>
    </xdr:to>
    <xdr:cxnSp macro="">
      <xdr:nvCxnSpPr>
        <xdr:cNvPr id="678" name="直線コネクタ 677">
          <a:extLst>
            <a:ext uri="{FF2B5EF4-FFF2-40B4-BE49-F238E27FC236}">
              <a16:creationId xmlns:a16="http://schemas.microsoft.com/office/drawing/2014/main" id="{80C5E9DE-78AF-481B-88E1-6C1457F40953}"/>
            </a:ext>
          </a:extLst>
        </xdr:cNvPr>
        <xdr:cNvCxnSpPr/>
      </xdr:nvCxnSpPr>
      <xdr:spPr>
        <a:xfrm flipV="1">
          <a:off x="21323300" y="1456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79" name="n_1aveValue【消防施設】&#10;一人当たり面積">
          <a:extLst>
            <a:ext uri="{FF2B5EF4-FFF2-40B4-BE49-F238E27FC236}">
              <a16:creationId xmlns:a16="http://schemas.microsoft.com/office/drawing/2014/main" id="{A3510616-EE19-478B-8238-F90962E638DE}"/>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80" name="n_2aveValue【消防施設】&#10;一人当たり面積">
          <a:extLst>
            <a:ext uri="{FF2B5EF4-FFF2-40B4-BE49-F238E27FC236}">
              <a16:creationId xmlns:a16="http://schemas.microsoft.com/office/drawing/2014/main" id="{E26AFCD0-179A-403F-B339-34A5B2452506}"/>
            </a:ext>
          </a:extLst>
        </xdr:cNvPr>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81" name="n_1mainValue【消防施設】&#10;一人当たり面積">
          <a:extLst>
            <a:ext uri="{FF2B5EF4-FFF2-40B4-BE49-F238E27FC236}">
              <a16:creationId xmlns:a16="http://schemas.microsoft.com/office/drawing/2014/main" id="{972905F2-DA5D-490C-96CF-0C08F2AE3BDD}"/>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3F1CA33E-1A90-4E9F-AEF0-1DA9138FEF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1389ECE2-39CB-4B86-AD6A-EE3FDC567E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ABD0E8E2-91ED-4E12-8B23-194B479946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40A9004B-7C7F-4751-A953-6640E10F9A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45642BF4-A41B-4DD0-BFB9-3636C0E34B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ED6EC4A0-723D-4E40-BB1D-F77EA39B3D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004F81CE-E5FB-456B-9350-2C432D3551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29733738-38B0-424C-AB6D-D895EE7D25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ECDEBA26-E35E-4C03-B5B5-04FAFCA6D3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1ABD0F99-4A0E-49D5-B14F-BBB131691E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2" name="テキスト ボックス 691">
          <a:extLst>
            <a:ext uri="{FF2B5EF4-FFF2-40B4-BE49-F238E27FC236}">
              <a16:creationId xmlns:a16="http://schemas.microsoft.com/office/drawing/2014/main" id="{9889DD77-6A03-4E3C-BB80-AE8E6E6BD02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3" name="直線コネクタ 692">
          <a:extLst>
            <a:ext uri="{FF2B5EF4-FFF2-40B4-BE49-F238E27FC236}">
              <a16:creationId xmlns:a16="http://schemas.microsoft.com/office/drawing/2014/main" id="{93FA1279-E461-43A8-881B-1E8A12A3481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4" name="テキスト ボックス 693">
          <a:extLst>
            <a:ext uri="{FF2B5EF4-FFF2-40B4-BE49-F238E27FC236}">
              <a16:creationId xmlns:a16="http://schemas.microsoft.com/office/drawing/2014/main" id="{F3C81232-BCAF-4CB9-8CC0-FD695926550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5" name="直線コネクタ 694">
          <a:extLst>
            <a:ext uri="{FF2B5EF4-FFF2-40B4-BE49-F238E27FC236}">
              <a16:creationId xmlns:a16="http://schemas.microsoft.com/office/drawing/2014/main" id="{05FAEE41-A8F2-486C-A38A-4497F900D0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6" name="テキスト ボックス 695">
          <a:extLst>
            <a:ext uri="{FF2B5EF4-FFF2-40B4-BE49-F238E27FC236}">
              <a16:creationId xmlns:a16="http://schemas.microsoft.com/office/drawing/2014/main" id="{564780C1-779A-4233-9FEB-805A503A465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7" name="直線コネクタ 696">
          <a:extLst>
            <a:ext uri="{FF2B5EF4-FFF2-40B4-BE49-F238E27FC236}">
              <a16:creationId xmlns:a16="http://schemas.microsoft.com/office/drawing/2014/main" id="{854E6F12-E98D-4F6C-AD79-F08EB5BADEF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8" name="テキスト ボックス 697">
          <a:extLst>
            <a:ext uri="{FF2B5EF4-FFF2-40B4-BE49-F238E27FC236}">
              <a16:creationId xmlns:a16="http://schemas.microsoft.com/office/drawing/2014/main" id="{06FAD9D0-7FD0-4F78-B4DC-2E4E29DED2F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9" name="直線コネクタ 698">
          <a:extLst>
            <a:ext uri="{FF2B5EF4-FFF2-40B4-BE49-F238E27FC236}">
              <a16:creationId xmlns:a16="http://schemas.microsoft.com/office/drawing/2014/main" id="{F2BD1F9C-8BFC-43B3-A7DE-0E9F9118F66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0" name="テキスト ボックス 699">
          <a:extLst>
            <a:ext uri="{FF2B5EF4-FFF2-40B4-BE49-F238E27FC236}">
              <a16:creationId xmlns:a16="http://schemas.microsoft.com/office/drawing/2014/main" id="{0424D8C4-A04E-40DE-9E52-068E19AB7A0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1" name="直線コネクタ 700">
          <a:extLst>
            <a:ext uri="{FF2B5EF4-FFF2-40B4-BE49-F238E27FC236}">
              <a16:creationId xmlns:a16="http://schemas.microsoft.com/office/drawing/2014/main" id="{F7C5B06B-287E-46CE-9B32-337C26D9110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2" name="テキスト ボックス 701">
          <a:extLst>
            <a:ext uri="{FF2B5EF4-FFF2-40B4-BE49-F238E27FC236}">
              <a16:creationId xmlns:a16="http://schemas.microsoft.com/office/drawing/2014/main" id="{AF6AABC3-6130-4036-A9EA-9EB5AE07149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94B89E9B-F6ED-4D9B-8E70-0215BAF760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84D48C9E-A612-45CC-AC85-E346C3EDA92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a:extLst>
            <a:ext uri="{FF2B5EF4-FFF2-40B4-BE49-F238E27FC236}">
              <a16:creationId xmlns:a16="http://schemas.microsoft.com/office/drawing/2014/main" id="{130C178C-A951-4C3A-9376-D57BC5660D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706" name="直線コネクタ 705">
          <a:extLst>
            <a:ext uri="{FF2B5EF4-FFF2-40B4-BE49-F238E27FC236}">
              <a16:creationId xmlns:a16="http://schemas.microsoft.com/office/drawing/2014/main" id="{8B923BD5-80F3-4987-93FC-79BD69D4F574}"/>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07" name="【庁舎】&#10;有形固定資産減価償却率最小値テキスト">
          <a:extLst>
            <a:ext uri="{FF2B5EF4-FFF2-40B4-BE49-F238E27FC236}">
              <a16:creationId xmlns:a16="http://schemas.microsoft.com/office/drawing/2014/main" id="{2A9AA912-BDA4-4B99-9797-0955D205D59B}"/>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08" name="直線コネクタ 707">
          <a:extLst>
            <a:ext uri="{FF2B5EF4-FFF2-40B4-BE49-F238E27FC236}">
              <a16:creationId xmlns:a16="http://schemas.microsoft.com/office/drawing/2014/main" id="{C83A5C34-52E9-4135-939F-52FD5B377D3A}"/>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709" name="【庁舎】&#10;有形固定資産減価償却率最大値テキスト">
          <a:extLst>
            <a:ext uri="{FF2B5EF4-FFF2-40B4-BE49-F238E27FC236}">
              <a16:creationId xmlns:a16="http://schemas.microsoft.com/office/drawing/2014/main" id="{88542DCF-655C-42E1-9265-F5DCD16A0D49}"/>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710" name="直線コネクタ 709">
          <a:extLst>
            <a:ext uri="{FF2B5EF4-FFF2-40B4-BE49-F238E27FC236}">
              <a16:creationId xmlns:a16="http://schemas.microsoft.com/office/drawing/2014/main" id="{552B63C7-04ED-4C8B-93DA-8612039FE312}"/>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711" name="【庁舎】&#10;有形固定資産減価償却率平均値テキスト">
          <a:extLst>
            <a:ext uri="{FF2B5EF4-FFF2-40B4-BE49-F238E27FC236}">
              <a16:creationId xmlns:a16="http://schemas.microsoft.com/office/drawing/2014/main" id="{8973C76D-D792-4F50-9B12-68EB7D8ED0F0}"/>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12" name="フローチャート: 判断 711">
          <a:extLst>
            <a:ext uri="{FF2B5EF4-FFF2-40B4-BE49-F238E27FC236}">
              <a16:creationId xmlns:a16="http://schemas.microsoft.com/office/drawing/2014/main" id="{BA681B75-B165-4784-8594-C7F625C7CAE3}"/>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13" name="フローチャート: 判断 712">
          <a:extLst>
            <a:ext uri="{FF2B5EF4-FFF2-40B4-BE49-F238E27FC236}">
              <a16:creationId xmlns:a16="http://schemas.microsoft.com/office/drawing/2014/main" id="{FEBCEE61-41DA-4169-8006-99F032705BC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714" name="フローチャート: 判断 713">
          <a:extLst>
            <a:ext uri="{FF2B5EF4-FFF2-40B4-BE49-F238E27FC236}">
              <a16:creationId xmlns:a16="http://schemas.microsoft.com/office/drawing/2014/main" id="{C233F194-0D3D-4642-B5EB-90A4C8AE5D78}"/>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E8EAACB4-78CA-45CB-968D-7C83B285948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A20B702F-6C74-4C6F-874D-92AC811F98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37661F6F-860F-4209-827C-7E0EC609AB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FDE5A8D5-FF04-4F98-8548-B600E171CD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A40E5981-2D38-4EBE-AFE7-EFA5F8BDC5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166370</xdr:rowOff>
    </xdr:from>
    <xdr:to>
      <xdr:col>85</xdr:col>
      <xdr:colOff>177800</xdr:colOff>
      <xdr:row>103</xdr:row>
      <xdr:rowOff>96520</xdr:rowOff>
    </xdr:to>
    <xdr:sp macro="" textlink="">
      <xdr:nvSpPr>
        <xdr:cNvPr id="720" name="楕円 719">
          <a:extLst>
            <a:ext uri="{FF2B5EF4-FFF2-40B4-BE49-F238E27FC236}">
              <a16:creationId xmlns:a16="http://schemas.microsoft.com/office/drawing/2014/main" id="{BAFA0431-9C08-4484-8DBA-6F632BF565D5}"/>
            </a:ext>
          </a:extLst>
        </xdr:cNvPr>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17797</xdr:rowOff>
    </xdr:from>
    <xdr:ext cx="405111" cy="259045"/>
    <xdr:sp macro="" textlink="">
      <xdr:nvSpPr>
        <xdr:cNvPr id="721" name="【庁舎】&#10;有形固定資産減価償却率該当値テキスト">
          <a:extLst>
            <a:ext uri="{FF2B5EF4-FFF2-40B4-BE49-F238E27FC236}">
              <a16:creationId xmlns:a16="http://schemas.microsoft.com/office/drawing/2014/main" id="{1950E799-32B5-4F39-BD19-A9A406BB59F0}"/>
            </a:ext>
          </a:extLst>
        </xdr:cNvPr>
        <xdr:cNvSpPr txBox="1"/>
      </xdr:nvSpPr>
      <xdr:spPr>
        <a:xfrm>
          <a:off x="16357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722" name="楕円 721">
          <a:extLst>
            <a:ext uri="{FF2B5EF4-FFF2-40B4-BE49-F238E27FC236}">
              <a16:creationId xmlns:a16="http://schemas.microsoft.com/office/drawing/2014/main" id="{D7C88248-1BD9-4229-AFE1-180DED6C5ECD}"/>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45720</xdr:rowOff>
    </xdr:from>
    <xdr:to>
      <xdr:col>85</xdr:col>
      <xdr:colOff>127000</xdr:colOff>
      <xdr:row>103</xdr:row>
      <xdr:rowOff>83820</xdr:rowOff>
    </xdr:to>
    <xdr:cxnSp macro="">
      <xdr:nvCxnSpPr>
        <xdr:cNvPr id="723" name="直線コネクタ 722">
          <a:extLst>
            <a:ext uri="{FF2B5EF4-FFF2-40B4-BE49-F238E27FC236}">
              <a16:creationId xmlns:a16="http://schemas.microsoft.com/office/drawing/2014/main" id="{1C7FFA37-56A2-4CF9-85EE-BF895853A987}"/>
            </a:ext>
          </a:extLst>
        </xdr:cNvPr>
        <xdr:cNvCxnSpPr/>
      </xdr:nvCxnSpPr>
      <xdr:spPr>
        <a:xfrm flipV="1">
          <a:off x="15481300" y="17705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24" name="楕円 723">
          <a:extLst>
            <a:ext uri="{FF2B5EF4-FFF2-40B4-BE49-F238E27FC236}">
              <a16:creationId xmlns:a16="http://schemas.microsoft.com/office/drawing/2014/main" id="{F358DF73-2B6E-485F-8412-51E78B429953}"/>
            </a:ext>
          </a:extLst>
        </xdr:cNvPr>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120014</xdr:rowOff>
    </xdr:to>
    <xdr:cxnSp macro="">
      <xdr:nvCxnSpPr>
        <xdr:cNvPr id="725" name="直線コネクタ 724">
          <a:extLst>
            <a:ext uri="{FF2B5EF4-FFF2-40B4-BE49-F238E27FC236}">
              <a16:creationId xmlns:a16="http://schemas.microsoft.com/office/drawing/2014/main" id="{E0F044B5-4489-4404-9994-AA90CF6420AE}"/>
            </a:ext>
          </a:extLst>
        </xdr:cNvPr>
        <xdr:cNvCxnSpPr/>
      </xdr:nvCxnSpPr>
      <xdr:spPr>
        <a:xfrm flipV="1">
          <a:off x="14592300" y="177431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26" name="n_1aveValue【庁舎】&#10;有形固定資産減価償却率">
          <a:extLst>
            <a:ext uri="{FF2B5EF4-FFF2-40B4-BE49-F238E27FC236}">
              <a16:creationId xmlns:a16="http://schemas.microsoft.com/office/drawing/2014/main" id="{AACB7A12-2512-4A6C-8381-9C669740BC51}"/>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727" name="n_2aveValue【庁舎】&#10;有形固定資産減価償却率">
          <a:extLst>
            <a:ext uri="{FF2B5EF4-FFF2-40B4-BE49-F238E27FC236}">
              <a16:creationId xmlns:a16="http://schemas.microsoft.com/office/drawing/2014/main" id="{6A265652-A844-4360-89E1-C86C6F8115E1}"/>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728" name="n_1mainValue【庁舎】&#10;有形固定資産減価償却率">
          <a:extLst>
            <a:ext uri="{FF2B5EF4-FFF2-40B4-BE49-F238E27FC236}">
              <a16:creationId xmlns:a16="http://schemas.microsoft.com/office/drawing/2014/main" id="{FCE285C9-8855-4F6F-AA99-05166C151F79}"/>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29" name="n_2mainValue【庁舎】&#10;有形固定資産減価償却率">
          <a:extLst>
            <a:ext uri="{FF2B5EF4-FFF2-40B4-BE49-F238E27FC236}">
              <a16:creationId xmlns:a16="http://schemas.microsoft.com/office/drawing/2014/main" id="{ADFFCBA2-4D63-4C86-8AC2-A30562E57FBA}"/>
            </a:ext>
          </a:extLst>
        </xdr:cNvPr>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24F67C46-8301-4567-A134-DDB47F393E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FD5F7750-B8DF-4414-AC61-D4ACB726A9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8B5F5643-8FA5-48E1-9986-8A380AFB19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D7CB9019-BC1A-4252-B8A1-16E8616C30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5ACD95F-2A29-4A19-9B2C-74B89AFAAA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EB4E2351-8D10-4302-817D-2D1AD4071B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35C73569-5B0B-4BA4-BFBE-DBD2E6E8DA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CAE942EA-66DE-44F8-8A98-EE999FB733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18B19C17-582A-4A5F-98D4-16FA3EB7A8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C9F294CB-F992-406A-ABF9-F77F88E3D6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40" name="直線コネクタ 739">
          <a:extLst>
            <a:ext uri="{FF2B5EF4-FFF2-40B4-BE49-F238E27FC236}">
              <a16:creationId xmlns:a16="http://schemas.microsoft.com/office/drawing/2014/main" id="{EA9C4682-60C1-4299-B483-3A7C7842B693}"/>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41" name="テキスト ボックス 740">
          <a:extLst>
            <a:ext uri="{FF2B5EF4-FFF2-40B4-BE49-F238E27FC236}">
              <a16:creationId xmlns:a16="http://schemas.microsoft.com/office/drawing/2014/main" id="{C8D87A47-E6B9-434C-8100-8E3E8F529A23}"/>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42" name="直線コネクタ 741">
          <a:extLst>
            <a:ext uri="{FF2B5EF4-FFF2-40B4-BE49-F238E27FC236}">
              <a16:creationId xmlns:a16="http://schemas.microsoft.com/office/drawing/2014/main" id="{07A48A1F-B32C-4AD4-9E84-8CB7955BA91B}"/>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43" name="テキスト ボックス 742">
          <a:extLst>
            <a:ext uri="{FF2B5EF4-FFF2-40B4-BE49-F238E27FC236}">
              <a16:creationId xmlns:a16="http://schemas.microsoft.com/office/drawing/2014/main" id="{8DFF2CC0-996E-4E3C-B8D5-84A693DFF71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44" name="直線コネクタ 743">
          <a:extLst>
            <a:ext uri="{FF2B5EF4-FFF2-40B4-BE49-F238E27FC236}">
              <a16:creationId xmlns:a16="http://schemas.microsoft.com/office/drawing/2014/main" id="{5F75BEBD-AB77-42F7-B17B-86C3FB22B0C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45" name="テキスト ボックス 744">
          <a:extLst>
            <a:ext uri="{FF2B5EF4-FFF2-40B4-BE49-F238E27FC236}">
              <a16:creationId xmlns:a16="http://schemas.microsoft.com/office/drawing/2014/main" id="{0B47AE36-CE5A-49FA-92A6-6BFD34BF0117}"/>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a:extLst>
            <a:ext uri="{FF2B5EF4-FFF2-40B4-BE49-F238E27FC236}">
              <a16:creationId xmlns:a16="http://schemas.microsoft.com/office/drawing/2014/main" id="{AEF42824-9DFF-4063-B670-74C45B02DE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a:extLst>
            <a:ext uri="{FF2B5EF4-FFF2-40B4-BE49-F238E27FC236}">
              <a16:creationId xmlns:a16="http://schemas.microsoft.com/office/drawing/2014/main" id="{DE6308F4-1602-4D42-9EC7-1F735F3C64C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48" name="直線コネクタ 747">
          <a:extLst>
            <a:ext uri="{FF2B5EF4-FFF2-40B4-BE49-F238E27FC236}">
              <a16:creationId xmlns:a16="http://schemas.microsoft.com/office/drawing/2014/main" id="{86BBC93D-2AEC-48F9-81B0-2CD1E17B625D}"/>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49" name="テキスト ボックス 748">
          <a:extLst>
            <a:ext uri="{FF2B5EF4-FFF2-40B4-BE49-F238E27FC236}">
              <a16:creationId xmlns:a16="http://schemas.microsoft.com/office/drawing/2014/main" id="{50E26AF6-18BB-4C73-B75A-E8E4A4F83F3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50" name="直線コネクタ 749">
          <a:extLst>
            <a:ext uri="{FF2B5EF4-FFF2-40B4-BE49-F238E27FC236}">
              <a16:creationId xmlns:a16="http://schemas.microsoft.com/office/drawing/2014/main" id="{2579733F-2D2E-41D2-977F-946B25CB1BC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1" name="テキスト ボックス 750">
          <a:extLst>
            <a:ext uri="{FF2B5EF4-FFF2-40B4-BE49-F238E27FC236}">
              <a16:creationId xmlns:a16="http://schemas.microsoft.com/office/drawing/2014/main" id="{53C14908-EC88-4DFD-AAA1-7E57D7AB1A1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52" name="直線コネクタ 751">
          <a:extLst>
            <a:ext uri="{FF2B5EF4-FFF2-40B4-BE49-F238E27FC236}">
              <a16:creationId xmlns:a16="http://schemas.microsoft.com/office/drawing/2014/main" id="{21184C56-F5CA-4B54-AA14-9C474AF09F04}"/>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53" name="テキスト ボックス 752">
          <a:extLst>
            <a:ext uri="{FF2B5EF4-FFF2-40B4-BE49-F238E27FC236}">
              <a16:creationId xmlns:a16="http://schemas.microsoft.com/office/drawing/2014/main" id="{236BE292-4109-4AA4-9D5B-F3B77B74E8C7}"/>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D582253-0D37-41E0-A559-8B4C23CEF5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2AAF9F79-A6EC-40DA-BEB4-D4EE829681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a:extLst>
            <a:ext uri="{FF2B5EF4-FFF2-40B4-BE49-F238E27FC236}">
              <a16:creationId xmlns:a16="http://schemas.microsoft.com/office/drawing/2014/main" id="{89121D20-4ACD-4A3B-8874-1A4047DD96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757" name="直線コネクタ 756">
          <a:extLst>
            <a:ext uri="{FF2B5EF4-FFF2-40B4-BE49-F238E27FC236}">
              <a16:creationId xmlns:a16="http://schemas.microsoft.com/office/drawing/2014/main" id="{8F67E46C-8FCA-4459-AF00-AC00223C193B}"/>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758" name="【庁舎】&#10;一人当たり面積最小値テキスト">
          <a:extLst>
            <a:ext uri="{FF2B5EF4-FFF2-40B4-BE49-F238E27FC236}">
              <a16:creationId xmlns:a16="http://schemas.microsoft.com/office/drawing/2014/main" id="{BD5E57C6-D9AE-421D-B3AE-9579D9688146}"/>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759" name="直線コネクタ 758">
          <a:extLst>
            <a:ext uri="{FF2B5EF4-FFF2-40B4-BE49-F238E27FC236}">
              <a16:creationId xmlns:a16="http://schemas.microsoft.com/office/drawing/2014/main" id="{2AEF6029-A664-42AF-B2B1-75CBF47465C0}"/>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760" name="【庁舎】&#10;一人当たり面積最大値テキスト">
          <a:extLst>
            <a:ext uri="{FF2B5EF4-FFF2-40B4-BE49-F238E27FC236}">
              <a16:creationId xmlns:a16="http://schemas.microsoft.com/office/drawing/2014/main" id="{2EFC79D7-699F-4F29-B7F6-7F4181E2D0F7}"/>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761" name="直線コネクタ 760">
          <a:extLst>
            <a:ext uri="{FF2B5EF4-FFF2-40B4-BE49-F238E27FC236}">
              <a16:creationId xmlns:a16="http://schemas.microsoft.com/office/drawing/2014/main" id="{EA98FA2D-9FA7-434D-A699-9E13198AAA8D}"/>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62" name="【庁舎】&#10;一人当たり面積平均値テキスト">
          <a:extLst>
            <a:ext uri="{FF2B5EF4-FFF2-40B4-BE49-F238E27FC236}">
              <a16:creationId xmlns:a16="http://schemas.microsoft.com/office/drawing/2014/main" id="{65DF46EA-C2DA-4F69-AF46-FB2450C75736}"/>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63" name="フローチャート: 判断 762">
          <a:extLst>
            <a:ext uri="{FF2B5EF4-FFF2-40B4-BE49-F238E27FC236}">
              <a16:creationId xmlns:a16="http://schemas.microsoft.com/office/drawing/2014/main" id="{461BA52C-43BC-4673-A574-7D22EEB0D1E8}"/>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764" name="フローチャート: 判断 763">
          <a:extLst>
            <a:ext uri="{FF2B5EF4-FFF2-40B4-BE49-F238E27FC236}">
              <a16:creationId xmlns:a16="http://schemas.microsoft.com/office/drawing/2014/main" id="{E5515328-1AF1-40E0-9A94-796CB379320B}"/>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765" name="フローチャート: 判断 764">
          <a:extLst>
            <a:ext uri="{FF2B5EF4-FFF2-40B4-BE49-F238E27FC236}">
              <a16:creationId xmlns:a16="http://schemas.microsoft.com/office/drawing/2014/main" id="{30803FAB-BD18-4346-9844-C75086B2FD0D}"/>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05526D9-1505-42E7-BA3B-0B2066DC42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6CDF24E4-392A-46E7-B5B1-E453799F7A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AB0D566F-9253-4570-ABC3-BCF54F6C1E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150E3CE-BC32-415D-A95D-311868FB05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090CA6C-6C41-4C0F-9B89-C312399356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771" name="楕円 770">
          <a:extLst>
            <a:ext uri="{FF2B5EF4-FFF2-40B4-BE49-F238E27FC236}">
              <a16:creationId xmlns:a16="http://schemas.microsoft.com/office/drawing/2014/main" id="{4E0F39F0-97B9-4F4D-B2C9-3F24860ADB42}"/>
            </a:ext>
          </a:extLst>
        </xdr:cNvPr>
        <xdr:cNvSpPr/>
      </xdr:nvSpPr>
      <xdr:spPr>
        <a:xfrm>
          <a:off x="22110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66691</xdr:rowOff>
    </xdr:from>
    <xdr:ext cx="469744" cy="259045"/>
    <xdr:sp macro="" textlink="">
      <xdr:nvSpPr>
        <xdr:cNvPr id="772" name="【庁舎】&#10;一人当たり面積該当値テキスト">
          <a:extLst>
            <a:ext uri="{FF2B5EF4-FFF2-40B4-BE49-F238E27FC236}">
              <a16:creationId xmlns:a16="http://schemas.microsoft.com/office/drawing/2014/main" id="{9B3A9749-251C-44A2-BBF6-4BDCF31FA0C3}"/>
            </a:ext>
          </a:extLst>
        </xdr:cNvPr>
        <xdr:cNvSpPr txBox="1"/>
      </xdr:nvSpPr>
      <xdr:spPr>
        <a:xfrm>
          <a:off x="22199600"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92551</xdr:rowOff>
    </xdr:from>
    <xdr:to>
      <xdr:col>112</xdr:col>
      <xdr:colOff>38100</xdr:colOff>
      <xdr:row>107</xdr:row>
      <xdr:rowOff>22701</xdr:rowOff>
    </xdr:to>
    <xdr:sp macro="" textlink="">
      <xdr:nvSpPr>
        <xdr:cNvPr id="773" name="楕円 772">
          <a:extLst>
            <a:ext uri="{FF2B5EF4-FFF2-40B4-BE49-F238E27FC236}">
              <a16:creationId xmlns:a16="http://schemas.microsoft.com/office/drawing/2014/main" id="{028FF149-9C6A-40BF-AF55-39F3379E861F}"/>
            </a:ext>
          </a:extLst>
        </xdr:cNvPr>
        <xdr:cNvSpPr/>
      </xdr:nvSpPr>
      <xdr:spPr>
        <a:xfrm>
          <a:off x="21272500" y="182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143351</xdr:rowOff>
    </xdr:to>
    <xdr:cxnSp macro="">
      <xdr:nvCxnSpPr>
        <xdr:cNvPr id="774" name="直線コネクタ 773">
          <a:extLst>
            <a:ext uri="{FF2B5EF4-FFF2-40B4-BE49-F238E27FC236}">
              <a16:creationId xmlns:a16="http://schemas.microsoft.com/office/drawing/2014/main" id="{7401EEBA-DB5E-47E7-A9D0-ED03F69E812E}"/>
            </a:ext>
          </a:extLst>
        </xdr:cNvPr>
        <xdr:cNvCxnSpPr/>
      </xdr:nvCxnSpPr>
      <xdr:spPr>
        <a:xfrm flipV="1">
          <a:off x="21323300" y="18312764"/>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75" name="楕円 774">
          <a:extLst>
            <a:ext uri="{FF2B5EF4-FFF2-40B4-BE49-F238E27FC236}">
              <a16:creationId xmlns:a16="http://schemas.microsoft.com/office/drawing/2014/main" id="{36313EC5-D222-4264-9962-BE6887FB027C}"/>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143351</xdr:rowOff>
    </xdr:from>
    <xdr:to>
      <xdr:col>111</xdr:col>
      <xdr:colOff>177800</xdr:colOff>
      <xdr:row>106</xdr:row>
      <xdr:rowOff>144780</xdr:rowOff>
    </xdr:to>
    <xdr:cxnSp macro="">
      <xdr:nvCxnSpPr>
        <xdr:cNvPr id="776" name="直線コネクタ 775">
          <a:extLst>
            <a:ext uri="{FF2B5EF4-FFF2-40B4-BE49-F238E27FC236}">
              <a16:creationId xmlns:a16="http://schemas.microsoft.com/office/drawing/2014/main" id="{FD41BEFE-4552-4C3B-9A27-FE741153EC80}"/>
            </a:ext>
          </a:extLst>
        </xdr:cNvPr>
        <xdr:cNvCxnSpPr/>
      </xdr:nvCxnSpPr>
      <xdr:spPr>
        <a:xfrm flipV="1">
          <a:off x="20434300" y="1831705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77" name="n_1aveValue【庁舎】&#10;一人当たり面積">
          <a:extLst>
            <a:ext uri="{FF2B5EF4-FFF2-40B4-BE49-F238E27FC236}">
              <a16:creationId xmlns:a16="http://schemas.microsoft.com/office/drawing/2014/main" id="{99F9DEEE-1E92-4E1D-B6FA-E4CFF8BD4E72}"/>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78" name="n_2aveValue【庁舎】&#10;一人当たり面積">
          <a:extLst>
            <a:ext uri="{FF2B5EF4-FFF2-40B4-BE49-F238E27FC236}">
              <a16:creationId xmlns:a16="http://schemas.microsoft.com/office/drawing/2014/main" id="{9DCDBE15-7743-4200-836B-D11CC5FAF9D8}"/>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13828</xdr:rowOff>
    </xdr:from>
    <xdr:ext cx="469744" cy="259045"/>
    <xdr:sp macro="" textlink="">
      <xdr:nvSpPr>
        <xdr:cNvPr id="779" name="n_1mainValue【庁舎】&#10;一人当たり面積">
          <a:extLst>
            <a:ext uri="{FF2B5EF4-FFF2-40B4-BE49-F238E27FC236}">
              <a16:creationId xmlns:a16="http://schemas.microsoft.com/office/drawing/2014/main" id="{7B78A6DE-8559-4FFD-88E9-EAABD1E0D10B}"/>
            </a:ext>
          </a:extLst>
        </xdr:cNvPr>
        <xdr:cNvSpPr txBox="1"/>
      </xdr:nvSpPr>
      <xdr:spPr>
        <a:xfrm>
          <a:off x="21075727" y="1835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80" name="n_2mainValue【庁舎】&#10;一人当たり面積">
          <a:extLst>
            <a:ext uri="{FF2B5EF4-FFF2-40B4-BE49-F238E27FC236}">
              <a16:creationId xmlns:a16="http://schemas.microsoft.com/office/drawing/2014/main" id="{AD5DC1EF-0AD1-431C-9F58-4BB77B6FE34C}"/>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78A44172-F936-4373-9372-696094FFFC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5687D46E-CAD0-42F0-A2A0-30E25D43D3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DCB006E6-7BD7-4FBB-96D2-CE857165D6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図書館・庁舎については、減価償却率が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保健センター・福祉施設・市民会館についても、類似団体や全国・群馬県平均と比較して数値が高い状況にある。今後は、予防保全的観点から施設の長寿命化を図るとともに、施設の集約化・複合化についても検討を行っていく。一般廃棄物処理施設・消防施設については、今後一部事務組合の施設更新が実施される予定であるため、償却率は低下するものと思われる。体育館・プールについては、償却率が平均値を下回っており、当面の間は更新の必要は生じないが、他の施設と同様に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一人あたりの公共施設の規模については、ほとんどの施設が類似団体と同等かやや下回っているものの、体育館・プールについては約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倍の規模となっているため、施設更新時には適正な規模となるよう検討を行う必要がある。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財政力指数は近年ほぼ横ばい傾向にあり、類似団体平均、全国平均及び群馬県平均を上回っている。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今後も、町税等の滞納額圧縮などの徴収業務強化に取り組み、財政基盤の強化に努めていく。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66146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0855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66146</xdr:rowOff>
    </xdr:from>
    <xdr:to>
      <xdr:col>11</xdr:col>
      <xdr:colOff>31750</xdr:colOff>
      <xdr:row>41</xdr:row>
      <xdr:rowOff>86254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0955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15346</xdr:rowOff>
    </xdr:from>
    <xdr:to>
      <xdr:col>11</xdr:col>
      <xdr:colOff>82550</xdr:colOff>
      <xdr:row>41</xdr:row>
      <xdr:rowOff>116946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127123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35454</xdr:rowOff>
    </xdr:from>
    <xdr:to>
      <xdr:col>7</xdr:col>
      <xdr:colOff>31750</xdr:colOff>
      <xdr:row>41</xdr:row>
      <xdr:rowOff>137054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147231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経常収支比率は、今年度は群馬県平均を若干下回っているものの、類似団体内では低い順位に位置しており、財政構造が硬直化していることを表している。</a:t>
          </a:r>
        </a:p>
        <a:p>
          <a:r>
            <a:rPr kumimoji="1" lang="ja-JP" altLang="en-US" sz="1300">
              <a:latin typeface="ＭＳ Ｐゴシック" panose="020B0600070205080204" pitchFamily="50" charset="-128"/>
              <a:ea typeface="ＭＳ Ｐゴシック" panose="020B0600070205080204" pitchFamily="50" charset="-128"/>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130810</xdr:rowOff>
    </xdr:from>
    <xdr:to>
      <xdr:col>23</xdr:col>
      <xdr:colOff>133350</xdr:colOff>
      <xdr:row>67</xdr:row>
      <xdr:rowOff>47837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44651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67</xdr:row>
      <xdr:rowOff>47837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213254"/>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141394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213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141394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2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52087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3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168487</xdr:rowOff>
    </xdr:from>
    <xdr:to>
      <xdr:col>19</xdr:col>
      <xdr:colOff>184150</xdr:colOff>
      <xdr:row>67</xdr:row>
      <xdr:rowOff>98637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83414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これまで財政危機突破計画により、行財政全般にわたる抑制に努めてきた結果であるが、全国平均及び群馬県平均と比較するとやや多いため、引き続き行財政の見直しを進め、適正化に努めるとともに、今後、公共施設の老朽化による維持補修費が著しく増加することのないよう、公共施設等総合管理計画に沿った計画的な施設等の管理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76802</xdr:rowOff>
    </xdr:from>
    <xdr:to>
      <xdr:col>23</xdr:col>
      <xdr:colOff>133350</xdr:colOff>
      <xdr:row>81</xdr:row>
      <xdr:rowOff>85709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64252"/>
          <a:ext cx="8382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57333</xdr:rowOff>
    </xdr:from>
    <xdr:to>
      <xdr:col>19</xdr:col>
      <xdr:colOff>133350</xdr:colOff>
      <xdr:row>81</xdr:row>
      <xdr:rowOff>85709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44783"/>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57333</xdr:rowOff>
    </xdr:from>
    <xdr:to>
      <xdr:col>15</xdr:col>
      <xdr:colOff>82550</xdr:colOff>
      <xdr:row>81</xdr:row>
      <xdr:rowOff>75202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44783"/>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54586</xdr:rowOff>
    </xdr:from>
    <xdr:to>
      <xdr:col>11</xdr:col>
      <xdr:colOff>31750</xdr:colOff>
      <xdr:row>81</xdr:row>
      <xdr:rowOff>75202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2036"/>
          <a:ext cx="889000" cy="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26002</xdr:rowOff>
    </xdr:from>
    <xdr:to>
      <xdr:col>23</xdr:col>
      <xdr:colOff>184150</xdr:colOff>
      <xdr:row>81</xdr:row>
      <xdr:rowOff>127602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42529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34909</xdr:rowOff>
    </xdr:from>
    <xdr:to>
      <xdr:col>19</xdr:col>
      <xdr:colOff>184150</xdr:colOff>
      <xdr:row>81</xdr:row>
      <xdr:rowOff>136509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146686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9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6533</xdr:rowOff>
    </xdr:from>
    <xdr:to>
      <xdr:col>15</xdr:col>
      <xdr:colOff>133350</xdr:colOff>
      <xdr:row>81</xdr:row>
      <xdr:rowOff>108133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118310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24402</xdr:rowOff>
    </xdr:from>
    <xdr:to>
      <xdr:col>11</xdr:col>
      <xdr:colOff>82550</xdr:colOff>
      <xdr:row>81</xdr:row>
      <xdr:rowOff>126002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136179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3786</xdr:rowOff>
    </xdr:from>
    <xdr:to>
      <xdr:col>7</xdr:col>
      <xdr:colOff>31750</xdr:colOff>
      <xdr:row>81</xdr:row>
      <xdr:rowOff>105386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115563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ラスパイレス指数は、例年指標となる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を切っているものの、類似団体平均を若干上回っている。（今年度分は調査結果が未公表のため前年度数値を引用）</a:t>
          </a:r>
        </a:p>
        <a:p>
          <a:r>
            <a:rPr kumimoji="1" lang="ja-JP" altLang="en-US" sz="1300">
              <a:latin typeface="ＭＳ Ｐゴシック" panose="020B0600070205080204" pitchFamily="50" charset="-128"/>
              <a:ea typeface="ＭＳ Ｐゴシック" panose="020B0600070205080204" pitchFamily="50" charset="-128"/>
            </a:rPr>
            <a:t>今後も人事院勧告等を勘案し、給与の適正化に努めていく。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87</xdr:row>
      <xdr:rowOff>77611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194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77611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731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792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人口千人当たり職員数は、近年大幅な増減はなく、類似団体平均を下回っている。（今年度分は調査結果が未公表のため前年度数値を引用）</a:t>
          </a:r>
        </a:p>
        <a:p>
          <a:r>
            <a:rPr kumimoji="1" lang="ja-JP" altLang="en-US" sz="1300">
              <a:latin typeface="ＭＳ Ｐゴシック" panose="020B0600070205080204" pitchFamily="50" charset="-128"/>
              <a:ea typeface="ＭＳ Ｐゴシック" panose="020B0600070205080204" pitchFamily="50" charset="-128"/>
            </a:rPr>
            <a:t>今後も組織のスリム化や効率的な行政運営を行うとともに、職員採用を計画的に行うよう努めていく。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16552</xdr:rowOff>
    </xdr:from>
    <xdr:to>
      <xdr:col>81</xdr:col>
      <xdr:colOff>44450</xdr:colOff>
      <xdr:row>60</xdr:row>
      <xdr:rowOff>22182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0355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466</xdr:rowOff>
    </xdr:from>
    <xdr:to>
      <xdr:col>77</xdr:col>
      <xdr:colOff>44450</xdr:colOff>
      <xdr:row>60</xdr:row>
      <xdr:rowOff>16552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8746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161459</xdr:rowOff>
    </xdr:from>
    <xdr:to>
      <xdr:col>72</xdr:col>
      <xdr:colOff>203200</xdr:colOff>
      <xdr:row>60</xdr:row>
      <xdr:rowOff>466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770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129286</xdr:rowOff>
    </xdr:from>
    <xdr:to>
      <xdr:col>68</xdr:col>
      <xdr:colOff>152400</xdr:colOff>
      <xdr:row>59</xdr:row>
      <xdr:rowOff>161459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4483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142832</xdr:rowOff>
    </xdr:from>
    <xdr:to>
      <xdr:col>81</xdr:col>
      <xdr:colOff>95250</xdr:colOff>
      <xdr:row>60</xdr:row>
      <xdr:rowOff>72982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159359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0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137202</xdr:rowOff>
    </xdr:from>
    <xdr:to>
      <xdr:col>77</xdr:col>
      <xdr:colOff>95250</xdr:colOff>
      <xdr:row>60</xdr:row>
      <xdr:rowOff>67352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77529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2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121116</xdr:rowOff>
    </xdr:from>
    <xdr:to>
      <xdr:col>73</xdr:col>
      <xdr:colOff>44450</xdr:colOff>
      <xdr:row>60</xdr:row>
      <xdr:rowOff>51266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61443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110659</xdr:rowOff>
    </xdr:from>
    <xdr:to>
      <xdr:col>68</xdr:col>
      <xdr:colOff>203200</xdr:colOff>
      <xdr:row>60</xdr:row>
      <xdr:rowOff>40809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50986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9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78486</xdr:rowOff>
    </xdr:from>
    <xdr:to>
      <xdr:col>64</xdr:col>
      <xdr:colOff>152400</xdr:colOff>
      <xdr:row>60</xdr:row>
      <xdr:rowOff>8636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18813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実質公債費比率は、一部事務組合の建設費分の地方債が増加しているため、近年は若干の増加傾向にあるものの、類似団体平均を下回っている。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今後、公共施設等の老朽化対策により、起債の借入額等が増加していくことが予想されるが、引き続き適正な地方債の発行に努めていく。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3528</xdr:rowOff>
    </xdr:from>
    <xdr:to>
      <xdr:col>81</xdr:col>
      <xdr:colOff>44450</xdr:colOff>
      <xdr:row>39</xdr:row>
      <xdr:rowOff>83961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6900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30339</xdr:rowOff>
    </xdr:from>
    <xdr:to>
      <xdr:col>77</xdr:col>
      <xdr:colOff>44450</xdr:colOff>
      <xdr:row>39</xdr:row>
      <xdr:rowOff>83961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30339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148167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124178</xdr:rowOff>
    </xdr:from>
    <xdr:to>
      <xdr:col>81</xdr:col>
      <xdr:colOff>95250</xdr:colOff>
      <xdr:row>39</xdr:row>
      <xdr:rowOff>54328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140705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将来負担比率は、基金や都市計画税を含めた充当可能財源が、将来負担額を上回ったことにより、算定されていない。</a:t>
          </a:r>
        </a:p>
        <a:p>
          <a:r>
            <a:rPr kumimoji="1" lang="ja-JP" altLang="en-US" sz="1300">
              <a:latin typeface="ＭＳ Ｐゴシック" panose="020B0600070205080204" pitchFamily="50" charset="-128"/>
              <a:ea typeface="ＭＳ Ｐゴシック" panose="020B0600070205080204" pitchFamily="50" charset="-128"/>
            </a:rPr>
            <a:t>今後とも公債費等の義務的経費の削減を中心とした行財政の見直しを進め、財政の健全化に努めていく。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人件費にかかる経常収支比率は、類似団体平均値よりも若干上回っている。</a:t>
          </a:r>
        </a:p>
        <a:p>
          <a:r>
            <a:rPr kumimoji="1" lang="ja-JP" altLang="en-US" sz="1300">
              <a:latin typeface="ＭＳ Ｐゴシック" panose="020B0600070205080204" pitchFamily="50" charset="-128"/>
              <a:ea typeface="ＭＳ Ｐゴシック" panose="020B0600070205080204" pitchFamily="50" charset="-128"/>
            </a:rPr>
            <a:t>近年は職員数の大幅な増減がないため数値はほぼ横ばいであるが、給与改定に伴い職員給が若干増加している。今後も給与の適正化を図るとともに、人件費の削減に努めていく。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物件費にかかる経常収支比率は、例年類似団体平均を大きく上回っている。平成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子ども子育て支援新制度により、町立幼稚園及び保育園の物件費を扶助費に振り替えたことで若干数値が減少しているものの、臨時職員等の賃金や委託料が大きな割合を占めているため依然として平均より高い。</a:t>
          </a:r>
        </a:p>
        <a:p>
          <a:r>
            <a:rPr kumimoji="1" lang="ja-JP" altLang="en-US" sz="1200">
              <a:latin typeface="ＭＳ Ｐゴシック" panose="020B0600070205080204" pitchFamily="50" charset="-128"/>
              <a:ea typeface="ＭＳ Ｐゴシック" panose="020B0600070205080204" pitchFamily="50" charset="-128"/>
            </a:rPr>
            <a:t>今後も臨時職員定数の適正化を図るとともに、行財政改革大綱に基づき、さらなる事務事業の徹底した見直しを進め、経費の削減に努めていく。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00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3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34472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30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扶助費にかかる経常収支比率は、例年類似団体平均と同程度で推移していたが、平成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始まった子ども子育て支援新制度により、町立幼稚園及び保育園の物件費を扶助費に振り替えたために数値が大きく増加している。削減の難しい部分ではあるが、子どもの福祉医療費の対象年齢の拡充など、町単独で実施している事業については、財政状況とのバランスを図りながら財政を圧迫しないよう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078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6897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今後、公共施設等の老朽化に伴う維持補修費の増加が見込まれるため、計画的な事業実施に努めていく。</a:t>
          </a:r>
        </a:p>
        <a:p>
          <a:r>
            <a:rPr kumimoji="1" lang="ja-JP" altLang="en-US" sz="1300">
              <a:latin typeface="ＭＳ Ｐゴシック" panose="020B0600070205080204" pitchFamily="50" charset="-128"/>
              <a:ea typeface="ＭＳ Ｐゴシック" panose="020B0600070205080204" pitchFamily="50" charset="-128"/>
            </a:rPr>
            <a:t>また、各特別会計に対する繰出金についても多額になっているため、繰出しについては、必要性などを考慮するよう努めていく。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39370</xdr:rowOff>
    </xdr:from>
    <xdr:to>
      <xdr:col>82</xdr:col>
      <xdr:colOff>107950</xdr:colOff>
      <xdr:row>53</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26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39370</xdr:rowOff>
    </xdr:from>
    <xdr:to>
      <xdr:col>78</xdr:col>
      <xdr:colOff>69850</xdr:colOff>
      <xdr:row>53</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2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39370</xdr:rowOff>
    </xdr:from>
    <xdr:to>
      <xdr:col>73</xdr:col>
      <xdr:colOff>180975</xdr:colOff>
      <xdr:row>53</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xdr:rowOff>
    </xdr:from>
    <xdr:to>
      <xdr:col>69</xdr:col>
      <xdr:colOff>92075</xdr:colOff>
      <xdr:row>53</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0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26670</xdr:rowOff>
    </xdr:from>
    <xdr:to>
      <xdr:col>82</xdr:col>
      <xdr:colOff>158750</xdr:colOff>
      <xdr:row>53</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43197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160020</xdr:rowOff>
    </xdr:from>
    <xdr:to>
      <xdr:col>78</xdr:col>
      <xdr:colOff>120650</xdr:colOff>
      <xdr:row>53</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100347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160020</xdr:rowOff>
    </xdr:from>
    <xdr:to>
      <xdr:col>74</xdr:col>
      <xdr:colOff>31750</xdr:colOff>
      <xdr:row>53</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100347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167640</xdr:rowOff>
    </xdr:from>
    <xdr:to>
      <xdr:col>69</xdr:col>
      <xdr:colOff>142875</xdr:colOff>
      <xdr:row>53</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137160</xdr:rowOff>
    </xdr:from>
    <xdr:to>
      <xdr:col>65</xdr:col>
      <xdr:colOff>53975</xdr:colOff>
      <xdr:row>53</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77487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一部事務組合への加入数が類似団体に比べ多く、当該負担金が多額であることが要因と考えられる。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一部事務組合への負担金削減は性質上難しいと思われるが、その他の負担金や町独自の補助金の見直しを実施することにより、補助費等の削減に努めていく。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164556</xdr:rowOff>
    </xdr:from>
    <xdr:to>
      <xdr:col>82</xdr:col>
      <xdr:colOff>107950</xdr:colOff>
      <xdr:row>39</xdr:row>
      <xdr:rowOff>171087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8511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125367</xdr:rowOff>
    </xdr:from>
    <xdr:to>
      <xdr:col>78</xdr:col>
      <xdr:colOff>69850</xdr:colOff>
      <xdr:row>39</xdr:row>
      <xdr:rowOff>164556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811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125367</xdr:rowOff>
    </xdr:from>
    <xdr:to>
      <xdr:col>73</xdr:col>
      <xdr:colOff>180975</xdr:colOff>
      <xdr:row>40</xdr:row>
      <xdr:rowOff>25763</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68119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25763</xdr:rowOff>
    </xdr:from>
    <xdr:to>
      <xdr:col>69</xdr:col>
      <xdr:colOff>92075</xdr:colOff>
      <xdr:row>40</xdr:row>
      <xdr:rowOff>97609</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68837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120287</xdr:rowOff>
    </xdr:from>
    <xdr:to>
      <xdr:col>82</xdr:col>
      <xdr:colOff>158750</xdr:colOff>
      <xdr:row>40</xdr:row>
      <xdr:rowOff>50437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92364</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113756</xdr:rowOff>
    </xdr:from>
    <xdr:to>
      <xdr:col>78</xdr:col>
      <xdr:colOff>120650</xdr:colOff>
      <xdr:row>40</xdr:row>
      <xdr:rowOff>43906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28683</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688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74567</xdr:rowOff>
    </xdr:from>
    <xdr:to>
      <xdr:col>74</xdr:col>
      <xdr:colOff>31750</xdr:colOff>
      <xdr:row>40</xdr:row>
      <xdr:rowOff>4717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160944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146413</xdr:rowOff>
    </xdr:from>
    <xdr:to>
      <xdr:col>69</xdr:col>
      <xdr:colOff>142875</xdr:colOff>
      <xdr:row>40</xdr:row>
      <xdr:rowOff>76563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61340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46809</xdr:rowOff>
    </xdr:from>
    <xdr:to>
      <xdr:col>65</xdr:col>
      <xdr:colOff>53975</xdr:colOff>
      <xdr:row>40</xdr:row>
      <xdr:rowOff>148409</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9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133186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9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公債費にかかる経常収支比率は、近年大幅な増減はなく、例年類似団体平均を下回っている。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公共施設等の老朽化対策への対応や臨時財政対策債など、起債の借入は行っていくと思われるが、交付税算入のある地方債の借入に限定するなど、財政面への影響を極力抑えながら事業実施に努め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16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117856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主に物件費及び補助費等の経常収支比率が高いことによるものである。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今後は、行財政改革大綱に基づき、さらなる事務事業の徹底した見直しを進め、全体的な経費の削減に努めていく。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68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28702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223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85852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53357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86484</xdr:rowOff>
    </xdr:from>
    <xdr:to>
      <xdr:col>29</xdr:col>
      <xdr:colOff>127000</xdr:colOff>
      <xdr:row>18</xdr:row>
      <xdr:rowOff>110427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0209"/>
          <a:ext cx="6477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103165</xdr:rowOff>
    </xdr:from>
    <xdr:to>
      <xdr:col>26</xdr:col>
      <xdr:colOff>50800</xdr:colOff>
      <xdr:row>18</xdr:row>
      <xdr:rowOff>110427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6890"/>
          <a:ext cx="698500" cy="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69103</xdr:rowOff>
    </xdr:from>
    <xdr:to>
      <xdr:col>22</xdr:col>
      <xdr:colOff>114300</xdr:colOff>
      <xdr:row>18</xdr:row>
      <xdr:rowOff>103165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02828"/>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69103</xdr:rowOff>
    </xdr:from>
    <xdr:to>
      <xdr:col>18</xdr:col>
      <xdr:colOff>177800</xdr:colOff>
      <xdr:row>18</xdr:row>
      <xdr:rowOff>97792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2828"/>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35684</xdr:rowOff>
    </xdr:from>
    <xdr:to>
      <xdr:col>29</xdr:col>
      <xdr:colOff>177800</xdr:colOff>
      <xdr:row>18</xdr:row>
      <xdr:rowOff>137285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94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59627</xdr:rowOff>
    </xdr:from>
    <xdr:to>
      <xdr:col>26</xdr:col>
      <xdr:colOff>101600</xdr:colOff>
      <xdr:row>18</xdr:row>
      <xdr:rowOff>161227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146004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9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52365</xdr:rowOff>
    </xdr:from>
    <xdr:to>
      <xdr:col>22</xdr:col>
      <xdr:colOff>165100</xdr:colOff>
      <xdr:row>18</xdr:row>
      <xdr:rowOff>153965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138742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18303</xdr:rowOff>
    </xdr:from>
    <xdr:to>
      <xdr:col>19</xdr:col>
      <xdr:colOff>38100</xdr:colOff>
      <xdr:row>18</xdr:row>
      <xdr:rowOff>119903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46992</xdr:rowOff>
    </xdr:from>
    <xdr:to>
      <xdr:col>15</xdr:col>
      <xdr:colOff>101600</xdr:colOff>
      <xdr:row>18</xdr:row>
      <xdr:rowOff>148592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144488</xdr:rowOff>
    </xdr:from>
    <xdr:to>
      <xdr:col>29</xdr:col>
      <xdr:colOff>127000</xdr:colOff>
      <xdr:row>36</xdr:row>
      <xdr:rowOff>153952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97738"/>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144488</xdr:rowOff>
    </xdr:from>
    <xdr:to>
      <xdr:col>26</xdr:col>
      <xdr:colOff>50800</xdr:colOff>
      <xdr:row>36</xdr:row>
      <xdr:rowOff>146545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7738"/>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66535</xdr:rowOff>
    </xdr:from>
    <xdr:to>
      <xdr:col>22</xdr:col>
      <xdr:colOff>114300</xdr:colOff>
      <xdr:row>36</xdr:row>
      <xdr:rowOff>146545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19785"/>
          <a:ext cx="6985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66535</xdr:rowOff>
    </xdr:from>
    <xdr:to>
      <xdr:col>18</xdr:col>
      <xdr:colOff>177800</xdr:colOff>
      <xdr:row>37</xdr:row>
      <xdr:rowOff>33274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19785"/>
          <a:ext cx="698500" cy="13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103152</xdr:rowOff>
    </xdr:from>
    <xdr:to>
      <xdr:col>29</xdr:col>
      <xdr:colOff>177800</xdr:colOff>
      <xdr:row>37</xdr:row>
      <xdr:rowOff>33302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75229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93688</xdr:rowOff>
    </xdr:from>
    <xdr:to>
      <xdr:col>26</xdr:col>
      <xdr:colOff>101600</xdr:colOff>
      <xdr:row>37</xdr:row>
      <xdr:rowOff>23838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8615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3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95745</xdr:rowOff>
    </xdr:from>
    <xdr:to>
      <xdr:col>22</xdr:col>
      <xdr:colOff>165100</xdr:colOff>
      <xdr:row>37</xdr:row>
      <xdr:rowOff>25895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15735</xdr:rowOff>
    </xdr:from>
    <xdr:to>
      <xdr:col>19</xdr:col>
      <xdr:colOff>38100</xdr:colOff>
      <xdr:row>36</xdr:row>
      <xdr:rowOff>117335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6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153924</xdr:rowOff>
    </xdr:from>
    <xdr:to>
      <xdr:col>15</xdr:col>
      <xdr:colOff>101600</xdr:colOff>
      <xdr:row>37</xdr:row>
      <xdr:rowOff>84074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0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68851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9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93428</xdr:rowOff>
    </xdr:from>
    <xdr:to>
      <xdr:col>24</xdr:col>
      <xdr:colOff>63500</xdr:colOff>
      <xdr:row>37</xdr:row>
      <xdr:rowOff>122622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37078"/>
          <a:ext cx="8382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113383</xdr:rowOff>
    </xdr:from>
    <xdr:to>
      <xdr:col>19</xdr:col>
      <xdr:colOff>177800</xdr:colOff>
      <xdr:row>37</xdr:row>
      <xdr:rowOff>122622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457033"/>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113383</xdr:rowOff>
    </xdr:from>
    <xdr:to>
      <xdr:col>15</xdr:col>
      <xdr:colOff>50800</xdr:colOff>
      <xdr:row>37</xdr:row>
      <xdr:rowOff>120193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57033"/>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120193</xdr:rowOff>
    </xdr:from>
    <xdr:to>
      <xdr:col>10</xdr:col>
      <xdr:colOff>114300</xdr:colOff>
      <xdr:row>37</xdr:row>
      <xdr:rowOff>140148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63843"/>
          <a:ext cx="889000" cy="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42628</xdr:rowOff>
    </xdr:from>
    <xdr:to>
      <xdr:col>24</xdr:col>
      <xdr:colOff>114300</xdr:colOff>
      <xdr:row>37</xdr:row>
      <xdr:rowOff>144228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21055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71822</xdr:rowOff>
    </xdr:from>
    <xdr:to>
      <xdr:col>20</xdr:col>
      <xdr:colOff>38100</xdr:colOff>
      <xdr:row>38</xdr:row>
      <xdr:rowOff>1972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164549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62583</xdr:rowOff>
    </xdr:from>
    <xdr:to>
      <xdr:col>15</xdr:col>
      <xdr:colOff>101600</xdr:colOff>
      <xdr:row>37</xdr:row>
      <xdr:rowOff>164182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062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155309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9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69393</xdr:rowOff>
    </xdr:from>
    <xdr:to>
      <xdr:col>10</xdr:col>
      <xdr:colOff>165100</xdr:colOff>
      <xdr:row>37</xdr:row>
      <xdr:rowOff>170993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162120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89348</xdr:rowOff>
    </xdr:from>
    <xdr:to>
      <xdr:col>6</xdr:col>
      <xdr:colOff>38100</xdr:colOff>
      <xdr:row>38</xdr:row>
      <xdr:rowOff>19498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10625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14663</xdr:rowOff>
    </xdr:from>
    <xdr:to>
      <xdr:col>24</xdr:col>
      <xdr:colOff>63500</xdr:colOff>
      <xdr:row>58</xdr:row>
      <xdr:rowOff>53457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58763"/>
          <a:ext cx="8382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14663</xdr:rowOff>
    </xdr:from>
    <xdr:to>
      <xdr:col>19</xdr:col>
      <xdr:colOff>177800</xdr:colOff>
      <xdr:row>58</xdr:row>
      <xdr:rowOff>81468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58763"/>
          <a:ext cx="889000" cy="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31397</xdr:rowOff>
    </xdr:from>
    <xdr:to>
      <xdr:col>15</xdr:col>
      <xdr:colOff>50800</xdr:colOff>
      <xdr:row>58</xdr:row>
      <xdr:rowOff>81468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75497"/>
          <a:ext cx="889000" cy="5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31397</xdr:rowOff>
    </xdr:from>
    <xdr:to>
      <xdr:col>10</xdr:col>
      <xdr:colOff>114300</xdr:colOff>
      <xdr:row>58</xdr:row>
      <xdr:rowOff>75082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75497"/>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2657</xdr:rowOff>
    </xdr:from>
    <xdr:to>
      <xdr:col>24</xdr:col>
      <xdr:colOff>114300</xdr:colOff>
      <xdr:row>58</xdr:row>
      <xdr:rowOff>104257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152534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135313</xdr:rowOff>
    </xdr:from>
    <xdr:to>
      <xdr:col>20</xdr:col>
      <xdr:colOff>38100</xdr:colOff>
      <xdr:row>58</xdr:row>
      <xdr:rowOff>65463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56590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30668</xdr:rowOff>
    </xdr:from>
    <xdr:to>
      <xdr:col>15</xdr:col>
      <xdr:colOff>101600</xdr:colOff>
      <xdr:row>58</xdr:row>
      <xdr:rowOff>132268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123395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152047</xdr:rowOff>
    </xdr:from>
    <xdr:to>
      <xdr:col>10</xdr:col>
      <xdr:colOff>165100</xdr:colOff>
      <xdr:row>58</xdr:row>
      <xdr:rowOff>82197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73324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24282</xdr:rowOff>
    </xdr:from>
    <xdr:to>
      <xdr:col>6</xdr:col>
      <xdr:colOff>38100</xdr:colOff>
      <xdr:row>58</xdr:row>
      <xdr:rowOff>125882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117009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20453</xdr:rowOff>
    </xdr:from>
    <xdr:to>
      <xdr:col>24</xdr:col>
      <xdr:colOff>63500</xdr:colOff>
      <xdr:row>79</xdr:row>
      <xdr:rowOff>29204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65003"/>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16517</xdr:rowOff>
    </xdr:from>
    <xdr:to>
      <xdr:col>19</xdr:col>
      <xdr:colOff>177800</xdr:colOff>
      <xdr:row>79</xdr:row>
      <xdr:rowOff>29204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61067"/>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16517</xdr:rowOff>
    </xdr:from>
    <xdr:to>
      <xdr:col>15</xdr:col>
      <xdr:colOff>50800</xdr:colOff>
      <xdr:row>79</xdr:row>
      <xdr:rowOff>38463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56106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161172</xdr:rowOff>
    </xdr:from>
    <xdr:to>
      <xdr:col>10</xdr:col>
      <xdr:colOff>114300</xdr:colOff>
      <xdr:row>79</xdr:row>
      <xdr:rowOff>38463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34272"/>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141103</xdr:rowOff>
    </xdr:from>
    <xdr:to>
      <xdr:col>24</xdr:col>
      <xdr:colOff>114300</xdr:colOff>
      <xdr:row>79</xdr:row>
      <xdr:rowOff>71253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5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56030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149854</xdr:rowOff>
    </xdr:from>
    <xdr:to>
      <xdr:col>20</xdr:col>
      <xdr:colOff>38100</xdr:colOff>
      <xdr:row>79</xdr:row>
      <xdr:rowOff>80004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71131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61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137167</xdr:rowOff>
    </xdr:from>
    <xdr:to>
      <xdr:col>15</xdr:col>
      <xdr:colOff>101600</xdr:colOff>
      <xdr:row>79</xdr:row>
      <xdr:rowOff>67317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58444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6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159113</xdr:rowOff>
    </xdr:from>
    <xdr:to>
      <xdr:col>10</xdr:col>
      <xdr:colOff>165100</xdr:colOff>
      <xdr:row>79</xdr:row>
      <xdr:rowOff>89263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5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80390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6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110372</xdr:rowOff>
    </xdr:from>
    <xdr:to>
      <xdr:col>6</xdr:col>
      <xdr:colOff>38100</xdr:colOff>
      <xdr:row>79</xdr:row>
      <xdr:rowOff>40522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57049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5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161722</xdr:rowOff>
    </xdr:from>
    <xdr:to>
      <xdr:col>24</xdr:col>
      <xdr:colOff>63500</xdr:colOff>
      <xdr:row>97</xdr:row>
      <xdr:rowOff>3493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620922"/>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161722</xdr:rowOff>
    </xdr:from>
    <xdr:to>
      <xdr:col>19</xdr:col>
      <xdr:colOff>177800</xdr:colOff>
      <xdr:row>97</xdr:row>
      <xdr:rowOff>112782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20922"/>
          <a:ext cx="889000" cy="1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112782</xdr:rowOff>
    </xdr:from>
    <xdr:to>
      <xdr:col>15</xdr:col>
      <xdr:colOff>50800</xdr:colOff>
      <xdr:row>98</xdr:row>
      <xdr:rowOff>126422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43432"/>
          <a:ext cx="889000" cy="1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126422</xdr:rowOff>
    </xdr:from>
    <xdr:to>
      <xdr:col>10</xdr:col>
      <xdr:colOff>114300</xdr:colOff>
      <xdr:row>99</xdr:row>
      <xdr:rowOff>35668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28522"/>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124143</xdr:rowOff>
    </xdr:from>
    <xdr:to>
      <xdr:col>24</xdr:col>
      <xdr:colOff>114300</xdr:colOff>
      <xdr:row>97</xdr:row>
      <xdr:rowOff>54293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102570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110922</xdr:rowOff>
    </xdr:from>
    <xdr:to>
      <xdr:col>20</xdr:col>
      <xdr:colOff>38100</xdr:colOff>
      <xdr:row>97</xdr:row>
      <xdr:rowOff>41072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57599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61982</xdr:rowOff>
    </xdr:from>
    <xdr:to>
      <xdr:col>15</xdr:col>
      <xdr:colOff>101600</xdr:colOff>
      <xdr:row>97</xdr:row>
      <xdr:rowOff>163582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75622</xdr:rowOff>
    </xdr:from>
    <xdr:to>
      <xdr:col>10</xdr:col>
      <xdr:colOff>165100</xdr:colOff>
      <xdr:row>99</xdr:row>
      <xdr:rowOff>5772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168349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156318</xdr:rowOff>
    </xdr:from>
    <xdr:to>
      <xdr:col>6</xdr:col>
      <xdr:colOff>38100</xdr:colOff>
      <xdr:row>99</xdr:row>
      <xdr:rowOff>86468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77595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2992</xdr:rowOff>
    </xdr:from>
    <xdr:to>
      <xdr:col>55</xdr:col>
      <xdr:colOff>0</xdr:colOff>
      <xdr:row>37</xdr:row>
      <xdr:rowOff>32541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46642"/>
          <a:ext cx="8382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2992</xdr:rowOff>
    </xdr:from>
    <xdr:to>
      <xdr:col>50</xdr:col>
      <xdr:colOff>114300</xdr:colOff>
      <xdr:row>37</xdr:row>
      <xdr:rowOff>5338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46642"/>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2856</xdr:rowOff>
    </xdr:from>
    <xdr:to>
      <xdr:col>45</xdr:col>
      <xdr:colOff>177800</xdr:colOff>
      <xdr:row>37</xdr:row>
      <xdr:rowOff>5338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4650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2856</xdr:rowOff>
    </xdr:from>
    <xdr:to>
      <xdr:col>41</xdr:col>
      <xdr:colOff>50800</xdr:colOff>
      <xdr:row>37</xdr:row>
      <xdr:rowOff>14788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465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153191</xdr:rowOff>
    </xdr:from>
    <xdr:to>
      <xdr:col>55</xdr:col>
      <xdr:colOff>50800</xdr:colOff>
      <xdr:row>37</xdr:row>
      <xdr:rowOff>83341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123642</xdr:rowOff>
    </xdr:from>
    <xdr:to>
      <xdr:col>50</xdr:col>
      <xdr:colOff>165100</xdr:colOff>
      <xdr:row>37</xdr:row>
      <xdr:rowOff>53792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44919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125988</xdr:rowOff>
    </xdr:from>
    <xdr:to>
      <xdr:col>46</xdr:col>
      <xdr:colOff>38100</xdr:colOff>
      <xdr:row>37</xdr:row>
      <xdr:rowOff>56138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47265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123506</xdr:rowOff>
    </xdr:from>
    <xdr:to>
      <xdr:col>41</xdr:col>
      <xdr:colOff>101600</xdr:colOff>
      <xdr:row>37</xdr:row>
      <xdr:rowOff>53656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135438</xdr:rowOff>
    </xdr:from>
    <xdr:to>
      <xdr:col>36</xdr:col>
      <xdr:colOff>165100</xdr:colOff>
      <xdr:row>37</xdr:row>
      <xdr:rowOff>65588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82115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118614</xdr:rowOff>
    </xdr:from>
    <xdr:to>
      <xdr:col>55</xdr:col>
      <xdr:colOff>0</xdr:colOff>
      <xdr:row>58</xdr:row>
      <xdr:rowOff>124146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62714"/>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118614</xdr:rowOff>
    </xdr:from>
    <xdr:to>
      <xdr:col>50</xdr:col>
      <xdr:colOff>114300</xdr:colOff>
      <xdr:row>58</xdr:row>
      <xdr:rowOff>125609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62714"/>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121680</xdr:rowOff>
    </xdr:from>
    <xdr:to>
      <xdr:col>45</xdr:col>
      <xdr:colOff>177800</xdr:colOff>
      <xdr:row>58</xdr:row>
      <xdr:rowOff>125609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65780"/>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121680</xdr:rowOff>
    </xdr:from>
    <xdr:to>
      <xdr:col>41</xdr:col>
      <xdr:colOff>50800</xdr:colOff>
      <xdr:row>58</xdr:row>
      <xdr:rowOff>122562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6578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73346</xdr:rowOff>
    </xdr:from>
    <xdr:to>
      <xdr:col>55</xdr:col>
      <xdr:colOff>50800</xdr:colOff>
      <xdr:row>59</xdr:row>
      <xdr:rowOff>3496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67814</xdr:rowOff>
    </xdr:from>
    <xdr:to>
      <xdr:col>50</xdr:col>
      <xdr:colOff>165100</xdr:colOff>
      <xdr:row>58</xdr:row>
      <xdr:rowOff>169414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160541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74809</xdr:rowOff>
    </xdr:from>
    <xdr:to>
      <xdr:col>46</xdr:col>
      <xdr:colOff>38100</xdr:colOff>
      <xdr:row>59</xdr:row>
      <xdr:rowOff>4959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167536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70880</xdr:rowOff>
    </xdr:from>
    <xdr:to>
      <xdr:col>41</xdr:col>
      <xdr:colOff>101600</xdr:colOff>
      <xdr:row>59</xdr:row>
      <xdr:rowOff>1030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163607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71762</xdr:rowOff>
    </xdr:from>
    <xdr:to>
      <xdr:col>36</xdr:col>
      <xdr:colOff>165100</xdr:colOff>
      <xdr:row>59</xdr:row>
      <xdr:rowOff>1912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164489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22716</xdr:rowOff>
    </xdr:from>
    <xdr:to>
      <xdr:col>55</xdr:col>
      <xdr:colOff>0</xdr:colOff>
      <xdr:row>79</xdr:row>
      <xdr:rowOff>28375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67266"/>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22716</xdr:rowOff>
    </xdr:from>
    <xdr:to>
      <xdr:col>50</xdr:col>
      <xdr:colOff>114300</xdr:colOff>
      <xdr:row>79</xdr:row>
      <xdr:rowOff>26200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67266"/>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26200</xdr:rowOff>
    </xdr:from>
    <xdr:to>
      <xdr:col>45</xdr:col>
      <xdr:colOff>177800</xdr:colOff>
      <xdr:row>79</xdr:row>
      <xdr:rowOff>38136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7075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149025</xdr:rowOff>
    </xdr:from>
    <xdr:to>
      <xdr:col>55</xdr:col>
      <xdr:colOff>50800</xdr:colOff>
      <xdr:row>79</xdr:row>
      <xdr:rowOff>79175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143366</xdr:rowOff>
    </xdr:from>
    <xdr:to>
      <xdr:col>50</xdr:col>
      <xdr:colOff>165100</xdr:colOff>
      <xdr:row>79</xdr:row>
      <xdr:rowOff>73516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64643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146850</xdr:rowOff>
    </xdr:from>
    <xdr:to>
      <xdr:col>46</xdr:col>
      <xdr:colOff>38100</xdr:colOff>
      <xdr:row>79</xdr:row>
      <xdr:rowOff>77000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68127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1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158786</xdr:rowOff>
    </xdr:from>
    <xdr:to>
      <xdr:col>41</xdr:col>
      <xdr:colOff>101600</xdr:colOff>
      <xdr:row>79</xdr:row>
      <xdr:rowOff>88936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114300</xdr:rowOff>
    </xdr:from>
    <xdr:to>
      <xdr:col>55</xdr:col>
      <xdr:colOff>0</xdr:colOff>
      <xdr:row>98</xdr:row>
      <xdr:rowOff>125800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16400"/>
          <a:ext cx="838200" cy="1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114300</xdr:rowOff>
    </xdr:from>
    <xdr:to>
      <xdr:col>50</xdr:col>
      <xdr:colOff>114300</xdr:colOff>
      <xdr:row>98</xdr:row>
      <xdr:rowOff>126078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16400"/>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110217</xdr:rowOff>
    </xdr:from>
    <xdr:to>
      <xdr:col>45</xdr:col>
      <xdr:colOff>177800</xdr:colOff>
      <xdr:row>98</xdr:row>
      <xdr:rowOff>126078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12317"/>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75000</xdr:rowOff>
    </xdr:from>
    <xdr:to>
      <xdr:col>55</xdr:col>
      <xdr:colOff>50800</xdr:colOff>
      <xdr:row>99</xdr:row>
      <xdr:rowOff>5150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63500</xdr:rowOff>
    </xdr:from>
    <xdr:to>
      <xdr:col>50</xdr:col>
      <xdr:colOff>165100</xdr:colOff>
      <xdr:row>98</xdr:row>
      <xdr:rowOff>165100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156227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75278</xdr:rowOff>
    </xdr:from>
    <xdr:to>
      <xdr:col>46</xdr:col>
      <xdr:colOff>38100</xdr:colOff>
      <xdr:row>99</xdr:row>
      <xdr:rowOff>5428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168005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59417</xdr:rowOff>
    </xdr:from>
    <xdr:to>
      <xdr:col>41</xdr:col>
      <xdr:colOff>101600</xdr:colOff>
      <xdr:row>98</xdr:row>
      <xdr:rowOff>161017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129977</xdr:rowOff>
    </xdr:from>
    <xdr:to>
      <xdr:col>85</xdr:col>
      <xdr:colOff>127000</xdr:colOff>
      <xdr:row>77</xdr:row>
      <xdr:rowOff>143921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31627"/>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129977</xdr:rowOff>
    </xdr:from>
    <xdr:to>
      <xdr:col>81</xdr:col>
      <xdr:colOff>50800</xdr:colOff>
      <xdr:row>77</xdr:row>
      <xdr:rowOff>138756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31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99130</xdr:rowOff>
    </xdr:from>
    <xdr:to>
      <xdr:col>76</xdr:col>
      <xdr:colOff>114300</xdr:colOff>
      <xdr:row>77</xdr:row>
      <xdr:rowOff>138756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00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99130</xdr:rowOff>
    </xdr:from>
    <xdr:to>
      <xdr:col>71</xdr:col>
      <xdr:colOff>177800</xdr:colOff>
      <xdr:row>77</xdr:row>
      <xdr:rowOff>120467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00780"/>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93121</xdr:rowOff>
    </xdr:from>
    <xdr:to>
      <xdr:col>85</xdr:col>
      <xdr:colOff>177800</xdr:colOff>
      <xdr:row>78</xdr:row>
      <xdr:rowOff>23271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8048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0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79177</xdr:rowOff>
    </xdr:from>
    <xdr:to>
      <xdr:col>81</xdr:col>
      <xdr:colOff>101600</xdr:colOff>
      <xdr:row>78</xdr:row>
      <xdr:rowOff>9327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7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87956</xdr:rowOff>
    </xdr:from>
    <xdr:to>
      <xdr:col>76</xdr:col>
      <xdr:colOff>165100</xdr:colOff>
      <xdr:row>78</xdr:row>
      <xdr:rowOff>18106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9233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48330</xdr:rowOff>
    </xdr:from>
    <xdr:to>
      <xdr:col>72</xdr:col>
      <xdr:colOff>38100</xdr:colOff>
      <xdr:row>77</xdr:row>
      <xdr:rowOff>149930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141057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69667</xdr:rowOff>
    </xdr:from>
    <xdr:to>
      <xdr:col>67</xdr:col>
      <xdr:colOff>101600</xdr:colOff>
      <xdr:row>77</xdr:row>
      <xdr:rowOff>171267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162394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119027</xdr:rowOff>
    </xdr:from>
    <xdr:to>
      <xdr:col>85</xdr:col>
      <xdr:colOff>127000</xdr:colOff>
      <xdr:row>98</xdr:row>
      <xdr:rowOff>124475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21127"/>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113130</xdr:rowOff>
    </xdr:from>
    <xdr:to>
      <xdr:col>81</xdr:col>
      <xdr:colOff>50800</xdr:colOff>
      <xdr:row>98</xdr:row>
      <xdr:rowOff>124475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15230"/>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34426</xdr:rowOff>
    </xdr:from>
    <xdr:to>
      <xdr:col>76</xdr:col>
      <xdr:colOff>114300</xdr:colOff>
      <xdr:row>98</xdr:row>
      <xdr:rowOff>113130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36526"/>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34426</xdr:rowOff>
    </xdr:from>
    <xdr:to>
      <xdr:col>71</xdr:col>
      <xdr:colOff>177800</xdr:colOff>
      <xdr:row>98</xdr:row>
      <xdr:rowOff>72320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36526"/>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68227</xdr:rowOff>
    </xdr:from>
    <xdr:to>
      <xdr:col>85</xdr:col>
      <xdr:colOff>177800</xdr:colOff>
      <xdr:row>98</xdr:row>
      <xdr:rowOff>169827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27604</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73675</xdr:rowOff>
    </xdr:from>
    <xdr:to>
      <xdr:col>81</xdr:col>
      <xdr:colOff>101600</xdr:colOff>
      <xdr:row>99</xdr:row>
      <xdr:rowOff>3825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20352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62330</xdr:rowOff>
    </xdr:from>
    <xdr:to>
      <xdr:col>76</xdr:col>
      <xdr:colOff>165100</xdr:colOff>
      <xdr:row>98</xdr:row>
      <xdr:rowOff>163930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155057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155076</xdr:rowOff>
    </xdr:from>
    <xdr:to>
      <xdr:col>72</xdr:col>
      <xdr:colOff>38100</xdr:colOff>
      <xdr:row>98</xdr:row>
      <xdr:rowOff>85226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76353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21520</xdr:rowOff>
    </xdr:from>
    <xdr:to>
      <xdr:col>67</xdr:col>
      <xdr:colOff>101600</xdr:colOff>
      <xdr:row>98</xdr:row>
      <xdr:rowOff>123120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139647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154396</xdr:rowOff>
    </xdr:from>
    <xdr:to>
      <xdr:col>116</xdr:col>
      <xdr:colOff>63500</xdr:colOff>
      <xdr:row>38</xdr:row>
      <xdr:rowOff>154940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6949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153743</xdr:rowOff>
    </xdr:from>
    <xdr:to>
      <xdr:col>111</xdr:col>
      <xdr:colOff>177800</xdr:colOff>
      <xdr:row>38</xdr:row>
      <xdr:rowOff>154396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6884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133822</xdr:rowOff>
    </xdr:from>
    <xdr:to>
      <xdr:col>107</xdr:col>
      <xdr:colOff>50800</xdr:colOff>
      <xdr:row>38</xdr:row>
      <xdr:rowOff>153743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4892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133822</xdr:rowOff>
    </xdr:from>
    <xdr:to>
      <xdr:col>102</xdr:col>
      <xdr:colOff>114300</xdr:colOff>
      <xdr:row>39</xdr:row>
      <xdr:rowOff>4826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489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19067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103596</xdr:rowOff>
    </xdr:from>
    <xdr:to>
      <xdr:col>112</xdr:col>
      <xdr:colOff>38100</xdr:colOff>
      <xdr:row>39</xdr:row>
      <xdr:rowOff>33746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102943</xdr:rowOff>
    </xdr:from>
    <xdr:to>
      <xdr:col>107</xdr:col>
      <xdr:colOff>101600</xdr:colOff>
      <xdr:row>39</xdr:row>
      <xdr:rowOff>33093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24220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1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83022</xdr:rowOff>
    </xdr:from>
    <xdr:to>
      <xdr:col>102</xdr:col>
      <xdr:colOff>165100</xdr:colOff>
      <xdr:row>39</xdr:row>
      <xdr:rowOff>13172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4299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9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46753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105981</xdr:rowOff>
    </xdr:from>
    <xdr:to>
      <xdr:col>116</xdr:col>
      <xdr:colOff>63500</xdr:colOff>
      <xdr:row>58</xdr:row>
      <xdr:rowOff>109273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50081"/>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105981</xdr:rowOff>
    </xdr:from>
    <xdr:to>
      <xdr:col>111</xdr:col>
      <xdr:colOff>177800</xdr:colOff>
      <xdr:row>58</xdr:row>
      <xdr:rowOff>111742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5008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111742</xdr:rowOff>
    </xdr:from>
    <xdr:to>
      <xdr:col>107</xdr:col>
      <xdr:colOff>50800</xdr:colOff>
      <xdr:row>58</xdr:row>
      <xdr:rowOff>112954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55842"/>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112954</xdr:rowOff>
    </xdr:from>
    <xdr:to>
      <xdr:col>102</xdr:col>
      <xdr:colOff>114300</xdr:colOff>
      <xdr:row>58</xdr:row>
      <xdr:rowOff>115674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57054"/>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58473</xdr:rowOff>
    </xdr:from>
    <xdr:to>
      <xdr:col>116</xdr:col>
      <xdr:colOff>114300</xdr:colOff>
      <xdr:row>58</xdr:row>
      <xdr:rowOff>160073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144850</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1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55181</xdr:rowOff>
    </xdr:from>
    <xdr:to>
      <xdr:col>112</xdr:col>
      <xdr:colOff>38100</xdr:colOff>
      <xdr:row>58</xdr:row>
      <xdr:rowOff>156781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147908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60942</xdr:rowOff>
    </xdr:from>
    <xdr:to>
      <xdr:col>107</xdr:col>
      <xdr:colOff>101600</xdr:colOff>
      <xdr:row>58</xdr:row>
      <xdr:rowOff>162542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153669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62154</xdr:rowOff>
    </xdr:from>
    <xdr:to>
      <xdr:col>102</xdr:col>
      <xdr:colOff>165100</xdr:colOff>
      <xdr:row>58</xdr:row>
      <xdr:rowOff>163754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154881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64874</xdr:rowOff>
    </xdr:from>
    <xdr:to>
      <xdr:col>98</xdr:col>
      <xdr:colOff>38100</xdr:colOff>
      <xdr:row>58</xdr:row>
      <xdr:rowOff>166474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157601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0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25133</xdr:rowOff>
    </xdr:from>
    <xdr:to>
      <xdr:col>116</xdr:col>
      <xdr:colOff>63500</xdr:colOff>
      <xdr:row>78</xdr:row>
      <xdr:rowOff>33680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98233"/>
          <a:ext cx="8382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161937</xdr:rowOff>
    </xdr:from>
    <xdr:to>
      <xdr:col>111</xdr:col>
      <xdr:colOff>177800</xdr:colOff>
      <xdr:row>78</xdr:row>
      <xdr:rowOff>33680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63587"/>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161937</xdr:rowOff>
    </xdr:from>
    <xdr:to>
      <xdr:col>107</xdr:col>
      <xdr:colOff>50800</xdr:colOff>
      <xdr:row>78</xdr:row>
      <xdr:rowOff>37478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63587"/>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37478</xdr:rowOff>
    </xdr:from>
    <xdr:to>
      <xdr:col>102</xdr:col>
      <xdr:colOff>114300</xdr:colOff>
      <xdr:row>78</xdr:row>
      <xdr:rowOff>72606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10578"/>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145783</xdr:rowOff>
    </xdr:from>
    <xdr:to>
      <xdr:col>116</xdr:col>
      <xdr:colOff>114300</xdr:colOff>
      <xdr:row>78</xdr:row>
      <xdr:rowOff>75933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124210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154330</xdr:rowOff>
    </xdr:from>
    <xdr:to>
      <xdr:col>112</xdr:col>
      <xdr:colOff>38100</xdr:colOff>
      <xdr:row>78</xdr:row>
      <xdr:rowOff>84480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75607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111137</xdr:rowOff>
    </xdr:from>
    <xdr:to>
      <xdr:col>107</xdr:col>
      <xdr:colOff>101600</xdr:colOff>
      <xdr:row>78</xdr:row>
      <xdr:rowOff>41287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32414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158128</xdr:rowOff>
    </xdr:from>
    <xdr:to>
      <xdr:col>102</xdr:col>
      <xdr:colOff>165100</xdr:colOff>
      <xdr:row>78</xdr:row>
      <xdr:rowOff>88278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79405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21806</xdr:rowOff>
    </xdr:from>
    <xdr:to>
      <xdr:col>98</xdr:col>
      <xdr:colOff>38100</xdr:colOff>
      <xdr:row>78</xdr:row>
      <xdr:rowOff>123406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114533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406,873</a:t>
          </a:r>
          <a:r>
            <a:rPr kumimoji="1" lang="ja-JP" altLang="en-US" sz="1300">
              <a:latin typeface="ＭＳ Ｐゴシック" panose="020B0600070205080204" pitchFamily="50" charset="-128"/>
              <a:ea typeface="ＭＳ Ｐゴシック" panose="020B0600070205080204" pitchFamily="50" charset="-128"/>
            </a:rPr>
            <a:t>円となっており、性質別でみるとほとんどが類似団体平均よりも下回っている。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71,318</a:t>
          </a:r>
          <a:r>
            <a:rPr kumimoji="1" lang="ja-JP" altLang="en-US" sz="1300">
              <a:latin typeface="ＭＳ Ｐゴシック" panose="020B0600070205080204" pitchFamily="50" charset="-128"/>
              <a:ea typeface="ＭＳ Ｐゴシック" panose="020B0600070205080204" pitchFamily="50" charset="-128"/>
            </a:rPr>
            <a:t>円、補助費等は住民一人当たり</a:t>
          </a:r>
          <a:r>
            <a:rPr kumimoji="1" lang="en-US" altLang="ja-JP" sz="1300">
              <a:latin typeface="ＭＳ Ｐゴシック" panose="020B0600070205080204" pitchFamily="50" charset="-128"/>
              <a:ea typeface="ＭＳ Ｐゴシック" panose="020B0600070205080204" pitchFamily="50" charset="-128"/>
            </a:rPr>
            <a:t>60,938</a:t>
          </a:r>
          <a:r>
            <a:rPr kumimoji="1" lang="ja-JP" altLang="en-US" sz="1300">
              <a:latin typeface="ＭＳ Ｐゴシック" panose="020B0600070205080204" pitchFamily="50" charset="-128"/>
              <a:ea typeface="ＭＳ Ｐゴシック" panose="020B0600070205080204" pitchFamily="50" charset="-128"/>
            </a:rPr>
            <a:t>円と、どちらの経費も類似団体平均と同額程度で推移している。しかしながら、両経費とも経常収支比率の分析によると、類似団体平均に比べ数値が大きく上回っているため、臨時職員の人数や委託料の見直しを行い、さらなるコストの低減を図っていく。</a:t>
          </a:r>
        </a:p>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子ども子育て支援新制度により数値が大きく増加し類似団体平均と同額程度となっているが、これについても経常収支比率の分析においては類似団体平均に比べ数値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11,164
21.73
4,942,439
4,678,223
250,680
3,072,274
3,613,162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133332</xdr:rowOff>
    </xdr:from>
    <xdr:to>
      <xdr:col>24</xdr:col>
      <xdr:colOff>63500</xdr:colOff>
      <xdr:row>37</xdr:row>
      <xdr:rowOff>5642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5532"/>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57241</xdr:rowOff>
    </xdr:from>
    <xdr:to>
      <xdr:col>19</xdr:col>
      <xdr:colOff>177800</xdr:colOff>
      <xdr:row>37</xdr:row>
      <xdr:rowOff>5642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9441"/>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57241</xdr:rowOff>
    </xdr:from>
    <xdr:to>
      <xdr:col>15</xdr:col>
      <xdr:colOff>50800</xdr:colOff>
      <xdr:row>36</xdr:row>
      <xdr:rowOff>77162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2944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77162</xdr:rowOff>
    </xdr:from>
    <xdr:to>
      <xdr:col>10</xdr:col>
      <xdr:colOff>114300</xdr:colOff>
      <xdr:row>36</xdr:row>
      <xdr:rowOff>111942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9362"/>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82532</xdr:rowOff>
    </xdr:from>
    <xdr:to>
      <xdr:col>24</xdr:col>
      <xdr:colOff>114300</xdr:colOff>
      <xdr:row>37</xdr:row>
      <xdr:rowOff>12682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105409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126292</xdr:rowOff>
    </xdr:from>
    <xdr:to>
      <xdr:col>20</xdr:col>
      <xdr:colOff>38100</xdr:colOff>
      <xdr:row>37</xdr:row>
      <xdr:rowOff>56442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7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6441</xdr:rowOff>
    </xdr:from>
    <xdr:to>
      <xdr:col>15</xdr:col>
      <xdr:colOff>101600</xdr:colOff>
      <xdr:row>36</xdr:row>
      <xdr:rowOff>108041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124568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26362</xdr:rowOff>
    </xdr:from>
    <xdr:to>
      <xdr:col>10</xdr:col>
      <xdr:colOff>165100</xdr:colOff>
      <xdr:row>36</xdr:row>
      <xdr:rowOff>127962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144489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61142</xdr:rowOff>
    </xdr:from>
    <xdr:to>
      <xdr:col>6</xdr:col>
      <xdr:colOff>38100</xdr:colOff>
      <xdr:row>36</xdr:row>
      <xdr:rowOff>162742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155101</xdr:rowOff>
    </xdr:from>
    <xdr:to>
      <xdr:col>24</xdr:col>
      <xdr:colOff>63500</xdr:colOff>
      <xdr:row>58</xdr:row>
      <xdr:rowOff>8595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27751"/>
          <a:ext cx="838200" cy="2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155101</xdr:rowOff>
    </xdr:from>
    <xdr:to>
      <xdr:col>19</xdr:col>
      <xdr:colOff>177800</xdr:colOff>
      <xdr:row>57</xdr:row>
      <xdr:rowOff>166838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2775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108604</xdr:rowOff>
    </xdr:from>
    <xdr:to>
      <xdr:col>15</xdr:col>
      <xdr:colOff>50800</xdr:colOff>
      <xdr:row>57</xdr:row>
      <xdr:rowOff>166838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81254"/>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108604</xdr:rowOff>
    </xdr:from>
    <xdr:to>
      <xdr:col>10</xdr:col>
      <xdr:colOff>114300</xdr:colOff>
      <xdr:row>57</xdr:row>
      <xdr:rowOff>155229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81254"/>
          <a:ext cx="889000" cy="4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129245</xdr:rowOff>
    </xdr:from>
    <xdr:to>
      <xdr:col>24</xdr:col>
      <xdr:colOff>114300</xdr:colOff>
      <xdr:row>58</xdr:row>
      <xdr:rowOff>59395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104301</xdr:rowOff>
    </xdr:from>
    <xdr:to>
      <xdr:col>20</xdr:col>
      <xdr:colOff>38100</xdr:colOff>
      <xdr:row>58</xdr:row>
      <xdr:rowOff>34451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25578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9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116038</xdr:rowOff>
    </xdr:from>
    <xdr:to>
      <xdr:col>15</xdr:col>
      <xdr:colOff>101600</xdr:colOff>
      <xdr:row>58</xdr:row>
      <xdr:rowOff>46188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37315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9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57804</xdr:rowOff>
    </xdr:from>
    <xdr:to>
      <xdr:col>10</xdr:col>
      <xdr:colOff>165100</xdr:colOff>
      <xdr:row>57</xdr:row>
      <xdr:rowOff>159404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150531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9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104429</xdr:rowOff>
    </xdr:from>
    <xdr:to>
      <xdr:col>6</xdr:col>
      <xdr:colOff>38100</xdr:colOff>
      <xdr:row>58</xdr:row>
      <xdr:rowOff>34579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51106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16224</xdr:rowOff>
    </xdr:from>
    <xdr:to>
      <xdr:col>24</xdr:col>
      <xdr:colOff>63500</xdr:colOff>
      <xdr:row>78</xdr:row>
      <xdr:rowOff>34823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89324"/>
          <a:ext cx="8382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16224</xdr:rowOff>
    </xdr:from>
    <xdr:to>
      <xdr:col>19</xdr:col>
      <xdr:colOff>177800</xdr:colOff>
      <xdr:row>78</xdr:row>
      <xdr:rowOff>78271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9324"/>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78271</xdr:rowOff>
    </xdr:from>
    <xdr:to>
      <xdr:col>15</xdr:col>
      <xdr:colOff>50800</xdr:colOff>
      <xdr:row>78</xdr:row>
      <xdr:rowOff>104184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1371"/>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104184</xdr:rowOff>
    </xdr:from>
    <xdr:to>
      <xdr:col>10</xdr:col>
      <xdr:colOff>114300</xdr:colOff>
      <xdr:row>78</xdr:row>
      <xdr:rowOff>138689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77284"/>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155473</xdr:rowOff>
    </xdr:from>
    <xdr:to>
      <xdr:col>24</xdr:col>
      <xdr:colOff>114300</xdr:colOff>
      <xdr:row>78</xdr:row>
      <xdr:rowOff>85623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70400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136874</xdr:rowOff>
    </xdr:from>
    <xdr:to>
      <xdr:col>20</xdr:col>
      <xdr:colOff>38100</xdr:colOff>
      <xdr:row>78</xdr:row>
      <xdr:rowOff>67024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58151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27471</xdr:rowOff>
    </xdr:from>
    <xdr:to>
      <xdr:col>15</xdr:col>
      <xdr:colOff>101600</xdr:colOff>
      <xdr:row>78</xdr:row>
      <xdr:rowOff>129071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120198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53384</xdr:rowOff>
    </xdr:from>
    <xdr:to>
      <xdr:col>10</xdr:col>
      <xdr:colOff>165100</xdr:colOff>
      <xdr:row>78</xdr:row>
      <xdr:rowOff>154984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146111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87889</xdr:rowOff>
    </xdr:from>
    <xdr:to>
      <xdr:col>6</xdr:col>
      <xdr:colOff>38100</xdr:colOff>
      <xdr:row>79</xdr:row>
      <xdr:rowOff>18039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47227</xdr:rowOff>
    </xdr:from>
    <xdr:to>
      <xdr:col>24</xdr:col>
      <xdr:colOff>63500</xdr:colOff>
      <xdr:row>97</xdr:row>
      <xdr:rowOff>48489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77877"/>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48489</xdr:rowOff>
    </xdr:from>
    <xdr:to>
      <xdr:col>19</xdr:col>
      <xdr:colOff>177800</xdr:colOff>
      <xdr:row>97</xdr:row>
      <xdr:rowOff>50470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7913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50470</xdr:rowOff>
    </xdr:from>
    <xdr:to>
      <xdr:col>15</xdr:col>
      <xdr:colOff>50800</xdr:colOff>
      <xdr:row>97</xdr:row>
      <xdr:rowOff>61987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81120"/>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61987</xdr:rowOff>
    </xdr:from>
    <xdr:to>
      <xdr:col>10</xdr:col>
      <xdr:colOff>114300</xdr:colOff>
      <xdr:row>97</xdr:row>
      <xdr:rowOff>64839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92637"/>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167877</xdr:rowOff>
    </xdr:from>
    <xdr:to>
      <xdr:col>24</xdr:col>
      <xdr:colOff>114300</xdr:colOff>
      <xdr:row>97</xdr:row>
      <xdr:rowOff>98027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146304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169139</xdr:rowOff>
    </xdr:from>
    <xdr:to>
      <xdr:col>20</xdr:col>
      <xdr:colOff>38100</xdr:colOff>
      <xdr:row>97</xdr:row>
      <xdr:rowOff>99289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90416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171120</xdr:rowOff>
    </xdr:from>
    <xdr:to>
      <xdr:col>15</xdr:col>
      <xdr:colOff>101600</xdr:colOff>
      <xdr:row>97</xdr:row>
      <xdr:rowOff>101270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92397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11187</xdr:rowOff>
    </xdr:from>
    <xdr:to>
      <xdr:col>10</xdr:col>
      <xdr:colOff>165100</xdr:colOff>
      <xdr:row>97</xdr:row>
      <xdr:rowOff>112787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103914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14039</xdr:rowOff>
    </xdr:from>
    <xdr:to>
      <xdr:col>6</xdr:col>
      <xdr:colOff>38100</xdr:colOff>
      <xdr:row>97</xdr:row>
      <xdr:rowOff>115639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106766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133756</xdr:rowOff>
    </xdr:from>
    <xdr:to>
      <xdr:col>55</xdr:col>
      <xdr:colOff>0</xdr:colOff>
      <xdr:row>38</xdr:row>
      <xdr:rowOff>133756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8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133756</xdr:rowOff>
    </xdr:from>
    <xdr:to>
      <xdr:col>50</xdr:col>
      <xdr:colOff>114300</xdr:colOff>
      <xdr:row>38</xdr:row>
      <xdr:rowOff>133756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133756</xdr:rowOff>
    </xdr:from>
    <xdr:to>
      <xdr:col>45</xdr:col>
      <xdr:colOff>177800</xdr:colOff>
      <xdr:row>38</xdr:row>
      <xdr:rowOff>133756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133756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9765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82956</xdr:rowOff>
    </xdr:from>
    <xdr:to>
      <xdr:col>55</xdr:col>
      <xdr:colOff>50800</xdr:colOff>
      <xdr:row>39</xdr:row>
      <xdr:rowOff>13106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169333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2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82956</xdr:rowOff>
    </xdr:from>
    <xdr:to>
      <xdr:col>50</xdr:col>
      <xdr:colOff>165100</xdr:colOff>
      <xdr:row>39</xdr:row>
      <xdr:rowOff>13106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4233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82956</xdr:rowOff>
    </xdr:from>
    <xdr:to>
      <xdr:col>46</xdr:col>
      <xdr:colOff>38100</xdr:colOff>
      <xdr:row>39</xdr:row>
      <xdr:rowOff>13106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4233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82956</xdr:rowOff>
    </xdr:from>
    <xdr:to>
      <xdr:col>41</xdr:col>
      <xdr:colOff>101600</xdr:colOff>
      <xdr:row>39</xdr:row>
      <xdr:rowOff>13106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4233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122327</xdr:rowOff>
    </xdr:from>
    <xdr:to>
      <xdr:col>55</xdr:col>
      <xdr:colOff>0</xdr:colOff>
      <xdr:row>57</xdr:row>
      <xdr:rowOff>137854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94977"/>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122327</xdr:rowOff>
    </xdr:from>
    <xdr:to>
      <xdr:col>50</xdr:col>
      <xdr:colOff>114300</xdr:colOff>
      <xdr:row>57</xdr:row>
      <xdr:rowOff>125041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94977"/>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119629</xdr:rowOff>
    </xdr:from>
    <xdr:to>
      <xdr:col>45</xdr:col>
      <xdr:colOff>177800</xdr:colOff>
      <xdr:row>57</xdr:row>
      <xdr:rowOff>125041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2279"/>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119629</xdr:rowOff>
    </xdr:from>
    <xdr:to>
      <xdr:col>41</xdr:col>
      <xdr:colOff>50800</xdr:colOff>
      <xdr:row>57</xdr:row>
      <xdr:rowOff>123772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2279"/>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87054</xdr:rowOff>
    </xdr:from>
    <xdr:to>
      <xdr:col>55</xdr:col>
      <xdr:colOff>50800</xdr:colOff>
      <xdr:row>58</xdr:row>
      <xdr:rowOff>17204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1981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71527</xdr:rowOff>
    </xdr:from>
    <xdr:to>
      <xdr:col>50</xdr:col>
      <xdr:colOff>165100</xdr:colOff>
      <xdr:row>58</xdr:row>
      <xdr:rowOff>1677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164254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74241</xdr:rowOff>
    </xdr:from>
    <xdr:to>
      <xdr:col>46</xdr:col>
      <xdr:colOff>38100</xdr:colOff>
      <xdr:row>58</xdr:row>
      <xdr:rowOff>4391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166968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68829</xdr:rowOff>
    </xdr:from>
    <xdr:to>
      <xdr:col>41</xdr:col>
      <xdr:colOff>101600</xdr:colOff>
      <xdr:row>57</xdr:row>
      <xdr:rowOff>170429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72972</xdr:rowOff>
    </xdr:from>
    <xdr:to>
      <xdr:col>36</xdr:col>
      <xdr:colOff>165100</xdr:colOff>
      <xdr:row>58</xdr:row>
      <xdr:rowOff>3122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165699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67653</xdr:rowOff>
    </xdr:from>
    <xdr:to>
      <xdr:col>55</xdr:col>
      <xdr:colOff>0</xdr:colOff>
      <xdr:row>79</xdr:row>
      <xdr:rowOff>978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4075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64923</xdr:rowOff>
    </xdr:from>
    <xdr:to>
      <xdr:col>50</xdr:col>
      <xdr:colOff>114300</xdr:colOff>
      <xdr:row>78</xdr:row>
      <xdr:rowOff>67653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38023"/>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64923</xdr:rowOff>
    </xdr:from>
    <xdr:to>
      <xdr:col>45</xdr:col>
      <xdr:colOff>177800</xdr:colOff>
      <xdr:row>78</xdr:row>
      <xdr:rowOff>79426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38023"/>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78956</xdr:rowOff>
    </xdr:from>
    <xdr:to>
      <xdr:col>41</xdr:col>
      <xdr:colOff>50800</xdr:colOff>
      <xdr:row>78</xdr:row>
      <xdr:rowOff>79426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5205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121628</xdr:rowOff>
    </xdr:from>
    <xdr:to>
      <xdr:col>55</xdr:col>
      <xdr:colOff>50800</xdr:colOff>
      <xdr:row>79</xdr:row>
      <xdr:rowOff>51778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36555</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16853</xdr:rowOff>
    </xdr:from>
    <xdr:to>
      <xdr:col>50</xdr:col>
      <xdr:colOff>165100</xdr:colOff>
      <xdr:row>78</xdr:row>
      <xdr:rowOff>118453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109580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14123</xdr:rowOff>
    </xdr:from>
    <xdr:to>
      <xdr:col>46</xdr:col>
      <xdr:colOff>38100</xdr:colOff>
      <xdr:row>78</xdr:row>
      <xdr:rowOff>115723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28626</xdr:rowOff>
    </xdr:from>
    <xdr:to>
      <xdr:col>41</xdr:col>
      <xdr:colOff>101600</xdr:colOff>
      <xdr:row>78</xdr:row>
      <xdr:rowOff>130226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146753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28156</xdr:rowOff>
    </xdr:from>
    <xdr:to>
      <xdr:col>36</xdr:col>
      <xdr:colOff>165100</xdr:colOff>
      <xdr:row>78</xdr:row>
      <xdr:rowOff>129756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6700</xdr:rowOff>
    </xdr:from>
    <xdr:to>
      <xdr:col>55</xdr:col>
      <xdr:colOff>0</xdr:colOff>
      <xdr:row>98</xdr:row>
      <xdr:rowOff>6849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08800"/>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6700</xdr:rowOff>
    </xdr:from>
    <xdr:to>
      <xdr:col>50</xdr:col>
      <xdr:colOff>114300</xdr:colOff>
      <xdr:row>98</xdr:row>
      <xdr:rowOff>8629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08800"/>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6260</xdr:rowOff>
    </xdr:from>
    <xdr:to>
      <xdr:col>45</xdr:col>
      <xdr:colOff>177800</xdr:colOff>
      <xdr:row>98</xdr:row>
      <xdr:rowOff>8629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08360"/>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3701</xdr:rowOff>
    </xdr:from>
    <xdr:to>
      <xdr:col>41</xdr:col>
      <xdr:colOff>50800</xdr:colOff>
      <xdr:row>98</xdr:row>
      <xdr:rowOff>6260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05801"/>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127499</xdr:rowOff>
    </xdr:from>
    <xdr:to>
      <xdr:col>55</xdr:col>
      <xdr:colOff>50800</xdr:colOff>
      <xdr:row>98</xdr:row>
      <xdr:rowOff>57649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127350</xdr:rowOff>
    </xdr:from>
    <xdr:to>
      <xdr:col>50</xdr:col>
      <xdr:colOff>165100</xdr:colOff>
      <xdr:row>98</xdr:row>
      <xdr:rowOff>57500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48627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129279</xdr:rowOff>
    </xdr:from>
    <xdr:to>
      <xdr:col>46</xdr:col>
      <xdr:colOff>38100</xdr:colOff>
      <xdr:row>98</xdr:row>
      <xdr:rowOff>59429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126910</xdr:rowOff>
    </xdr:from>
    <xdr:to>
      <xdr:col>41</xdr:col>
      <xdr:colOff>101600</xdr:colOff>
      <xdr:row>98</xdr:row>
      <xdr:rowOff>57060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48187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124351</xdr:rowOff>
    </xdr:from>
    <xdr:to>
      <xdr:col>36</xdr:col>
      <xdr:colOff>165100</xdr:colOff>
      <xdr:row>98</xdr:row>
      <xdr:rowOff>54501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45628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9708</xdr:rowOff>
    </xdr:from>
    <xdr:to>
      <xdr:col>85</xdr:col>
      <xdr:colOff>127000</xdr:colOff>
      <xdr:row>37</xdr:row>
      <xdr:rowOff>108725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53358"/>
          <a:ext cx="8382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93392</xdr:rowOff>
    </xdr:from>
    <xdr:to>
      <xdr:col>81</xdr:col>
      <xdr:colOff>50800</xdr:colOff>
      <xdr:row>37</xdr:row>
      <xdr:rowOff>108725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37042"/>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93392</xdr:rowOff>
    </xdr:from>
    <xdr:to>
      <xdr:col>76</xdr:col>
      <xdr:colOff>114300</xdr:colOff>
      <xdr:row>37</xdr:row>
      <xdr:rowOff>99434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3704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99434</xdr:rowOff>
    </xdr:from>
    <xdr:to>
      <xdr:col>71</xdr:col>
      <xdr:colOff>177800</xdr:colOff>
      <xdr:row>37</xdr:row>
      <xdr:rowOff>110178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308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130358</xdr:rowOff>
    </xdr:from>
    <xdr:to>
      <xdr:col>85</xdr:col>
      <xdr:colOff>177800</xdr:colOff>
      <xdr:row>37</xdr:row>
      <xdr:rowOff>60508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108785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57925</xdr:rowOff>
    </xdr:from>
    <xdr:to>
      <xdr:col>81</xdr:col>
      <xdr:colOff>101600</xdr:colOff>
      <xdr:row>37</xdr:row>
      <xdr:rowOff>159525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150651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42592</xdr:rowOff>
    </xdr:from>
    <xdr:to>
      <xdr:col>76</xdr:col>
      <xdr:colOff>165100</xdr:colOff>
      <xdr:row>37</xdr:row>
      <xdr:rowOff>144192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135319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48634</xdr:rowOff>
    </xdr:from>
    <xdr:to>
      <xdr:col>72</xdr:col>
      <xdr:colOff>38100</xdr:colOff>
      <xdr:row>37</xdr:row>
      <xdr:rowOff>150234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141360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59378</xdr:rowOff>
    </xdr:from>
    <xdr:to>
      <xdr:col>67</xdr:col>
      <xdr:colOff>101600</xdr:colOff>
      <xdr:row>37</xdr:row>
      <xdr:rowOff>160978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152105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28156</xdr:rowOff>
    </xdr:from>
    <xdr:to>
      <xdr:col>85</xdr:col>
      <xdr:colOff>127000</xdr:colOff>
      <xdr:row>57</xdr:row>
      <xdr:rowOff>57455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00806"/>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28156</xdr:rowOff>
    </xdr:from>
    <xdr:to>
      <xdr:col>81</xdr:col>
      <xdr:colOff>50800</xdr:colOff>
      <xdr:row>57</xdr:row>
      <xdr:rowOff>76695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00806"/>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xdr:rowOff>
    </xdr:from>
    <xdr:to>
      <xdr:col>76</xdr:col>
      <xdr:colOff>114300</xdr:colOff>
      <xdr:row>57</xdr:row>
      <xdr:rowOff>76695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73856"/>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1206</xdr:rowOff>
    </xdr:from>
    <xdr:to>
      <xdr:col>71</xdr:col>
      <xdr:colOff>177800</xdr:colOff>
      <xdr:row>57</xdr:row>
      <xdr:rowOff>93561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7385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6655</xdr:rowOff>
    </xdr:from>
    <xdr:to>
      <xdr:col>85</xdr:col>
      <xdr:colOff>177800</xdr:colOff>
      <xdr:row>57</xdr:row>
      <xdr:rowOff>108255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156532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148806</xdr:rowOff>
    </xdr:from>
    <xdr:to>
      <xdr:col>81</xdr:col>
      <xdr:colOff>101600</xdr:colOff>
      <xdr:row>57</xdr:row>
      <xdr:rowOff>78956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70083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25895</xdr:rowOff>
    </xdr:from>
    <xdr:to>
      <xdr:col>76</xdr:col>
      <xdr:colOff>165100</xdr:colOff>
      <xdr:row>57</xdr:row>
      <xdr:rowOff>127495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121856</xdr:rowOff>
    </xdr:from>
    <xdr:to>
      <xdr:col>72</xdr:col>
      <xdr:colOff>38100</xdr:colOff>
      <xdr:row>57</xdr:row>
      <xdr:rowOff>52006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43133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42761</xdr:rowOff>
    </xdr:from>
    <xdr:to>
      <xdr:col>67</xdr:col>
      <xdr:colOff>101600</xdr:colOff>
      <xdr:row>57</xdr:row>
      <xdr:rowOff>144361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135488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129977</xdr:rowOff>
    </xdr:from>
    <xdr:to>
      <xdr:col>85</xdr:col>
      <xdr:colOff>127000</xdr:colOff>
      <xdr:row>97</xdr:row>
      <xdr:rowOff>143921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60627"/>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129977</xdr:rowOff>
    </xdr:from>
    <xdr:to>
      <xdr:col>81</xdr:col>
      <xdr:colOff>50800</xdr:colOff>
      <xdr:row>97</xdr:row>
      <xdr:rowOff>138756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60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99130</xdr:rowOff>
    </xdr:from>
    <xdr:to>
      <xdr:col>76</xdr:col>
      <xdr:colOff>114300</xdr:colOff>
      <xdr:row>97</xdr:row>
      <xdr:rowOff>138756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9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99130</xdr:rowOff>
    </xdr:from>
    <xdr:to>
      <xdr:col>71</xdr:col>
      <xdr:colOff>177800</xdr:colOff>
      <xdr:row>97</xdr:row>
      <xdr:rowOff>120467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29780"/>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93121</xdr:rowOff>
    </xdr:from>
    <xdr:to>
      <xdr:col>85</xdr:col>
      <xdr:colOff>177800</xdr:colOff>
      <xdr:row>98</xdr:row>
      <xdr:rowOff>23271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8048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79177</xdr:rowOff>
    </xdr:from>
    <xdr:to>
      <xdr:col>81</xdr:col>
      <xdr:colOff>101600</xdr:colOff>
      <xdr:row>98</xdr:row>
      <xdr:rowOff>9327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87956</xdr:rowOff>
    </xdr:from>
    <xdr:to>
      <xdr:col>76</xdr:col>
      <xdr:colOff>165100</xdr:colOff>
      <xdr:row>98</xdr:row>
      <xdr:rowOff>18106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48330</xdr:rowOff>
    </xdr:from>
    <xdr:to>
      <xdr:col>72</xdr:col>
      <xdr:colOff>38100</xdr:colOff>
      <xdr:row>97</xdr:row>
      <xdr:rowOff>149930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141057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69667</xdr:rowOff>
    </xdr:from>
    <xdr:to>
      <xdr:col>67</xdr:col>
      <xdr:colOff>101600</xdr:colOff>
      <xdr:row>97</xdr:row>
      <xdr:rowOff>171267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102798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17898"/>
          <a:ext cx="889000" cy="16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102798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617898"/>
          <a:ext cx="889000" cy="16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51998</xdr:rowOff>
    </xdr:from>
    <xdr:to>
      <xdr:col>102</xdr:col>
      <xdr:colOff>165100</xdr:colOff>
      <xdr:row>38</xdr:row>
      <xdr:rowOff>153598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144725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65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目的別歳出においては、ほとんどの費目で類似団体平均と同程度もしくはそれ以下で推移している。</a:t>
          </a:r>
        </a:p>
        <a:p>
          <a:r>
            <a:rPr kumimoji="1" lang="ja-JP" altLang="en-US" sz="1300">
              <a:latin typeface="ＭＳ Ｐゴシック" panose="020B0600070205080204" pitchFamily="50" charset="-128"/>
              <a:ea typeface="ＭＳ Ｐゴシック" panose="020B0600070205080204" pitchFamily="50" charset="-128"/>
            </a:rPr>
            <a:t>その中で最も大きな割合を占めているのは、民生費の</a:t>
          </a:r>
          <a:r>
            <a:rPr kumimoji="1" lang="en-US" altLang="ja-JP" sz="1300">
              <a:latin typeface="ＭＳ Ｐゴシック" panose="020B0600070205080204" pitchFamily="50" charset="-128"/>
              <a:ea typeface="ＭＳ Ｐゴシック" panose="020B0600070205080204" pitchFamily="50" charset="-128"/>
            </a:rPr>
            <a:t>122,939</a:t>
          </a:r>
          <a:r>
            <a:rPr kumimoji="1" lang="ja-JP" altLang="en-US" sz="1300">
              <a:latin typeface="ＭＳ Ｐゴシック" panose="020B0600070205080204" pitchFamily="50" charset="-128"/>
              <a:ea typeface="ＭＳ Ｐゴシック" panose="020B0600070205080204" pitchFamily="50" charset="-128"/>
            </a:rPr>
            <a:t>円である。内訳は主に、福祉医療費を始めとする各福祉事業の扶助費であるため削減することが難しいものが多いが、適正な審査及び給付を行い、特に町単独事業に係る経費によって財政を圧迫することがないよう努めていく。</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55,976</a:t>
          </a:r>
          <a:r>
            <a:rPr kumimoji="1" lang="ja-JP" altLang="en-US" sz="1300">
              <a:latin typeface="ＭＳ Ｐゴシック" panose="020B0600070205080204" pitchFamily="50" charset="-128"/>
              <a:ea typeface="ＭＳ Ｐゴシック" panose="020B0600070205080204" pitchFamily="50" charset="-128"/>
            </a:rPr>
            <a:t>円であるが、学校や体育施設等の老朽化による工事費により毎年若干の増減がみられる。工事費以外でみると、幼稚園から中学校までの充実した教育のため臨時職員やパート職員を年々増員しており、物件費が増加傾向となっている。臨時職員等に関しては、今後も必要性を検討しつつ適正な配置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また、今年度は災害時拠点避難地を整備したことにより消防費が一時的に増加している一方で、商業施設立地促進奨励金の減により商工費が減少している。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財政調整基金については、近年取り崩しが多く残高が減少傾向にあるため、今後は取り崩した分を積み戻し、基金残高を維持出来るよう努めていく。</a:t>
          </a:r>
        </a:p>
        <a:p>
          <a:r>
            <a:rPr kumimoji="1" lang="ja-JP" altLang="en-US" sz="1100">
              <a:latin typeface="ＭＳ ゴシック" pitchFamily="49" charset="-128"/>
              <a:ea typeface="ＭＳ ゴシック" pitchFamily="49" charset="-128"/>
            </a:rPr>
            <a:t>実質収支については、３月末にも補正を行った</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年度を除き適正な水準よりもやや高い比率で推移している。的確な予算の把握と、計画的な事業の実施により歳入歳出の均衡を図っていく。</a:t>
          </a:r>
        </a:p>
        <a:p>
          <a:r>
            <a:rPr kumimoji="1" lang="ja-JP" altLang="en-US" sz="1100">
              <a:latin typeface="ＭＳ ゴシック" pitchFamily="49" charset="-128"/>
              <a:ea typeface="ＭＳ ゴシック" pitchFamily="49" charset="-128"/>
            </a:rPr>
            <a:t>実質単年度収支については、３年連続でマイナスの数値となっているため、より一層の経費の削減とともに、自主財源である町税を中心とした歳入の確保を図り、基金に頼らない財政運営に努めていく。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その他会計となっている水道事業は、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年度から群馬東部水道企業団に移行した。</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4942439</v>
      </c>
      <c r="BO4" s="441"/>
      <c r="BP4" s="441"/>
      <c r="BQ4" s="441"/>
      <c r="BR4" s="441"/>
      <c r="BS4" s="441"/>
      <c r="BT4" s="441"/>
      <c r="BU4" s="442"/>
      <c r="BV4" s="440">
        <v>5172466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8.1999999999999993</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4678223</v>
      </c>
      <c r="BO5" s="446"/>
      <c r="BP5" s="446"/>
      <c r="BQ5" s="446"/>
      <c r="BR5" s="446"/>
      <c r="BS5" s="446"/>
      <c r="BT5" s="446"/>
      <c r="BU5" s="447"/>
      <c r="BV5" s="445">
        <v>4954660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264216</v>
      </c>
      <c r="BO6" s="446"/>
      <c r="BP6" s="446"/>
      <c r="BQ6" s="446"/>
      <c r="BR6" s="446"/>
      <c r="BS6" s="446"/>
      <c r="BT6" s="446"/>
      <c r="BU6" s="447"/>
      <c r="BV6" s="445">
        <v>217806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100.5</v>
      </c>
      <c r="CU6" s="596"/>
      <c r="CV6" s="596"/>
      <c r="CW6" s="596"/>
      <c r="CX6" s="596"/>
      <c r="CY6" s="596"/>
      <c r="CZ6" s="596"/>
      <c r="DA6" s="597"/>
      <c r="DB6" s="595">
        <v>101.1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13536</v>
      </c>
      <c r="BO7" s="446"/>
      <c r="BP7" s="446"/>
      <c r="BQ7" s="446"/>
      <c r="BR7" s="446"/>
      <c r="BS7" s="446"/>
      <c r="BT7" s="446"/>
      <c r="BU7" s="447"/>
      <c r="BV7" s="445">
        <v>41847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3072274</v>
      </c>
      <c r="CU7" s="446"/>
      <c r="CV7" s="446"/>
      <c r="CW7" s="446"/>
      <c r="CX7" s="446"/>
      <c r="CY7" s="446"/>
      <c r="CZ7" s="446"/>
      <c r="DA7" s="447"/>
      <c r="DB7" s="445">
        <v>3069486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250680</v>
      </c>
      <c r="BO8" s="446"/>
      <c r="BP8" s="446"/>
      <c r="BQ8" s="446"/>
      <c r="BR8" s="446"/>
      <c r="BS8" s="446"/>
      <c r="BT8" s="446"/>
      <c r="BU8" s="447"/>
      <c r="BV8" s="445">
        <v>175959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v>
      </c>
      <c r="CU8" s="559"/>
      <c r="CV8" s="559"/>
      <c r="CW8" s="559"/>
      <c r="CX8" s="559"/>
      <c r="CY8" s="559"/>
      <c r="CZ8" s="559"/>
      <c r="DA8" s="560"/>
      <c r="DB8" s="558">
        <v>0.8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11318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74721</v>
      </c>
      <c r="BO9" s="446"/>
      <c r="BP9" s="446"/>
      <c r="BQ9" s="446"/>
      <c r="BR9" s="446"/>
      <c r="BS9" s="446"/>
      <c r="BT9" s="446"/>
      <c r="BU9" s="447"/>
      <c r="BV9" s="445">
        <v>-64128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9.8000000000000007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11473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100812</v>
      </c>
      <c r="BO10" s="446"/>
      <c r="BP10" s="446"/>
      <c r="BQ10" s="446"/>
      <c r="BR10" s="446"/>
      <c r="BS10" s="446"/>
      <c r="BT10" s="446"/>
      <c r="BU10" s="447"/>
      <c r="BV10" s="445">
        <v>131313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11498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114</v>
      </c>
      <c r="AV12" s="503"/>
      <c r="AW12" s="503"/>
      <c r="AX12" s="503"/>
      <c r="AY12" s="425" t="s">
        <v>129</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246116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11164</v>
      </c>
      <c r="S13" s="549"/>
      <c r="T13" s="549"/>
      <c r="U13" s="549"/>
      <c r="V13" s="550"/>
      <c r="W13" s="536" t="s">
        <v>133</v>
      </c>
      <c r="X13" s="458"/>
      <c r="Y13" s="458"/>
      <c r="Z13" s="458"/>
      <c r="AA13" s="458"/>
      <c r="AB13" s="459"/>
      <c r="AC13" s="421">
        <v>293</v>
      </c>
      <c r="AD13" s="422"/>
      <c r="AE13" s="422"/>
      <c r="AF13" s="422"/>
      <c r="AG13" s="423"/>
      <c r="AH13" s="421">
        <v>338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-24467</v>
      </c>
      <c r="BO13" s="446"/>
      <c r="BP13" s="446"/>
      <c r="BQ13" s="446"/>
      <c r="BR13" s="446"/>
      <c r="BS13" s="446"/>
      <c r="BT13" s="446"/>
      <c r="BU13" s="447"/>
      <c r="BV13" s="445">
        <v>-178931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7.4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11590</v>
      </c>
      <c r="S14" s="549"/>
      <c r="T14" s="549"/>
      <c r="U14" s="549"/>
      <c r="V14" s="550"/>
      <c r="W14" s="551"/>
      <c r="X14" s="461"/>
      <c r="Y14" s="461"/>
      <c r="Z14" s="461"/>
      <c r="AA14" s="461"/>
      <c r="AB14" s="462"/>
      <c r="AC14" s="541">
        <v>5.3</v>
      </c>
      <c r="AD14" s="542"/>
      <c r="AE14" s="542"/>
      <c r="AF14" s="542"/>
      <c r="AG14" s="543"/>
      <c r="AH14" s="541">
        <v>6.1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11281</v>
      </c>
      <c r="S15" s="549"/>
      <c r="T15" s="549"/>
      <c r="U15" s="549"/>
      <c r="V15" s="550"/>
      <c r="W15" s="536" t="s">
        <v>141</v>
      </c>
      <c r="X15" s="458"/>
      <c r="Y15" s="458"/>
      <c r="Z15" s="458"/>
      <c r="AA15" s="458"/>
      <c r="AB15" s="459"/>
      <c r="AC15" s="421">
        <v>2424</v>
      </c>
      <c r="AD15" s="422"/>
      <c r="AE15" s="422"/>
      <c r="AF15" s="422"/>
      <c r="AG15" s="423"/>
      <c r="AH15" s="421">
        <v>2412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1848418</v>
      </c>
      <c r="BO15" s="441"/>
      <c r="BP15" s="441"/>
      <c r="BQ15" s="441"/>
      <c r="BR15" s="441"/>
      <c r="BS15" s="441"/>
      <c r="BT15" s="441"/>
      <c r="BU15" s="442"/>
      <c r="BV15" s="440">
        <v>1866734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43.6</v>
      </c>
      <c r="AD16" s="542"/>
      <c r="AE16" s="542"/>
      <c r="AF16" s="542"/>
      <c r="AG16" s="543"/>
      <c r="AH16" s="541">
        <v>43.2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2312930</v>
      </c>
      <c r="BO16" s="446"/>
      <c r="BP16" s="446"/>
      <c r="BQ16" s="446"/>
      <c r="BR16" s="446"/>
      <c r="BS16" s="446"/>
      <c r="BT16" s="446"/>
      <c r="BU16" s="447"/>
      <c r="BV16" s="445">
        <v>2333970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2838</v>
      </c>
      <c r="AD17" s="422"/>
      <c r="AE17" s="422"/>
      <c r="AF17" s="422"/>
      <c r="AG17" s="423"/>
      <c r="AH17" s="421">
        <v>2832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2375225</v>
      </c>
      <c r="BO17" s="446"/>
      <c r="BP17" s="446"/>
      <c r="BQ17" s="446"/>
      <c r="BR17" s="446"/>
      <c r="BS17" s="446"/>
      <c r="BT17" s="446"/>
      <c r="BU17" s="447"/>
      <c r="BV17" s="445">
        <v>2393309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21.73</v>
      </c>
      <c r="M18" s="510"/>
      <c r="N18" s="510"/>
      <c r="O18" s="510"/>
      <c r="P18" s="510"/>
      <c r="Q18" s="510"/>
      <c r="R18" s="511"/>
      <c r="S18" s="511"/>
      <c r="T18" s="511"/>
      <c r="U18" s="511"/>
      <c r="V18" s="512"/>
      <c r="W18" s="526"/>
      <c r="X18" s="527"/>
      <c r="Y18" s="527"/>
      <c r="Z18" s="527"/>
      <c r="AA18" s="527"/>
      <c r="AB18" s="537"/>
      <c r="AC18" s="409">
        <v>51.1</v>
      </c>
      <c r="AD18" s="410"/>
      <c r="AE18" s="410"/>
      <c r="AF18" s="410"/>
      <c r="AG18" s="513"/>
      <c r="AH18" s="409">
        <v>50.7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2957860</v>
      </c>
      <c r="BO18" s="446"/>
      <c r="BP18" s="446"/>
      <c r="BQ18" s="446"/>
      <c r="BR18" s="446"/>
      <c r="BS18" s="446"/>
      <c r="BT18" s="446"/>
      <c r="BU18" s="447"/>
      <c r="BV18" s="445">
        <v>2920063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521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3873893</v>
      </c>
      <c r="BO19" s="446"/>
      <c r="BP19" s="446"/>
      <c r="BQ19" s="446"/>
      <c r="BR19" s="446"/>
      <c r="BS19" s="446"/>
      <c r="BT19" s="446"/>
      <c r="BU19" s="447"/>
      <c r="BV19" s="445">
        <v>3989088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3981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3613162</v>
      </c>
      <c r="BO23" s="446"/>
      <c r="BP23" s="446"/>
      <c r="BQ23" s="446"/>
      <c r="BR23" s="446"/>
      <c r="BS23" s="446"/>
      <c r="BT23" s="446"/>
      <c r="BU23" s="447"/>
      <c r="BV23" s="445">
        <v>3615591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5530</v>
      </c>
      <c r="R24" s="422"/>
      <c r="S24" s="422"/>
      <c r="T24" s="422"/>
      <c r="U24" s="422"/>
      <c r="V24" s="423"/>
      <c r="W24" s="487"/>
      <c r="X24" s="478"/>
      <c r="Y24" s="479"/>
      <c r="Z24" s="418" t="s">
        <v>165</v>
      </c>
      <c r="AA24" s="419"/>
      <c r="AB24" s="419"/>
      <c r="AC24" s="419"/>
      <c r="AD24" s="419"/>
      <c r="AE24" s="419"/>
      <c r="AF24" s="419"/>
      <c r="AG24" s="420"/>
      <c r="AH24" s="421">
        <v>95</v>
      </c>
      <c r="AI24" s="422"/>
      <c r="AJ24" s="422"/>
      <c r="AK24" s="422"/>
      <c r="AL24" s="423"/>
      <c r="AM24" s="421">
        <v>264290</v>
      </c>
      <c r="AN24" s="422"/>
      <c r="AO24" s="422"/>
      <c r="AP24" s="422"/>
      <c r="AQ24" s="422"/>
      <c r="AR24" s="423"/>
      <c r="AS24" s="421">
        <v>2782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3485544</v>
      </c>
      <c r="BO24" s="446"/>
      <c r="BP24" s="446"/>
      <c r="BQ24" s="446"/>
      <c r="BR24" s="446"/>
      <c r="BS24" s="446"/>
      <c r="BT24" s="446"/>
      <c r="BU24" s="447"/>
      <c r="BV24" s="445">
        <v>3417970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5430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38356</v>
      </c>
      <c r="BO25" s="441"/>
      <c r="BP25" s="441"/>
      <c r="BQ25" s="441"/>
      <c r="BR25" s="441"/>
      <c r="BS25" s="441"/>
      <c r="BT25" s="441"/>
      <c r="BU25" s="442"/>
      <c r="BV25" s="440">
        <v>94381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5330</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169</v>
      </c>
      <c r="AN26" s="422"/>
      <c r="AO26" s="422"/>
      <c r="AP26" s="422"/>
      <c r="AQ26" s="422"/>
      <c r="AR26" s="423"/>
      <c r="AS26" s="421" t="s">
        <v>169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3180</v>
      </c>
      <c r="R27" s="422"/>
      <c r="S27" s="422"/>
      <c r="T27" s="422"/>
      <c r="U27" s="422"/>
      <c r="V27" s="423"/>
      <c r="W27" s="487"/>
      <c r="X27" s="478"/>
      <c r="Y27" s="479"/>
      <c r="Z27" s="418" t="s">
        <v>175</v>
      </c>
      <c r="AA27" s="419"/>
      <c r="AB27" s="419"/>
      <c r="AC27" s="419"/>
      <c r="AD27" s="419"/>
      <c r="AE27" s="419"/>
      <c r="AF27" s="419"/>
      <c r="AG27" s="420"/>
      <c r="AH27" s="421">
        <v>8</v>
      </c>
      <c r="AI27" s="422"/>
      <c r="AJ27" s="422"/>
      <c r="AK27" s="422"/>
      <c r="AL27" s="423"/>
      <c r="AM27" s="421">
        <v>24624</v>
      </c>
      <c r="AN27" s="422"/>
      <c r="AO27" s="422"/>
      <c r="AP27" s="422"/>
      <c r="AQ27" s="422"/>
      <c r="AR27" s="423"/>
      <c r="AS27" s="421">
        <v>3078</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169</v>
      </c>
      <c r="BO27" s="449"/>
      <c r="BP27" s="449"/>
      <c r="BQ27" s="449"/>
      <c r="BR27" s="449"/>
      <c r="BS27" s="449"/>
      <c r="BT27" s="449"/>
      <c r="BU27" s="450"/>
      <c r="BV27" s="448" t="s">
        <v>169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2430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179</v>
      </c>
      <c r="AN28" s="422"/>
      <c r="AO28" s="422"/>
      <c r="AP28" s="422"/>
      <c r="AQ28" s="422"/>
      <c r="AR28" s="423"/>
      <c r="AS28" s="421" t="s">
        <v>169</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1257177</v>
      </c>
      <c r="BO28" s="441"/>
      <c r="BP28" s="441"/>
      <c r="BQ28" s="441"/>
      <c r="BR28" s="441"/>
      <c r="BS28" s="441"/>
      <c r="BT28" s="441"/>
      <c r="BU28" s="442"/>
      <c r="BV28" s="440">
        <v>1356365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2200</v>
      </c>
      <c r="R29" s="422"/>
      <c r="S29" s="422"/>
      <c r="T29" s="422"/>
      <c r="U29" s="422"/>
      <c r="V29" s="423"/>
      <c r="W29" s="488"/>
      <c r="X29" s="489"/>
      <c r="Y29" s="490"/>
      <c r="Z29" s="418" t="s">
        <v>182</v>
      </c>
      <c r="AA29" s="419"/>
      <c r="AB29" s="419"/>
      <c r="AC29" s="419"/>
      <c r="AD29" s="419"/>
      <c r="AE29" s="419"/>
      <c r="AF29" s="419"/>
      <c r="AG29" s="420"/>
      <c r="AH29" s="421">
        <v>103</v>
      </c>
      <c r="AI29" s="422"/>
      <c r="AJ29" s="422"/>
      <c r="AK29" s="422"/>
      <c r="AL29" s="423"/>
      <c r="AM29" s="421">
        <v>288914</v>
      </c>
      <c r="AN29" s="422"/>
      <c r="AO29" s="422"/>
      <c r="AP29" s="422"/>
      <c r="AQ29" s="422"/>
      <c r="AR29" s="423"/>
      <c r="AS29" s="421">
        <v>2805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258380</v>
      </c>
      <c r="BO29" s="446"/>
      <c r="BP29" s="446"/>
      <c r="BQ29" s="446"/>
      <c r="BR29" s="446"/>
      <c r="BS29" s="446"/>
      <c r="BT29" s="446"/>
      <c r="BU29" s="447"/>
      <c r="BV29" s="445">
        <v>278239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873362</v>
      </c>
      <c r="BO30" s="449"/>
      <c r="BP30" s="449"/>
      <c r="BQ30" s="449"/>
      <c r="BR30" s="449"/>
      <c r="BS30" s="449"/>
      <c r="BT30" s="449"/>
      <c r="BU30" s="450"/>
      <c r="BV30" s="448">
        <v>821963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193</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館林地区消防組合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西邑楽土地開発公社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邑楽館林医療事務組合（一般会計）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邑楽館林医療事務組合（病院事業会計）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大泉外二町環境衛生施設組合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太田市外三町広域清掃組合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館林衛生施設組合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群馬県市町村会館管理組合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群馬県市町村総合事務組合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群馬県後期高齢者医療広域連合（一般会計）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群馬県後期高齢者医療広域連合（事業会計）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5Y3ZcT5gWQJrx4YYLLpWQfNXy9hiFN84GoTiJ9y4tacWJE91lW4qdEtUnbDSRrn7Qdz83XyYqbu7ShzS80sAg==" saltValue="DM637HQbjgzTYkPgXJ4+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7.82</v>
      </c>
      <c r="G34" s="33">
        <v>8.34</v>
      </c>
      <c r="H34" s="33">
        <v>7.69</v>
      </c>
      <c r="I34" s="33">
        <v>5.73</v>
      </c>
      <c r="J34" s="34">
        <v>8.15</v>
      </c>
      <c r="K34" s="22"/>
      <c r="L34" s="22"/>
      <c r="M34" s="22"/>
      <c r="N34" s="22"/>
      <c r="O34" s="22"/>
      <c r="P34" s="22"/>
    </row>
    <row r="35" spans="1:16" ht="39" customHeight="1" x14ac:dyDescent="0.15">
      <c r="A35" s="22"/>
      <c r="B35" s="35"/>
      <c r="C35" s="1218" t="s">
        <v>553</v>
      </c>
      <c r="D35" s="1219"/>
      <c r="E35" s="1220"/>
      <c r="F35" s="36">
        <v>1.41</v>
      </c>
      <c r="G35" s="37">
        <v>2.12</v>
      </c>
      <c r="H35" s="37">
        <v>1.72</v>
      </c>
      <c r="I35" s="37">
        <v>0.32</v>
      </c>
      <c r="J35" s="38">
        <v>3.67</v>
      </c>
      <c r="K35" s="22"/>
      <c r="L35" s="22"/>
      <c r="M35" s="22"/>
      <c r="N35" s="22"/>
      <c r="O35" s="22"/>
      <c r="P35" s="22"/>
    </row>
    <row r="36" spans="1:16" ht="39" customHeight="1" x14ac:dyDescent="0.15">
      <c r="A36" s="22"/>
      <c r="B36" s="35"/>
      <c r="C36" s="1218" t="s">
        <v>554</v>
      </c>
      <c r="D36" s="1219"/>
      <c r="E36" s="1220"/>
      <c r="F36" s="36">
        <v>0.85</v>
      </c>
      <c r="G36" s="37">
        <v>0.84</v>
      </c>
      <c r="H36" s="37">
        <v>1.84</v>
      </c>
      <c r="I36" s="37">
        <v>2.19</v>
      </c>
      <c r="J36" s="38">
        <v>2.09</v>
      </c>
      <c r="K36" s="22"/>
      <c r="L36" s="22"/>
      <c r="M36" s="22"/>
      <c r="N36" s="22"/>
      <c r="O36" s="22"/>
      <c r="P36" s="22"/>
    </row>
    <row r="37" spans="1:16" ht="39" customHeight="1" x14ac:dyDescent="0.15">
      <c r="A37" s="22"/>
      <c r="B37" s="35"/>
      <c r="C37" s="1218" t="s">
        <v>555</v>
      </c>
      <c r="D37" s="1219"/>
      <c r="E37" s="1220"/>
      <c r="F37" s="36">
        <v>0.24</v>
      </c>
      <c r="G37" s="37">
        <v>0.24</v>
      </c>
      <c r="H37" s="37">
        <v>0.56999999999999995</v>
      </c>
      <c r="I37" s="37">
        <v>1.38</v>
      </c>
      <c r="J37" s="38">
        <v>0.35</v>
      </c>
      <c r="K37" s="22"/>
      <c r="L37" s="22"/>
      <c r="M37" s="22"/>
      <c r="N37" s="22"/>
      <c r="O37" s="22"/>
      <c r="P37" s="22"/>
    </row>
    <row r="38" spans="1:16" ht="39" customHeight="1" x14ac:dyDescent="0.15">
      <c r="A38" s="22"/>
      <c r="B38" s="35"/>
      <c r="C38" s="1218" t="s">
        <v>556</v>
      </c>
      <c r="D38" s="1219"/>
      <c r="E38" s="1220"/>
      <c r="F38" s="36">
        <v>0.09</v>
      </c>
      <c r="G38" s="37">
        <v>0.08</v>
      </c>
      <c r="H38" s="37">
        <v>0.09</v>
      </c>
      <c r="I38" s="37">
        <v>0.09</v>
      </c>
      <c r="J38" s="38">
        <v>0.08</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558</v>
      </c>
      <c r="D43" s="1222"/>
      <c r="E43" s="1223"/>
      <c r="F43" s="41">
        <v>8.24</v>
      </c>
      <c r="G43" s="42">
        <v>6.91</v>
      </c>
      <c r="H43" s="42">
        <v>4.6100000000000003</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PKkhH8X0HkGN2fKE0me1cusAjvkG4NBj0wVoBIhj25dC063+Od4Q1w9grMDITNUw+kVTCLfpRcdtG+HiSrzA==" saltValue="sIcMR6g1rJTsg2gLaGH9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416</v>
      </c>
      <c r="L45" s="60">
        <v>442</v>
      </c>
      <c r="M45" s="60">
        <v>379</v>
      </c>
      <c r="N45" s="60">
        <v>391</v>
      </c>
      <c r="O45" s="61">
        <v>367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83</v>
      </c>
      <c r="L48" s="64">
        <v>85</v>
      </c>
      <c r="M48" s="64">
        <v>87</v>
      </c>
      <c r="N48" s="64">
        <v>89</v>
      </c>
      <c r="O48" s="65">
        <v>92</v>
      </c>
      <c r="P48" s="48"/>
      <c r="Q48" s="48"/>
      <c r="R48" s="48"/>
      <c r="S48" s="48"/>
      <c r="T48" s="48"/>
      <c r="U48" s="48"/>
    </row>
    <row r="49" spans="1:21" ht="30.75" customHeight="1" x14ac:dyDescent="0.15">
      <c r="A49" s="48"/>
      <c r="B49" s="1236"/>
      <c r="C49" s="1237"/>
      <c r="D49" s="62"/>
      <c r="E49" s="1228" t="s">
        <v>15</v>
      </c>
      <c r="F49" s="1228"/>
      <c r="G49" s="1228"/>
      <c r="H49" s="1228"/>
      <c r="I49" s="1228"/>
      <c r="J49" s="1229"/>
      <c r="K49" s="63">
        <v>34</v>
      </c>
      <c r="L49" s="64">
        <v>33</v>
      </c>
      <c r="M49" s="64">
        <v>41</v>
      </c>
      <c r="N49" s="64">
        <v>54</v>
      </c>
      <c r="O49" s="65">
        <v>68</v>
      </c>
      <c r="P49" s="48"/>
      <c r="Q49" s="48"/>
      <c r="R49" s="48"/>
      <c r="S49" s="48"/>
      <c r="T49" s="48"/>
      <c r="U49" s="48"/>
    </row>
    <row r="50" spans="1:21" ht="30.75" customHeight="1" x14ac:dyDescent="0.15">
      <c r="A50" s="48"/>
      <c r="B50" s="1236"/>
      <c r="C50" s="1237"/>
      <c r="D50" s="62"/>
      <c r="E50" s="1228" t="s">
        <v>16</v>
      </c>
      <c r="F50" s="1228"/>
      <c r="G50" s="1228"/>
      <c r="H50" s="1228"/>
      <c r="I50" s="1228"/>
      <c r="J50" s="1229"/>
      <c r="K50" s="63">
        <v>2</v>
      </c>
      <c r="L50" s="64">
        <v>2</v>
      </c>
      <c r="M50" s="64">
        <v>7</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368</v>
      </c>
      <c r="L52" s="64">
        <v>326</v>
      </c>
      <c r="M52" s="64">
        <v>320</v>
      </c>
      <c r="N52" s="64">
        <v>341</v>
      </c>
      <c r="O52" s="65">
        <v>340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167</v>
      </c>
      <c r="L53" s="69">
        <v>236</v>
      </c>
      <c r="M53" s="69">
        <v>194</v>
      </c>
      <c r="N53" s="69">
        <v>193</v>
      </c>
      <c r="O53" s="70">
        <v>187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OpvS5mEZP/wxnpBSUZWSZKx5r/Iv2xEXzvj2IJMuRmo9I3X+DZKI9wohKPYhzBHLwDMmkwn9r5azjUi0l/OpQ==" saltValue="01Df/g+wYnnzubta3CtD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3656</v>
      </c>
      <c r="J41" s="83">
        <v>3626</v>
      </c>
      <c r="K41" s="83">
        <v>3608</v>
      </c>
      <c r="L41" s="83">
        <v>3616</v>
      </c>
      <c r="M41" s="84">
        <v>3613</v>
      </c>
    </row>
    <row r="42" spans="2:13" ht="27.75" customHeight="1" x14ac:dyDescent="0.15">
      <c r="B42" s="1244"/>
      <c r="C42" s="1245"/>
      <c r="D42" s="85"/>
      <c r="E42" s="1248" t="s">
        <v>25</v>
      </c>
      <c r="F42" s="1248"/>
      <c r="G42" s="1248"/>
      <c r="H42" s="1249"/>
      <c r="I42" s="86">
        <v>7</v>
      </c>
      <c r="J42" s="87">
        <v>5</v>
      </c>
      <c r="K42" s="87" t="s">
        <v>501</v>
      </c>
      <c r="L42" s="87" t="s">
        <v>501</v>
      </c>
      <c r="M42" s="88" t="s">
        <v>501</v>
      </c>
    </row>
    <row r="43" spans="2:13" ht="27.75" customHeight="1" x14ac:dyDescent="0.15">
      <c r="B43" s="1244"/>
      <c r="C43" s="1245"/>
      <c r="D43" s="85"/>
      <c r="E43" s="1248" t="s">
        <v>26</v>
      </c>
      <c r="F43" s="1248"/>
      <c r="G43" s="1248"/>
      <c r="H43" s="1249"/>
      <c r="I43" s="86">
        <v>1237</v>
      </c>
      <c r="J43" s="87">
        <v>1227</v>
      </c>
      <c r="K43" s="87">
        <v>1216</v>
      </c>
      <c r="L43" s="87">
        <v>1180</v>
      </c>
      <c r="M43" s="88">
        <v>1167</v>
      </c>
    </row>
    <row r="44" spans="2:13" ht="27.75" customHeight="1" x14ac:dyDescent="0.15">
      <c r="B44" s="1244"/>
      <c r="C44" s="1245"/>
      <c r="D44" s="85"/>
      <c r="E44" s="1248" t="s">
        <v>27</v>
      </c>
      <c r="F44" s="1248"/>
      <c r="G44" s="1248"/>
      <c r="H44" s="1249"/>
      <c r="I44" s="86">
        <v>276</v>
      </c>
      <c r="J44" s="87">
        <v>401</v>
      </c>
      <c r="K44" s="87">
        <v>442</v>
      </c>
      <c r="L44" s="87">
        <v>450</v>
      </c>
      <c r="M44" s="88">
        <v>395</v>
      </c>
    </row>
    <row r="45" spans="2:13" ht="27.75" customHeight="1" x14ac:dyDescent="0.15">
      <c r="B45" s="1244"/>
      <c r="C45" s="1245"/>
      <c r="D45" s="85"/>
      <c r="E45" s="1248" t="s">
        <v>28</v>
      </c>
      <c r="F45" s="1248"/>
      <c r="G45" s="1248"/>
      <c r="H45" s="1249"/>
      <c r="I45" s="86">
        <v>1072</v>
      </c>
      <c r="J45" s="87">
        <v>964</v>
      </c>
      <c r="K45" s="87">
        <v>814</v>
      </c>
      <c r="L45" s="87">
        <v>811</v>
      </c>
      <c r="M45" s="88">
        <v>787</v>
      </c>
    </row>
    <row r="46" spans="2:13" ht="27.75" customHeight="1" x14ac:dyDescent="0.15">
      <c r="B46" s="1244"/>
      <c r="C46" s="1245"/>
      <c r="D46" s="89"/>
      <c r="E46" s="1248" t="s">
        <v>29</v>
      </c>
      <c r="F46" s="1248"/>
      <c r="G46" s="1248"/>
      <c r="H46" s="1249"/>
      <c r="I46" s="86" t="s">
        <v>501</v>
      </c>
      <c r="J46" s="87">
        <v>147</v>
      </c>
      <c r="K46" s="87">
        <v>260</v>
      </c>
      <c r="L46" s="87">
        <v>215</v>
      </c>
      <c r="M46" s="88">
        <v>224</v>
      </c>
    </row>
    <row r="47" spans="2:13" ht="27.75" customHeight="1" x14ac:dyDescent="0.15">
      <c r="B47" s="1244"/>
      <c r="C47" s="1245"/>
      <c r="D47" s="90"/>
      <c r="E47" s="1258" t="s">
        <v>30</v>
      </c>
      <c r="F47" s="1259"/>
      <c r="G47" s="1259"/>
      <c r="H47" s="1260"/>
      <c r="I47" s="86" t="s">
        <v>501</v>
      </c>
      <c r="J47" s="87" t="s">
        <v>501</v>
      </c>
      <c r="K47" s="87" t="s">
        <v>501</v>
      </c>
      <c r="L47" s="87" t="s">
        <v>501</v>
      </c>
      <c r="M47" s="88" t="s">
        <v>501</v>
      </c>
    </row>
    <row r="48" spans="2:13" ht="27.75" customHeight="1" x14ac:dyDescent="0.15">
      <c r="B48" s="1244"/>
      <c r="C48" s="1245"/>
      <c r="D48" s="85"/>
      <c r="E48" s="1248" t="s">
        <v>31</v>
      </c>
      <c r="F48" s="1248"/>
      <c r="G48" s="1248"/>
      <c r="H48" s="1249"/>
      <c r="I48" s="86" t="s">
        <v>501</v>
      </c>
      <c r="J48" s="87" t="s">
        <v>501</v>
      </c>
      <c r="K48" s="87" t="s">
        <v>501</v>
      </c>
      <c r="L48" s="87" t="s">
        <v>501</v>
      </c>
      <c r="M48" s="88" t="s">
        <v>501</v>
      </c>
    </row>
    <row r="49" spans="2:13" ht="27.75" customHeight="1" x14ac:dyDescent="0.15">
      <c r="B49" s="1246"/>
      <c r="C49" s="1247"/>
      <c r="D49" s="85"/>
      <c r="E49" s="1248" t="s">
        <v>32</v>
      </c>
      <c r="F49" s="1248"/>
      <c r="G49" s="1248"/>
      <c r="H49" s="1249"/>
      <c r="I49" s="86" t="s">
        <v>501</v>
      </c>
      <c r="J49" s="87" t="s">
        <v>501</v>
      </c>
      <c r="K49" s="87" t="s">
        <v>501</v>
      </c>
      <c r="L49" s="87" t="s">
        <v>501</v>
      </c>
      <c r="M49" s="88" t="s">
        <v>501</v>
      </c>
    </row>
    <row r="50" spans="2:13" ht="27.75" customHeight="1" x14ac:dyDescent="0.15">
      <c r="B50" s="1242" t="s">
        <v>33</v>
      </c>
      <c r="C50" s="1243"/>
      <c r="D50" s="91"/>
      <c r="E50" s="1248" t="s">
        <v>34</v>
      </c>
      <c r="F50" s="1248"/>
      <c r="G50" s="1248"/>
      <c r="H50" s="1249"/>
      <c r="I50" s="86">
        <v>2740</v>
      </c>
      <c r="J50" s="87">
        <v>2672</v>
      </c>
      <c r="K50" s="87">
        <v>2631</v>
      </c>
      <c r="L50" s="87">
        <v>2477</v>
      </c>
      <c r="M50" s="88">
        <v>2444</v>
      </c>
    </row>
    <row r="51" spans="2:13" ht="27.75" customHeight="1" x14ac:dyDescent="0.15">
      <c r="B51" s="1244"/>
      <c r="C51" s="1245"/>
      <c r="D51" s="85"/>
      <c r="E51" s="1248" t="s">
        <v>35</v>
      </c>
      <c r="F51" s="1248"/>
      <c r="G51" s="1248"/>
      <c r="H51" s="1249"/>
      <c r="I51" s="86">
        <v>593</v>
      </c>
      <c r="J51" s="87">
        <v>578</v>
      </c>
      <c r="K51" s="87">
        <v>556</v>
      </c>
      <c r="L51" s="87">
        <v>546</v>
      </c>
      <c r="M51" s="88">
        <v>558</v>
      </c>
    </row>
    <row r="52" spans="2:13" ht="27.75" customHeight="1" x14ac:dyDescent="0.15">
      <c r="B52" s="1246"/>
      <c r="C52" s="1247"/>
      <c r="D52" s="85"/>
      <c r="E52" s="1248" t="s">
        <v>36</v>
      </c>
      <c r="F52" s="1248"/>
      <c r="G52" s="1248"/>
      <c r="H52" s="1249"/>
      <c r="I52" s="86">
        <v>3594</v>
      </c>
      <c r="J52" s="87">
        <v>3683</v>
      </c>
      <c r="K52" s="87">
        <v>3764</v>
      </c>
      <c r="L52" s="87">
        <v>3816</v>
      </c>
      <c r="M52" s="88">
        <v>3876</v>
      </c>
    </row>
    <row r="53" spans="2:13" ht="27.75" customHeight="1" thickBot="1" x14ac:dyDescent="0.2">
      <c r="B53" s="1250" t="s">
        <v>37</v>
      </c>
      <c r="C53" s="1251"/>
      <c r="D53" s="92"/>
      <c r="E53" s="1252" t="s">
        <v>38</v>
      </c>
      <c r="F53" s="1252"/>
      <c r="G53" s="1252"/>
      <c r="H53" s="1253"/>
      <c r="I53" s="93">
        <v>-678</v>
      </c>
      <c r="J53" s="94">
        <v>-564</v>
      </c>
      <c r="K53" s="94">
        <v>-609</v>
      </c>
      <c r="L53" s="94">
        <v>-567</v>
      </c>
      <c r="M53" s="95">
        <v>-693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ttJV+FjAglXP7omoNFrpJEYXbJ4gl6BeZsUwFRTmwQMBoIh6XWRJpXTANVW+qfveAd1gd9fj1jB4o/d6IYLsA==" saltValue="C6RZJjQslX4iKbyCqpOg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1471</v>
      </c>
      <c r="G55" s="107">
        <v>1356</v>
      </c>
      <c r="H55" s="108">
        <v>1257</v>
      </c>
    </row>
    <row r="56" spans="2:8" ht="52.5" customHeight="1" x14ac:dyDescent="0.15">
      <c r="B56" s="109"/>
      <c r="C56" s="1271" t="s">
        <v>42</v>
      </c>
      <c r="D56" s="1271"/>
      <c r="E56" s="1272"/>
      <c r="F56" s="110">
        <v>278</v>
      </c>
      <c r="G56" s="110">
        <v>278</v>
      </c>
      <c r="H56" s="111">
        <v>258</v>
      </c>
    </row>
    <row r="57" spans="2:8" ht="53.25" customHeight="1" x14ac:dyDescent="0.15">
      <c r="B57" s="109"/>
      <c r="C57" s="1273" t="s">
        <v>43</v>
      </c>
      <c r="D57" s="1273"/>
      <c r="E57" s="1274"/>
      <c r="F57" s="112">
        <v>880</v>
      </c>
      <c r="G57" s="112">
        <v>822</v>
      </c>
      <c r="H57" s="113">
        <v>873</v>
      </c>
    </row>
    <row r="58" spans="2:8" ht="45.75" customHeight="1" x14ac:dyDescent="0.15">
      <c r="B58" s="114"/>
      <c r="C58" s="1261" t="s">
        <v>580</v>
      </c>
      <c r="D58" s="1262"/>
      <c r="E58" s="1263"/>
      <c r="F58" s="115">
        <v>681</v>
      </c>
      <c r="G58" s="115">
        <v>628</v>
      </c>
      <c r="H58" s="116">
        <v>639</v>
      </c>
    </row>
    <row r="59" spans="2:8" ht="45.75" customHeight="1" x14ac:dyDescent="0.15">
      <c r="B59" s="114"/>
      <c r="C59" s="1261" t="s">
        <v>581</v>
      </c>
      <c r="D59" s="1262"/>
      <c r="E59" s="1263"/>
      <c r="F59" s="115">
        <v>144</v>
      </c>
      <c r="G59" s="115">
        <v>144</v>
      </c>
      <c r="H59" s="116">
        <v>144</v>
      </c>
    </row>
    <row r="60" spans="2:8" ht="45.75" customHeight="1" x14ac:dyDescent="0.15">
      <c r="B60" s="114"/>
      <c r="C60" s="1261" t="s">
        <v>582</v>
      </c>
      <c r="D60" s="1262"/>
      <c r="E60" s="1263"/>
      <c r="F60" s="115" t="s">
        <v>586</v>
      </c>
      <c r="G60" s="115" t="s">
        <v>585</v>
      </c>
      <c r="H60" s="116">
        <v>50</v>
      </c>
    </row>
    <row r="61" spans="2:8" ht="45.75" customHeight="1" x14ac:dyDescent="0.15">
      <c r="B61" s="114"/>
      <c r="C61" s="1261" t="s">
        <v>583</v>
      </c>
      <c r="D61" s="1262"/>
      <c r="E61" s="1263"/>
      <c r="F61" s="115">
        <v>42</v>
      </c>
      <c r="G61" s="115">
        <v>37</v>
      </c>
      <c r="H61" s="116">
        <v>32</v>
      </c>
    </row>
    <row r="62" spans="2:8" ht="45.75" customHeight="1" thickBot="1" x14ac:dyDescent="0.2">
      <c r="B62" s="117"/>
      <c r="C62" s="1264" t="s">
        <v>584</v>
      </c>
      <c r="D62" s="1265"/>
      <c r="E62" s="1266"/>
      <c r="F62" s="118">
        <v>13</v>
      </c>
      <c r="G62" s="118">
        <v>13</v>
      </c>
      <c r="H62" s="119">
        <v>8</v>
      </c>
    </row>
    <row r="63" spans="2:8" ht="52.5" customHeight="1" thickBot="1" x14ac:dyDescent="0.2">
      <c r="B63" s="120"/>
      <c r="C63" s="1267" t="s">
        <v>44</v>
      </c>
      <c r="D63" s="1267"/>
      <c r="E63" s="1268"/>
      <c r="F63" s="121">
        <v>2630</v>
      </c>
      <c r="G63" s="121">
        <v>2457</v>
      </c>
      <c r="H63" s="122">
        <v>2389</v>
      </c>
    </row>
    <row r="64" spans="2:8" ht="15" customHeight="1" x14ac:dyDescent="0.15"/>
    <row r="65" ht="0" hidden="1" customHeight="1" x14ac:dyDescent="0.15"/>
    <row r="66" ht="0" hidden="1" customHeight="1" x14ac:dyDescent="0.15"/>
  </sheetData>
  <sheetProtection algorithmName="SHA-512" hashValue="Ykosv5xO8rIb9pdK+ILgsGp5g+gCZpz7miok599xBWR8kvpGqX7/21zBU9QZAcMnm6e30D6lDh8t9qW6uwZFeQ==" saltValue="Uc/SbXTBHoIU9lxUvAJB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591</v>
      </c>
      <c r="AO51" s="1282"/>
      <c r="AP51" s="1282"/>
      <c r="AQ51" s="1282"/>
      <c r="AR51" s="1282"/>
      <c r="AS51" s="1282"/>
      <c r="AT51" s="1282"/>
      <c r="AU51" s="1282"/>
      <c r="AV51" s="1282"/>
      <c r="AW51" s="1282"/>
      <c r="AX51" s="1282"/>
      <c r="AY51" s="1282"/>
      <c r="AZ51" s="1282"/>
      <c r="BA51" s="1282"/>
      <c r="BB51" s="1282" t="s">
        <v>592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42.3</v>
      </c>
      <c r="CG53" s="1280"/>
      <c r="CH53" s="1280"/>
      <c r="CI53" s="1280"/>
      <c r="CJ53" s="1280"/>
      <c r="CK53" s="1280"/>
      <c r="CL53" s="1280"/>
      <c r="CM53" s="1280"/>
      <c r="CN53" s="1280">
        <v>48.6</v>
      </c>
      <c r="CO53" s="1280"/>
      <c r="CP53" s="1280"/>
      <c r="CQ53" s="1280"/>
      <c r="CR53" s="1280"/>
      <c r="CS53" s="1280"/>
      <c r="CT53" s="1280"/>
      <c r="CU53" s="1280"/>
      <c r="CV53" s="1280">
        <v>47.5</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594</v>
      </c>
      <c r="AO55" s="1279"/>
      <c r="AP55" s="1279"/>
      <c r="AQ55" s="1279"/>
      <c r="AR55" s="1279"/>
      <c r="AS55" s="1279"/>
      <c r="AT55" s="1279"/>
      <c r="AU55" s="1279"/>
      <c r="AV55" s="1279"/>
      <c r="AW55" s="1279"/>
      <c r="AX55" s="1279"/>
      <c r="AY55" s="1279"/>
      <c r="AZ55" s="1279"/>
      <c r="BA55" s="1279"/>
      <c r="BB55" s="1282" t="s">
        <v>592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38.5</v>
      </c>
      <c r="CO55" s="1280"/>
      <c r="CP55" s="1280"/>
      <c r="CQ55" s="1280"/>
      <c r="CR55" s="1280"/>
      <c r="CS55" s="1280"/>
      <c r="CT55" s="1280"/>
      <c r="CU55" s="1280"/>
      <c r="CV55" s="1280">
        <v>32.799999999999997</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0">
        <v>57.6</v>
      </c>
      <c r="CO57" s="1280"/>
      <c r="CP57" s="1280"/>
      <c r="CQ57" s="1280"/>
      <c r="CR57" s="1280"/>
      <c r="CS57" s="1280"/>
      <c r="CT57" s="1280"/>
      <c r="CU57" s="1280"/>
      <c r="CV57" s="1280">
        <v>59.3</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591</v>
      </c>
      <c r="AO73" s="1282"/>
      <c r="AP73" s="1282"/>
      <c r="AQ73" s="1282"/>
      <c r="AR73" s="1282"/>
      <c r="AS73" s="1282"/>
      <c r="AT73" s="1282"/>
      <c r="AU73" s="1282"/>
      <c r="AV73" s="1282"/>
      <c r="AW73" s="1282"/>
      <c r="AX73" s="1282"/>
      <c r="AY73" s="1282"/>
      <c r="AZ73" s="1282"/>
      <c r="BA73" s="1282"/>
      <c r="BB73" s="1282" t="s">
        <v>592</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0">
        <v>6</v>
      </c>
      <c r="BQ75" s="1280"/>
      <c r="BR75" s="1280"/>
      <c r="BS75" s="1280"/>
      <c r="BT75" s="1280"/>
      <c r="BU75" s="1280"/>
      <c r="BV75" s="1280"/>
      <c r="BW75" s="1280"/>
      <c r="BX75" s="1280">
        <v>6.6</v>
      </c>
      <c r="BY75" s="1280"/>
      <c r="BZ75" s="1280"/>
      <c r="CA75" s="1280"/>
      <c r="CB75" s="1280"/>
      <c r="CC75" s="1280"/>
      <c r="CD75" s="1280"/>
      <c r="CE75" s="1280"/>
      <c r="CF75" s="1280">
        <v>7</v>
      </c>
      <c r="CG75" s="1280"/>
      <c r="CH75" s="1280"/>
      <c r="CI75" s="1280"/>
      <c r="CJ75" s="1280"/>
      <c r="CK75" s="1280"/>
      <c r="CL75" s="1280"/>
      <c r="CM75" s="1280"/>
      <c r="CN75" s="1280">
        <v>7.4</v>
      </c>
      <c r="CO75" s="1280"/>
      <c r="CP75" s="1280"/>
      <c r="CQ75" s="1280"/>
      <c r="CR75" s="1280"/>
      <c r="CS75" s="1280"/>
      <c r="CT75" s="1280"/>
      <c r="CU75" s="1280"/>
      <c r="CV75" s="1280">
        <v>6.8</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594</v>
      </c>
      <c r="AO77" s="1279"/>
      <c r="AP77" s="1279"/>
      <c r="AQ77" s="1279"/>
      <c r="AR77" s="1279"/>
      <c r="AS77" s="1279"/>
      <c r="AT77" s="1279"/>
      <c r="AU77" s="1279"/>
      <c r="AV77" s="1279"/>
      <c r="AW77" s="1279"/>
      <c r="AX77" s="1279"/>
      <c r="AY77" s="1279"/>
      <c r="AZ77" s="1279"/>
      <c r="BA77" s="1279"/>
      <c r="BB77" s="1282" t="s">
        <v>592</v>
      </c>
      <c r="BC77" s="1282"/>
      <c r="BD77" s="1282"/>
      <c r="BE77" s="1282"/>
      <c r="BF77" s="1282"/>
      <c r="BG77" s="1282"/>
      <c r="BH77" s="1282"/>
      <c r="BI77" s="1282"/>
      <c r="BJ77" s="1282"/>
      <c r="BK77" s="1282"/>
      <c r="BL77" s="1282"/>
      <c r="BM77" s="1282"/>
      <c r="BN77" s="1282"/>
      <c r="BO77" s="1282"/>
      <c r="BP77" s="1280">
        <v>24.3</v>
      </c>
      <c r="BQ77" s="1280"/>
      <c r="BR77" s="1280"/>
      <c r="BS77" s="1280"/>
      <c r="BT77" s="1280"/>
      <c r="BU77" s="1280"/>
      <c r="BV77" s="1280"/>
      <c r="BW77" s="1280"/>
      <c r="BX77" s="1280">
        <v>0</v>
      </c>
      <c r="BY77" s="1280"/>
      <c r="BZ77" s="1280"/>
      <c r="CA77" s="1280"/>
      <c r="CB77" s="1280"/>
      <c r="CC77" s="1280"/>
      <c r="CD77" s="1280"/>
      <c r="CE77" s="1280"/>
      <c r="CF77" s="1280">
        <v>20.2</v>
      </c>
      <c r="CG77" s="1280"/>
      <c r="CH77" s="1280"/>
      <c r="CI77" s="1280"/>
      <c r="CJ77" s="1280"/>
      <c r="CK77" s="1280"/>
      <c r="CL77" s="1280"/>
      <c r="CM77" s="1280"/>
      <c r="CN77" s="1280">
        <v>38.5</v>
      </c>
      <c r="CO77" s="1280"/>
      <c r="CP77" s="1280"/>
      <c r="CQ77" s="1280"/>
      <c r="CR77" s="1280"/>
      <c r="CS77" s="1280"/>
      <c r="CT77" s="1280"/>
      <c r="CU77" s="1280"/>
      <c r="CV77" s="1280">
        <v>32.799999999999997</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596</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8.5</v>
      </c>
      <c r="BY79" s="1280"/>
      <c r="BZ79" s="1280"/>
      <c r="CA79" s="1280"/>
      <c r="CB79" s="1280"/>
      <c r="CC79" s="1280"/>
      <c r="CD79" s="1280"/>
      <c r="CE79" s="1280"/>
      <c r="CF79" s="1280">
        <v>9.3000000000000007</v>
      </c>
      <c r="CG79" s="1280"/>
      <c r="CH79" s="1280"/>
      <c r="CI79" s="1280"/>
      <c r="CJ79" s="1280"/>
      <c r="CK79" s="1280"/>
      <c r="CL79" s="1280"/>
      <c r="CM79" s="1280"/>
      <c r="CN79" s="1280">
        <v>9.1999999999999993</v>
      </c>
      <c r="CO79" s="1280"/>
      <c r="CP79" s="1280"/>
      <c r="CQ79" s="1280"/>
      <c r="CR79" s="1280"/>
      <c r="CS79" s="1280"/>
      <c r="CT79" s="1280"/>
      <c r="CU79" s="1280"/>
      <c r="CV79" s="1280">
        <v>9.1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d6ffFROyDilniy8+4DVB8zj86BRy9/jGaV4MITwnxXjEo6AE9lBI0jSxpodIYXLLUvakskypxxcQC5HYNkItg==" saltValue="H1feaG5YQjslrunVm6/1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yjRacPqpmACHM8ReNaDj17DkO892OOwoXkhC01XEnPEYVxSB20K1Yrs+QQZnIVmzkpI+sLB8kqcwDHpvihw==" saltValue="dMfLrb5G6km12G8SaJ5V2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tci4fX9gc+vUWskQfIKNgYksha3yD5AqjHK+Tnj1ALFfkL8L8t9OaMXGd5WMYkTsNCkvdArOyLlUrHUsQXjw==" saltValue="GFgFp2jqB5VZ+5LUbMz+J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37486</v>
      </c>
      <c r="E3" s="141"/>
      <c r="F3" s="142">
        <v>105751</v>
      </c>
      <c r="G3" s="143"/>
      <c r="H3" s="144"/>
    </row>
    <row r="4" spans="1:8" x14ac:dyDescent="0.15">
      <c r="A4" s="145"/>
      <c r="B4" s="146"/>
      <c r="C4" s="147"/>
      <c r="D4" s="148">
        <v>21855</v>
      </c>
      <c r="E4" s="149"/>
      <c r="F4" s="150">
        <v>49969</v>
      </c>
      <c r="G4" s="151"/>
      <c r="H4" s="152"/>
    </row>
    <row r="5" spans="1:8" x14ac:dyDescent="0.15">
      <c r="A5" s="133" t="s">
        <v>536</v>
      </c>
      <c r="B5" s="138"/>
      <c r="C5" s="139"/>
      <c r="D5" s="140">
        <v>39413</v>
      </c>
      <c r="E5" s="141"/>
      <c r="F5" s="142">
        <v>158564</v>
      </c>
      <c r="G5" s="143"/>
      <c r="H5" s="144"/>
    </row>
    <row r="6" spans="1:8" x14ac:dyDescent="0.15">
      <c r="A6" s="145"/>
      <c r="B6" s="146"/>
      <c r="C6" s="147"/>
      <c r="D6" s="148">
        <v>24554</v>
      </c>
      <c r="E6" s="149"/>
      <c r="F6" s="150">
        <v>48412</v>
      </c>
      <c r="G6" s="151"/>
      <c r="H6" s="152"/>
    </row>
    <row r="7" spans="1:8" x14ac:dyDescent="0.15">
      <c r="A7" s="133" t="s">
        <v>537</v>
      </c>
      <c r="B7" s="138"/>
      <c r="C7" s="139"/>
      <c r="D7" s="140">
        <v>30821</v>
      </c>
      <c r="E7" s="141"/>
      <c r="F7" s="142">
        <v>106092</v>
      </c>
      <c r="G7" s="143"/>
      <c r="H7" s="144"/>
    </row>
    <row r="8" spans="1:8" x14ac:dyDescent="0.15">
      <c r="A8" s="145"/>
      <c r="B8" s="146"/>
      <c r="C8" s="147"/>
      <c r="D8" s="148">
        <v>22963</v>
      </c>
      <c r="E8" s="149"/>
      <c r="F8" s="150">
        <v>44299</v>
      </c>
      <c r="G8" s="151"/>
      <c r="H8" s="152"/>
    </row>
    <row r="9" spans="1:8" x14ac:dyDescent="0.15">
      <c r="A9" s="133" t="s">
        <v>538</v>
      </c>
      <c r="B9" s="138"/>
      <c r="C9" s="139"/>
      <c r="D9" s="140">
        <v>46121</v>
      </c>
      <c r="E9" s="141"/>
      <c r="F9" s="142">
        <v>78903</v>
      </c>
      <c r="G9" s="143"/>
      <c r="H9" s="144"/>
    </row>
    <row r="10" spans="1:8" x14ac:dyDescent="0.15">
      <c r="A10" s="145"/>
      <c r="B10" s="146"/>
      <c r="C10" s="147"/>
      <c r="D10" s="148">
        <v>41157</v>
      </c>
      <c r="E10" s="149"/>
      <c r="F10" s="150">
        <v>49201</v>
      </c>
      <c r="G10" s="151"/>
      <c r="H10" s="152"/>
    </row>
    <row r="11" spans="1:8" x14ac:dyDescent="0.15">
      <c r="A11" s="133" t="s">
        <v>539</v>
      </c>
      <c r="B11" s="138"/>
      <c r="C11" s="139"/>
      <c r="D11" s="140">
        <v>34021</v>
      </c>
      <c r="E11" s="141"/>
      <c r="F11" s="142">
        <v>82993</v>
      </c>
      <c r="G11" s="143"/>
      <c r="H11" s="144"/>
    </row>
    <row r="12" spans="1:8" x14ac:dyDescent="0.15">
      <c r="A12" s="145"/>
      <c r="B12" s="146"/>
      <c r="C12" s="153"/>
      <c r="D12" s="148">
        <v>27028</v>
      </c>
      <c r="E12" s="149"/>
      <c r="F12" s="150">
        <v>46787</v>
      </c>
      <c r="G12" s="151"/>
      <c r="H12" s="152"/>
    </row>
    <row r="13" spans="1:8" x14ac:dyDescent="0.15">
      <c r="A13" s="133"/>
      <c r="B13" s="138"/>
      <c r="C13" s="154"/>
      <c r="D13" s="155">
        <v>37572</v>
      </c>
      <c r="E13" s="156"/>
      <c r="F13" s="157">
        <v>106461</v>
      </c>
      <c r="G13" s="158"/>
      <c r="H13" s="144"/>
    </row>
    <row r="14" spans="1:8" x14ac:dyDescent="0.15">
      <c r="A14" s="145"/>
      <c r="B14" s="146"/>
      <c r="C14" s="147"/>
      <c r="D14" s="148">
        <v>27511</v>
      </c>
      <c r="E14" s="149"/>
      <c r="F14" s="150">
        <v>47734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7.83</v>
      </c>
      <c r="C19" s="159">
        <f>ROUND(VALUE(SUBSTITUTE(実質収支比率等に係る経年分析!G$48,"▲","-")),2)</f>
        <v>8.35</v>
      </c>
      <c r="D19" s="159">
        <f>ROUND(VALUE(SUBSTITUTE(実質収支比率等に係る経年分析!H$48,"▲","-")),2)</f>
        <v>7.69</v>
      </c>
      <c r="E19" s="159">
        <f>ROUND(VALUE(SUBSTITUTE(実質収支比率等に係る経年分析!I$48,"▲","-")),2)</f>
        <v>5.73</v>
      </c>
      <c r="F19" s="159">
        <f>ROUND(VALUE(SUBSTITUTE(実質収支比率等に係る経年分析!J$48,"▲","-")),2)</f>
        <v>8.16</v>
      </c>
    </row>
    <row r="20" spans="1:11" x14ac:dyDescent="0.15">
      <c r="A20" s="159" t="s">
        <v>48</v>
      </c>
      <c r="B20" s="159">
        <f>ROUND(VALUE(SUBSTITUTE(実質収支比率等に係る経年分析!F$47,"▲","-")),2)</f>
        <v>44.34</v>
      </c>
      <c r="C20" s="159">
        <f>ROUND(VALUE(SUBSTITUTE(実質収支比率等に係る経年分析!G$47,"▲","-")),2)</f>
        <v>48.95</v>
      </c>
      <c r="D20" s="159">
        <f>ROUND(VALUE(SUBSTITUTE(実質収支比率等に係る経年分析!H$47,"▲","-")),2)</f>
        <v>47.13</v>
      </c>
      <c r="E20" s="159">
        <f>ROUND(VALUE(SUBSTITUTE(実質収支比率等に係る経年分析!I$47,"▲","-")),2)</f>
        <v>44.19</v>
      </c>
      <c r="F20" s="159">
        <f>ROUND(VALUE(SUBSTITUTE(実質収支比率等に係る経年分析!J$47,"▲","-")),2)</f>
        <v>40.92</v>
      </c>
    </row>
    <row r="21" spans="1:11" x14ac:dyDescent="0.15">
      <c r="A21" s="159" t="s">
        <v>49</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5.27</v>
      </c>
      <c r="D21" s="159">
        <f>IF(ISNUMBER(VALUE(SUBSTITUTE(実質収支比率等に係る経年分析!H$49,"▲","-"))),ROUND(VALUE(SUBSTITUTE(実質収支比率等に係る経年分析!H$49,"▲","-")),2),NA())</f>
        <v>-1.97</v>
      </c>
      <c r="E21" s="159">
        <f>IF(ISNUMBER(VALUE(SUBSTITUTE(実質収支比率等に係る経年分析!I$49,"▲","-"))),ROUND(VALUE(SUBSTITUTE(実質収支比率等に係る経年分析!I$49,"▲","-")),2),NA())</f>
        <v>-5.83</v>
      </c>
      <c r="F21" s="159">
        <f>IF(ISNUMBER(VALUE(SUBSTITUTE(実質収支比率等に係る経年分析!J$49,"▲","-"))),ROUND(VALUE(SUBSTITUTE(実質収支比率等に係る経年分析!J$49,"▲","-")),2),NA())</f>
        <v>-0.8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6.91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4.6100000000000003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0.56999999999999995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368</v>
      </c>
      <c r="E42" s="161"/>
      <c r="F42" s="161"/>
      <c r="G42" s="161">
        <f>'実質公債費比率（分子）の構造'!L$52</f>
        <v>326</v>
      </c>
      <c r="H42" s="161"/>
      <c r="I42" s="161"/>
      <c r="J42" s="161">
        <f>'実質公債費比率（分子）の構造'!M$52</f>
        <v>320</v>
      </c>
      <c r="K42" s="161"/>
      <c r="L42" s="161"/>
      <c r="M42" s="161">
        <f>'実質公債費比率（分子）の構造'!N$52</f>
        <v>341</v>
      </c>
      <c r="N42" s="161"/>
      <c r="O42" s="161"/>
      <c r="P42" s="161">
        <f>'実質公債費比率（分子）の構造'!O$52</f>
        <v>340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v>
      </c>
      <c r="C44" s="161"/>
      <c r="D44" s="161"/>
      <c r="E44" s="161">
        <f>'実質公債費比率（分子）の構造'!L$50</f>
        <v>2</v>
      </c>
      <c r="F44" s="161"/>
      <c r="G44" s="161"/>
      <c r="H44" s="161">
        <f>'実質公債費比率（分子）の構造'!M$50</f>
        <v>7</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34</v>
      </c>
      <c r="C45" s="161"/>
      <c r="D45" s="161"/>
      <c r="E45" s="161">
        <f>'実質公債費比率（分子）の構造'!L$49</f>
        <v>33</v>
      </c>
      <c r="F45" s="161"/>
      <c r="G45" s="161"/>
      <c r="H45" s="161">
        <f>'実質公債費比率（分子）の構造'!M$49</f>
        <v>41</v>
      </c>
      <c r="I45" s="161"/>
      <c r="J45" s="161"/>
      <c r="K45" s="161">
        <f>'実質公債費比率（分子）の構造'!N$49</f>
        <v>54</v>
      </c>
      <c r="L45" s="161"/>
      <c r="M45" s="161"/>
      <c r="N45" s="161">
        <f>'実質公債費比率（分子）の構造'!O$49</f>
        <v>68</v>
      </c>
      <c r="O45" s="161"/>
      <c r="P45" s="161"/>
    </row>
    <row r="46" spans="1:16" x14ac:dyDescent="0.15">
      <c r="A46" s="161" t="s">
        <v>60</v>
      </c>
      <c r="B46" s="161">
        <f>'実質公債費比率（分子）の構造'!K$48</f>
        <v>83</v>
      </c>
      <c r="C46" s="161"/>
      <c r="D46" s="161"/>
      <c r="E46" s="161">
        <f>'実質公債費比率（分子）の構造'!L$48</f>
        <v>85</v>
      </c>
      <c r="F46" s="161"/>
      <c r="G46" s="161"/>
      <c r="H46" s="161">
        <f>'実質公債費比率（分子）の構造'!M$48</f>
        <v>87</v>
      </c>
      <c r="I46" s="161"/>
      <c r="J46" s="161"/>
      <c r="K46" s="161">
        <f>'実質公債費比率（分子）の構造'!N$48</f>
        <v>89</v>
      </c>
      <c r="L46" s="161"/>
      <c r="M46" s="161"/>
      <c r="N46" s="161">
        <f>'実質公債費比率（分子）の構造'!O$48</f>
        <v>92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416</v>
      </c>
      <c r="C49" s="161"/>
      <c r="D49" s="161"/>
      <c r="E49" s="161">
        <f>'実質公債費比率（分子）の構造'!L$45</f>
        <v>442</v>
      </c>
      <c r="F49" s="161"/>
      <c r="G49" s="161"/>
      <c r="H49" s="161">
        <f>'実質公債費比率（分子）の構造'!M$45</f>
        <v>379</v>
      </c>
      <c r="I49" s="161"/>
      <c r="J49" s="161"/>
      <c r="K49" s="161">
        <f>'実質公債費比率（分子）の構造'!N$45</f>
        <v>391</v>
      </c>
      <c r="L49" s="161"/>
      <c r="M49" s="161"/>
      <c r="N49" s="161">
        <f>'実質公債費比率（分子）の構造'!O$45</f>
        <v>367</v>
      </c>
      <c r="O49" s="161"/>
      <c r="P49" s="161"/>
    </row>
    <row r="50" spans="1:16" x14ac:dyDescent="0.15">
      <c r="A50" s="161" t="s">
        <v>64</v>
      </c>
      <c r="B50" s="161" t="e">
        <f>NA()</f>
        <v>#N/A</v>
      </c>
      <c r="C50" s="161">
        <f>IF(ISNUMBER('実質公債費比率（分子）の構造'!K$53),'実質公債費比率（分子）の構造'!K$53,NA())</f>
        <v>167</v>
      </c>
      <c r="D50" s="161" t="e">
        <f>NA()</f>
        <v>#N/A</v>
      </c>
      <c r="E50" s="161" t="e">
        <f>NA()</f>
        <v>#N/A</v>
      </c>
      <c r="F50" s="161">
        <f>IF(ISNUMBER('実質公債費比率（分子）の構造'!L$53),'実質公債費比率（分子）の構造'!L$53,NA())</f>
        <v>236</v>
      </c>
      <c r="G50" s="161" t="e">
        <f>NA()</f>
        <v>#N/A</v>
      </c>
      <c r="H50" s="161" t="e">
        <f>NA()</f>
        <v>#N/A</v>
      </c>
      <c r="I50" s="161">
        <f>IF(ISNUMBER('実質公債費比率（分子）の構造'!M$53),'実質公債費比率（分子）の構造'!M$53,NA())</f>
        <v>194</v>
      </c>
      <c r="J50" s="161" t="e">
        <f>NA()</f>
        <v>#N/A</v>
      </c>
      <c r="K50" s="161" t="e">
        <f>NA()</f>
        <v>#N/A</v>
      </c>
      <c r="L50" s="161">
        <f>IF(ISNUMBER('実質公債費比率（分子）の構造'!N$53),'実質公債費比率（分子）の構造'!N$53,NA())</f>
        <v>193</v>
      </c>
      <c r="M50" s="161" t="e">
        <f>NA()</f>
        <v>#N/A</v>
      </c>
      <c r="N50" s="161" t="e">
        <f>NA()</f>
        <v>#N/A</v>
      </c>
      <c r="O50" s="161">
        <f>IF(ISNUMBER('実質公債費比率（分子）の構造'!O$53),'実質公債費比率（分子）の構造'!O$53,NA())</f>
        <v>187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3594</v>
      </c>
      <c r="E56" s="160"/>
      <c r="F56" s="160"/>
      <c r="G56" s="160">
        <f>'将来負担比率（分子）の構造'!J$52</f>
        <v>3683</v>
      </c>
      <c r="H56" s="160"/>
      <c r="I56" s="160"/>
      <c r="J56" s="160">
        <f>'将来負担比率（分子）の構造'!K$52</f>
        <v>3764</v>
      </c>
      <c r="K56" s="160"/>
      <c r="L56" s="160"/>
      <c r="M56" s="160">
        <f>'将来負担比率（分子）の構造'!L$52</f>
        <v>3816</v>
      </c>
      <c r="N56" s="160"/>
      <c r="O56" s="160"/>
      <c r="P56" s="160">
        <f>'将来負担比率（分子）の構造'!M$52</f>
        <v>3876</v>
      </c>
    </row>
    <row r="57" spans="1:16" x14ac:dyDescent="0.15">
      <c r="A57" s="160" t="s">
        <v>35</v>
      </c>
      <c r="B57" s="160"/>
      <c r="C57" s="160"/>
      <c r="D57" s="160">
        <f>'将来負担比率（分子）の構造'!I$51</f>
        <v>593</v>
      </c>
      <c r="E57" s="160"/>
      <c r="F57" s="160"/>
      <c r="G57" s="160">
        <f>'将来負担比率（分子）の構造'!J$51</f>
        <v>578</v>
      </c>
      <c r="H57" s="160"/>
      <c r="I57" s="160"/>
      <c r="J57" s="160">
        <f>'将来負担比率（分子）の構造'!K$51</f>
        <v>556</v>
      </c>
      <c r="K57" s="160"/>
      <c r="L57" s="160"/>
      <c r="M57" s="160">
        <f>'将来負担比率（分子）の構造'!L$51</f>
        <v>546</v>
      </c>
      <c r="N57" s="160"/>
      <c r="O57" s="160"/>
      <c r="P57" s="160">
        <f>'将来負担比率（分子）の構造'!M$51</f>
        <v>558</v>
      </c>
    </row>
    <row r="58" spans="1:16" x14ac:dyDescent="0.15">
      <c r="A58" s="160" t="s">
        <v>34</v>
      </c>
      <c r="B58" s="160"/>
      <c r="C58" s="160"/>
      <c r="D58" s="160">
        <f>'将来負担比率（分子）の構造'!I$50</f>
        <v>2740</v>
      </c>
      <c r="E58" s="160"/>
      <c r="F58" s="160"/>
      <c r="G58" s="160">
        <f>'将来負担比率（分子）の構造'!J$50</f>
        <v>2672</v>
      </c>
      <c r="H58" s="160"/>
      <c r="I58" s="160"/>
      <c r="J58" s="160">
        <f>'将来負担比率（分子）の構造'!K$50</f>
        <v>2631</v>
      </c>
      <c r="K58" s="160"/>
      <c r="L58" s="160"/>
      <c r="M58" s="160">
        <f>'将来負担比率（分子）の構造'!L$50</f>
        <v>2477</v>
      </c>
      <c r="N58" s="160"/>
      <c r="O58" s="160"/>
      <c r="P58" s="160">
        <f>'将来負担比率（分子）の構造'!M$50</f>
        <v>2444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f>'将来負担比率（分子）の構造'!J$46</f>
        <v>147</v>
      </c>
      <c r="F61" s="160"/>
      <c r="G61" s="160"/>
      <c r="H61" s="160">
        <f>'将来負担比率（分子）の構造'!K$46</f>
        <v>260</v>
      </c>
      <c r="I61" s="160"/>
      <c r="J61" s="160"/>
      <c r="K61" s="160">
        <f>'将来負担比率（分子）の構造'!L$46</f>
        <v>215</v>
      </c>
      <c r="L61" s="160"/>
      <c r="M61" s="160"/>
      <c r="N61" s="160">
        <f>'将来負担比率（分子）の構造'!M$46</f>
        <v>224</v>
      </c>
      <c r="O61" s="160"/>
      <c r="P61" s="160"/>
    </row>
    <row r="62" spans="1:16" x14ac:dyDescent="0.15">
      <c r="A62" s="160" t="s">
        <v>28</v>
      </c>
      <c r="B62" s="160">
        <f>'将来負担比率（分子）の構造'!I$45</f>
        <v>1072</v>
      </c>
      <c r="C62" s="160"/>
      <c r="D62" s="160"/>
      <c r="E62" s="160">
        <f>'将来負担比率（分子）の構造'!J$45</f>
        <v>964</v>
      </c>
      <c r="F62" s="160"/>
      <c r="G62" s="160"/>
      <c r="H62" s="160">
        <f>'将来負担比率（分子）の構造'!K$45</f>
        <v>814</v>
      </c>
      <c r="I62" s="160"/>
      <c r="J62" s="160"/>
      <c r="K62" s="160">
        <f>'将来負担比率（分子）の構造'!L$45</f>
        <v>811</v>
      </c>
      <c r="L62" s="160"/>
      <c r="M62" s="160"/>
      <c r="N62" s="160">
        <f>'将来負担比率（分子）の構造'!M$45</f>
        <v>787</v>
      </c>
      <c r="O62" s="160"/>
      <c r="P62" s="160"/>
    </row>
    <row r="63" spans="1:16" x14ac:dyDescent="0.15">
      <c r="A63" s="160" t="s">
        <v>27</v>
      </c>
      <c r="B63" s="160">
        <f>'将来負担比率（分子）の構造'!I$44</f>
        <v>276</v>
      </c>
      <c r="C63" s="160"/>
      <c r="D63" s="160"/>
      <c r="E63" s="160">
        <f>'将来負担比率（分子）の構造'!J$44</f>
        <v>401</v>
      </c>
      <c r="F63" s="160"/>
      <c r="G63" s="160"/>
      <c r="H63" s="160">
        <f>'将来負担比率（分子）の構造'!K$44</f>
        <v>442</v>
      </c>
      <c r="I63" s="160"/>
      <c r="J63" s="160"/>
      <c r="K63" s="160">
        <f>'将来負担比率（分子）の構造'!L$44</f>
        <v>450</v>
      </c>
      <c r="L63" s="160"/>
      <c r="M63" s="160"/>
      <c r="N63" s="160">
        <f>'将来負担比率（分子）の構造'!M$44</f>
        <v>395</v>
      </c>
      <c r="O63" s="160"/>
      <c r="P63" s="160"/>
    </row>
    <row r="64" spans="1:16" x14ac:dyDescent="0.15">
      <c r="A64" s="160" t="s">
        <v>26</v>
      </c>
      <c r="B64" s="160">
        <f>'将来負担比率（分子）の構造'!I$43</f>
        <v>1237</v>
      </c>
      <c r="C64" s="160"/>
      <c r="D64" s="160"/>
      <c r="E64" s="160">
        <f>'将来負担比率（分子）の構造'!J$43</f>
        <v>1227</v>
      </c>
      <c r="F64" s="160"/>
      <c r="G64" s="160"/>
      <c r="H64" s="160">
        <f>'将来負担比率（分子）の構造'!K$43</f>
        <v>1216</v>
      </c>
      <c r="I64" s="160"/>
      <c r="J64" s="160"/>
      <c r="K64" s="160">
        <f>'将来負担比率（分子）の構造'!L$43</f>
        <v>1180</v>
      </c>
      <c r="L64" s="160"/>
      <c r="M64" s="160"/>
      <c r="N64" s="160">
        <f>'将来負担比率（分子）の構造'!M$43</f>
        <v>1167</v>
      </c>
      <c r="O64" s="160"/>
      <c r="P64" s="160"/>
    </row>
    <row r="65" spans="1:16" x14ac:dyDescent="0.15">
      <c r="A65" s="160" t="s">
        <v>25</v>
      </c>
      <c r="B65" s="160">
        <f>'将来負担比率（分子）の構造'!I$42</f>
        <v>7</v>
      </c>
      <c r="C65" s="160"/>
      <c r="D65" s="160"/>
      <c r="E65" s="160">
        <f>'将来負担比率（分子）の構造'!J$42</f>
        <v>5</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3656</v>
      </c>
      <c r="C66" s="160"/>
      <c r="D66" s="160"/>
      <c r="E66" s="160">
        <f>'将来負担比率（分子）の構造'!J$41</f>
        <v>3626</v>
      </c>
      <c r="F66" s="160"/>
      <c r="G66" s="160"/>
      <c r="H66" s="160">
        <f>'将来負担比率（分子）の構造'!K$41</f>
        <v>3608</v>
      </c>
      <c r="I66" s="160"/>
      <c r="J66" s="160"/>
      <c r="K66" s="160">
        <f>'将来負担比率（分子）の構造'!L$41</f>
        <v>3616</v>
      </c>
      <c r="L66" s="160"/>
      <c r="M66" s="160"/>
      <c r="N66" s="160">
        <f>'将来負担比率（分子）の構造'!M$41</f>
        <v>3613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1471</v>
      </c>
      <c r="C72" s="164">
        <f>基金残高に係る経年分析!G55</f>
        <v>1356</v>
      </c>
      <c r="D72" s="164">
        <f>基金残高に係る経年分析!H55</f>
        <v>1257</v>
      </c>
    </row>
    <row r="73" spans="1:16" x14ac:dyDescent="0.15">
      <c r="A73" s="163" t="s">
        <v>71</v>
      </c>
      <c r="B73" s="164">
        <f>基金残高に係る経年分析!F56</f>
        <v>278</v>
      </c>
      <c r="C73" s="164">
        <f>基金残高に係る経年分析!G56</f>
        <v>278</v>
      </c>
      <c r="D73" s="164">
        <f>基金残高に係る経年分析!H56</f>
        <v>258</v>
      </c>
    </row>
    <row r="74" spans="1:16" x14ac:dyDescent="0.15">
      <c r="A74" s="163" t="s">
        <v>72</v>
      </c>
      <c r="B74" s="164">
        <f>基金残高に係る経年分析!F57</f>
        <v>880</v>
      </c>
      <c r="C74" s="164">
        <f>基金残高に係る経年分析!G57</f>
        <v>822</v>
      </c>
      <c r="D74" s="164">
        <f>基金残高に係る経年分析!H57</f>
        <v>873</v>
      </c>
    </row>
  </sheetData>
  <sheetProtection algorithmName="SHA-512" hashValue="PQnTzex6GEsIgVu/4OhYRleDCHZDOM9kV3t3mFL7rfCCAVJggleLvjl2KtJOL7yKkLNkWkHQLwe2mKLQdLXqvQ==" saltValue="RaZuobPrDPKQ7E+5HQVA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2225162</v>
      </c>
      <c r="S5" s="707"/>
      <c r="T5" s="707"/>
      <c r="U5" s="707"/>
      <c r="V5" s="707"/>
      <c r="W5" s="707"/>
      <c r="X5" s="707"/>
      <c r="Y5" s="753"/>
      <c r="Z5" s="771">
        <v>45</v>
      </c>
      <c r="AA5" s="771"/>
      <c r="AB5" s="771"/>
      <c r="AC5" s="771"/>
      <c r="AD5" s="772">
        <v>2144119</v>
      </c>
      <c r="AE5" s="772"/>
      <c r="AF5" s="772"/>
      <c r="AG5" s="772"/>
      <c r="AH5" s="772"/>
      <c r="AI5" s="772"/>
      <c r="AJ5" s="772"/>
      <c r="AK5" s="772"/>
      <c r="AL5" s="754">
        <v>72.900000000000006</v>
      </c>
      <c r="AM5" s="723"/>
      <c r="AN5" s="723"/>
      <c r="AO5" s="755"/>
      <c r="AP5" s="740" t="s">
        <v>224</v>
      </c>
      <c r="AQ5" s="741"/>
      <c r="AR5" s="741"/>
      <c r="AS5" s="741"/>
      <c r="AT5" s="741"/>
      <c r="AU5" s="741"/>
      <c r="AV5" s="741"/>
      <c r="AW5" s="741"/>
      <c r="AX5" s="741"/>
      <c r="AY5" s="741"/>
      <c r="AZ5" s="741"/>
      <c r="BA5" s="741"/>
      <c r="BB5" s="741"/>
      <c r="BC5" s="741"/>
      <c r="BD5" s="741"/>
      <c r="BE5" s="741"/>
      <c r="BF5" s="742"/>
      <c r="BG5" s="641">
        <v>2144119</v>
      </c>
      <c r="BH5" s="644"/>
      <c r="BI5" s="644"/>
      <c r="BJ5" s="644"/>
      <c r="BK5" s="644"/>
      <c r="BL5" s="644"/>
      <c r="BM5" s="644"/>
      <c r="BN5" s="645"/>
      <c r="BO5" s="703">
        <v>96.4</v>
      </c>
      <c r="BP5" s="703"/>
      <c r="BQ5" s="703"/>
      <c r="BR5" s="703"/>
      <c r="BS5" s="704">
        <v>30481</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61305</v>
      </c>
      <c r="S6" s="644"/>
      <c r="T6" s="644"/>
      <c r="U6" s="644"/>
      <c r="V6" s="644"/>
      <c r="W6" s="644"/>
      <c r="X6" s="644"/>
      <c r="Y6" s="645"/>
      <c r="Z6" s="703">
        <v>1.2</v>
      </c>
      <c r="AA6" s="703"/>
      <c r="AB6" s="703"/>
      <c r="AC6" s="703"/>
      <c r="AD6" s="704">
        <v>61305</v>
      </c>
      <c r="AE6" s="704"/>
      <c r="AF6" s="704"/>
      <c r="AG6" s="704"/>
      <c r="AH6" s="704"/>
      <c r="AI6" s="704"/>
      <c r="AJ6" s="704"/>
      <c r="AK6" s="704"/>
      <c r="AL6" s="646">
        <v>2.1</v>
      </c>
      <c r="AM6" s="647"/>
      <c r="AN6" s="647"/>
      <c r="AO6" s="705"/>
      <c r="AP6" s="638" t="s">
        <v>229</v>
      </c>
      <c r="AQ6" s="639"/>
      <c r="AR6" s="639"/>
      <c r="AS6" s="639"/>
      <c r="AT6" s="639"/>
      <c r="AU6" s="639"/>
      <c r="AV6" s="639"/>
      <c r="AW6" s="639"/>
      <c r="AX6" s="639"/>
      <c r="AY6" s="639"/>
      <c r="AZ6" s="639"/>
      <c r="BA6" s="639"/>
      <c r="BB6" s="639"/>
      <c r="BC6" s="639"/>
      <c r="BD6" s="639"/>
      <c r="BE6" s="639"/>
      <c r="BF6" s="640"/>
      <c r="BG6" s="641">
        <v>2144119</v>
      </c>
      <c r="BH6" s="644"/>
      <c r="BI6" s="644"/>
      <c r="BJ6" s="644"/>
      <c r="BK6" s="644"/>
      <c r="BL6" s="644"/>
      <c r="BM6" s="644"/>
      <c r="BN6" s="645"/>
      <c r="BO6" s="703">
        <v>96.4</v>
      </c>
      <c r="BP6" s="703"/>
      <c r="BQ6" s="703"/>
      <c r="BR6" s="703"/>
      <c r="BS6" s="704">
        <v>30481</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79780</v>
      </c>
      <c r="CS6" s="644"/>
      <c r="CT6" s="644"/>
      <c r="CU6" s="644"/>
      <c r="CV6" s="644"/>
      <c r="CW6" s="644"/>
      <c r="CX6" s="644"/>
      <c r="CY6" s="645"/>
      <c r="CZ6" s="754">
        <v>1.7</v>
      </c>
      <c r="DA6" s="723"/>
      <c r="DB6" s="723"/>
      <c r="DC6" s="757"/>
      <c r="DD6" s="649" t="s">
        <v>122</v>
      </c>
      <c r="DE6" s="644"/>
      <c r="DF6" s="644"/>
      <c r="DG6" s="644"/>
      <c r="DH6" s="644"/>
      <c r="DI6" s="644"/>
      <c r="DJ6" s="644"/>
      <c r="DK6" s="644"/>
      <c r="DL6" s="644"/>
      <c r="DM6" s="644"/>
      <c r="DN6" s="644"/>
      <c r="DO6" s="644"/>
      <c r="DP6" s="645"/>
      <c r="DQ6" s="649">
        <v>79757</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2167</v>
      </c>
      <c r="S7" s="644"/>
      <c r="T7" s="644"/>
      <c r="U7" s="644"/>
      <c r="V7" s="644"/>
      <c r="W7" s="644"/>
      <c r="X7" s="644"/>
      <c r="Y7" s="645"/>
      <c r="Z7" s="703">
        <v>0</v>
      </c>
      <c r="AA7" s="703"/>
      <c r="AB7" s="703"/>
      <c r="AC7" s="703"/>
      <c r="AD7" s="704">
        <v>2167</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751428</v>
      </c>
      <c r="BH7" s="644"/>
      <c r="BI7" s="644"/>
      <c r="BJ7" s="644"/>
      <c r="BK7" s="644"/>
      <c r="BL7" s="644"/>
      <c r="BM7" s="644"/>
      <c r="BN7" s="645"/>
      <c r="BO7" s="703">
        <v>33.799999999999997</v>
      </c>
      <c r="BP7" s="703"/>
      <c r="BQ7" s="703"/>
      <c r="BR7" s="703"/>
      <c r="BS7" s="704">
        <v>30481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921518</v>
      </c>
      <c r="CS7" s="644"/>
      <c r="CT7" s="644"/>
      <c r="CU7" s="644"/>
      <c r="CV7" s="644"/>
      <c r="CW7" s="644"/>
      <c r="CX7" s="644"/>
      <c r="CY7" s="645"/>
      <c r="CZ7" s="703">
        <v>19.7</v>
      </c>
      <c r="DA7" s="703"/>
      <c r="DB7" s="703"/>
      <c r="DC7" s="703"/>
      <c r="DD7" s="649">
        <v>29006</v>
      </c>
      <c r="DE7" s="644"/>
      <c r="DF7" s="644"/>
      <c r="DG7" s="644"/>
      <c r="DH7" s="644"/>
      <c r="DI7" s="644"/>
      <c r="DJ7" s="644"/>
      <c r="DK7" s="644"/>
      <c r="DL7" s="644"/>
      <c r="DM7" s="644"/>
      <c r="DN7" s="644"/>
      <c r="DO7" s="644"/>
      <c r="DP7" s="645"/>
      <c r="DQ7" s="649">
        <v>828015</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5983</v>
      </c>
      <c r="S8" s="644"/>
      <c r="T8" s="644"/>
      <c r="U8" s="644"/>
      <c r="V8" s="644"/>
      <c r="W8" s="644"/>
      <c r="X8" s="644"/>
      <c r="Y8" s="645"/>
      <c r="Z8" s="703">
        <v>0.1</v>
      </c>
      <c r="AA8" s="703"/>
      <c r="AB8" s="703"/>
      <c r="AC8" s="703"/>
      <c r="AD8" s="704">
        <v>5983</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19870</v>
      </c>
      <c r="BH8" s="644"/>
      <c r="BI8" s="644"/>
      <c r="BJ8" s="644"/>
      <c r="BK8" s="644"/>
      <c r="BL8" s="644"/>
      <c r="BM8" s="644"/>
      <c r="BN8" s="645"/>
      <c r="BO8" s="703">
        <v>0.9</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1413550</v>
      </c>
      <c r="CS8" s="644"/>
      <c r="CT8" s="644"/>
      <c r="CU8" s="644"/>
      <c r="CV8" s="644"/>
      <c r="CW8" s="644"/>
      <c r="CX8" s="644"/>
      <c r="CY8" s="645"/>
      <c r="CZ8" s="703">
        <v>30.2</v>
      </c>
      <c r="DA8" s="703"/>
      <c r="DB8" s="703"/>
      <c r="DC8" s="703"/>
      <c r="DD8" s="649">
        <v>53956</v>
      </c>
      <c r="DE8" s="644"/>
      <c r="DF8" s="644"/>
      <c r="DG8" s="644"/>
      <c r="DH8" s="644"/>
      <c r="DI8" s="644"/>
      <c r="DJ8" s="644"/>
      <c r="DK8" s="644"/>
      <c r="DL8" s="644"/>
      <c r="DM8" s="644"/>
      <c r="DN8" s="644"/>
      <c r="DO8" s="644"/>
      <c r="DP8" s="645"/>
      <c r="DQ8" s="649">
        <v>834725</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6122</v>
      </c>
      <c r="S9" s="644"/>
      <c r="T9" s="644"/>
      <c r="U9" s="644"/>
      <c r="V9" s="644"/>
      <c r="W9" s="644"/>
      <c r="X9" s="644"/>
      <c r="Y9" s="645"/>
      <c r="Z9" s="703">
        <v>0.1</v>
      </c>
      <c r="AA9" s="703"/>
      <c r="AB9" s="703"/>
      <c r="AC9" s="703"/>
      <c r="AD9" s="704">
        <v>6122</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483169</v>
      </c>
      <c r="BH9" s="644"/>
      <c r="BI9" s="644"/>
      <c r="BJ9" s="644"/>
      <c r="BK9" s="644"/>
      <c r="BL9" s="644"/>
      <c r="BM9" s="644"/>
      <c r="BN9" s="645"/>
      <c r="BO9" s="703">
        <v>21.7</v>
      </c>
      <c r="BP9" s="703"/>
      <c r="BQ9" s="703"/>
      <c r="BR9" s="703"/>
      <c r="BS9" s="649" t="s">
        <v>122</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416744</v>
      </c>
      <c r="CS9" s="644"/>
      <c r="CT9" s="644"/>
      <c r="CU9" s="644"/>
      <c r="CV9" s="644"/>
      <c r="CW9" s="644"/>
      <c r="CX9" s="644"/>
      <c r="CY9" s="645"/>
      <c r="CZ9" s="703">
        <v>8.9</v>
      </c>
      <c r="DA9" s="703"/>
      <c r="DB9" s="703"/>
      <c r="DC9" s="703"/>
      <c r="DD9" s="649">
        <v>11543</v>
      </c>
      <c r="DE9" s="644"/>
      <c r="DF9" s="644"/>
      <c r="DG9" s="644"/>
      <c r="DH9" s="644"/>
      <c r="DI9" s="644"/>
      <c r="DJ9" s="644"/>
      <c r="DK9" s="644"/>
      <c r="DL9" s="644"/>
      <c r="DM9" s="644"/>
      <c r="DN9" s="644"/>
      <c r="DO9" s="644"/>
      <c r="DP9" s="645"/>
      <c r="DQ9" s="649">
        <v>390170</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236</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61597</v>
      </c>
      <c r="BH10" s="644"/>
      <c r="BI10" s="644"/>
      <c r="BJ10" s="644"/>
      <c r="BK10" s="644"/>
      <c r="BL10" s="644"/>
      <c r="BM10" s="644"/>
      <c r="BN10" s="645"/>
      <c r="BO10" s="703">
        <v>2.8</v>
      </c>
      <c r="BP10" s="703"/>
      <c r="BQ10" s="703"/>
      <c r="BR10" s="703"/>
      <c r="BS10" s="649" t="s">
        <v>236</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155</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155</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122</v>
      </c>
      <c r="AA11" s="703"/>
      <c r="AB11" s="703"/>
      <c r="AC11" s="703"/>
      <c r="AD11" s="704" t="s">
        <v>236</v>
      </c>
      <c r="AE11" s="704"/>
      <c r="AF11" s="704"/>
      <c r="AG11" s="704"/>
      <c r="AH11" s="704"/>
      <c r="AI11" s="704"/>
      <c r="AJ11" s="704"/>
      <c r="AK11" s="704"/>
      <c r="AL11" s="646" t="s">
        <v>236</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186792</v>
      </c>
      <c r="BH11" s="644"/>
      <c r="BI11" s="644"/>
      <c r="BJ11" s="644"/>
      <c r="BK11" s="644"/>
      <c r="BL11" s="644"/>
      <c r="BM11" s="644"/>
      <c r="BN11" s="645"/>
      <c r="BO11" s="703">
        <v>8.4</v>
      </c>
      <c r="BP11" s="703"/>
      <c r="BQ11" s="703"/>
      <c r="BR11" s="703"/>
      <c r="BS11" s="649">
        <v>30481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118696</v>
      </c>
      <c r="CS11" s="644"/>
      <c r="CT11" s="644"/>
      <c r="CU11" s="644"/>
      <c r="CV11" s="644"/>
      <c r="CW11" s="644"/>
      <c r="CX11" s="644"/>
      <c r="CY11" s="645"/>
      <c r="CZ11" s="703">
        <v>2.5</v>
      </c>
      <c r="DA11" s="703"/>
      <c r="DB11" s="703"/>
      <c r="DC11" s="703"/>
      <c r="DD11" s="649">
        <v>36733</v>
      </c>
      <c r="DE11" s="644"/>
      <c r="DF11" s="644"/>
      <c r="DG11" s="644"/>
      <c r="DH11" s="644"/>
      <c r="DI11" s="644"/>
      <c r="DJ11" s="644"/>
      <c r="DK11" s="644"/>
      <c r="DL11" s="644"/>
      <c r="DM11" s="644"/>
      <c r="DN11" s="644"/>
      <c r="DO11" s="644"/>
      <c r="DP11" s="645"/>
      <c r="DQ11" s="649">
        <v>88605</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226029</v>
      </c>
      <c r="S12" s="644"/>
      <c r="T12" s="644"/>
      <c r="U12" s="644"/>
      <c r="V12" s="644"/>
      <c r="W12" s="644"/>
      <c r="X12" s="644"/>
      <c r="Y12" s="645"/>
      <c r="Z12" s="703">
        <v>4.5999999999999996</v>
      </c>
      <c r="AA12" s="703"/>
      <c r="AB12" s="703"/>
      <c r="AC12" s="703"/>
      <c r="AD12" s="704">
        <v>226029</v>
      </c>
      <c r="AE12" s="704"/>
      <c r="AF12" s="704"/>
      <c r="AG12" s="704"/>
      <c r="AH12" s="704"/>
      <c r="AI12" s="704"/>
      <c r="AJ12" s="704"/>
      <c r="AK12" s="704"/>
      <c r="AL12" s="646">
        <v>7.7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1279044</v>
      </c>
      <c r="BH12" s="644"/>
      <c r="BI12" s="644"/>
      <c r="BJ12" s="644"/>
      <c r="BK12" s="644"/>
      <c r="BL12" s="644"/>
      <c r="BM12" s="644"/>
      <c r="BN12" s="645"/>
      <c r="BO12" s="703">
        <v>57.5</v>
      </c>
      <c r="BP12" s="703"/>
      <c r="BQ12" s="703"/>
      <c r="BR12" s="703"/>
      <c r="BS12" s="649" t="s">
        <v>122</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39363</v>
      </c>
      <c r="CS12" s="644"/>
      <c r="CT12" s="644"/>
      <c r="CU12" s="644"/>
      <c r="CV12" s="644"/>
      <c r="CW12" s="644"/>
      <c r="CX12" s="644"/>
      <c r="CY12" s="645"/>
      <c r="CZ12" s="703">
        <v>0.8</v>
      </c>
      <c r="DA12" s="703"/>
      <c r="DB12" s="703"/>
      <c r="DC12" s="703"/>
      <c r="DD12" s="649">
        <v>2445</v>
      </c>
      <c r="DE12" s="644"/>
      <c r="DF12" s="644"/>
      <c r="DG12" s="644"/>
      <c r="DH12" s="644"/>
      <c r="DI12" s="644"/>
      <c r="DJ12" s="644"/>
      <c r="DK12" s="644"/>
      <c r="DL12" s="644"/>
      <c r="DM12" s="644"/>
      <c r="DN12" s="644"/>
      <c r="DO12" s="644"/>
      <c r="DP12" s="645"/>
      <c r="DQ12" s="649">
        <v>35652</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236</v>
      </c>
      <c r="S13" s="644"/>
      <c r="T13" s="644"/>
      <c r="U13" s="644"/>
      <c r="V13" s="644"/>
      <c r="W13" s="644"/>
      <c r="X13" s="644"/>
      <c r="Y13" s="645"/>
      <c r="Z13" s="703" t="s">
        <v>236</v>
      </c>
      <c r="AA13" s="703"/>
      <c r="AB13" s="703"/>
      <c r="AC13" s="703"/>
      <c r="AD13" s="704" t="s">
        <v>236</v>
      </c>
      <c r="AE13" s="704"/>
      <c r="AF13" s="704"/>
      <c r="AG13" s="704"/>
      <c r="AH13" s="704"/>
      <c r="AI13" s="704"/>
      <c r="AJ13" s="704"/>
      <c r="AK13" s="704"/>
      <c r="AL13" s="646" t="s">
        <v>122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1266474</v>
      </c>
      <c r="BH13" s="644"/>
      <c r="BI13" s="644"/>
      <c r="BJ13" s="644"/>
      <c r="BK13" s="644"/>
      <c r="BL13" s="644"/>
      <c r="BM13" s="644"/>
      <c r="BN13" s="645"/>
      <c r="BO13" s="703">
        <v>56.9</v>
      </c>
      <c r="BP13" s="703"/>
      <c r="BQ13" s="703"/>
      <c r="BR13" s="703"/>
      <c r="BS13" s="649" t="s">
        <v>236</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373236</v>
      </c>
      <c r="CS13" s="644"/>
      <c r="CT13" s="644"/>
      <c r="CU13" s="644"/>
      <c r="CV13" s="644"/>
      <c r="CW13" s="644"/>
      <c r="CX13" s="644"/>
      <c r="CY13" s="645"/>
      <c r="CZ13" s="703">
        <v>8</v>
      </c>
      <c r="DA13" s="703"/>
      <c r="DB13" s="703"/>
      <c r="DC13" s="703"/>
      <c r="DD13" s="649">
        <v>102852</v>
      </c>
      <c r="DE13" s="644"/>
      <c r="DF13" s="644"/>
      <c r="DG13" s="644"/>
      <c r="DH13" s="644"/>
      <c r="DI13" s="644"/>
      <c r="DJ13" s="644"/>
      <c r="DK13" s="644"/>
      <c r="DL13" s="644"/>
      <c r="DM13" s="644"/>
      <c r="DN13" s="644"/>
      <c r="DO13" s="644"/>
      <c r="DP13" s="645"/>
      <c r="DQ13" s="649">
        <v>271747</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36926</v>
      </c>
      <c r="BH14" s="644"/>
      <c r="BI14" s="644"/>
      <c r="BJ14" s="644"/>
      <c r="BK14" s="644"/>
      <c r="BL14" s="644"/>
      <c r="BM14" s="644"/>
      <c r="BN14" s="645"/>
      <c r="BO14" s="703">
        <v>1.7</v>
      </c>
      <c r="BP14" s="703"/>
      <c r="BQ14" s="703"/>
      <c r="BR14" s="703"/>
      <c r="BS14" s="649" t="s">
        <v>169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304250</v>
      </c>
      <c r="CS14" s="644"/>
      <c r="CT14" s="644"/>
      <c r="CU14" s="644"/>
      <c r="CV14" s="644"/>
      <c r="CW14" s="644"/>
      <c r="CX14" s="644"/>
      <c r="CY14" s="645"/>
      <c r="CZ14" s="703">
        <v>6.5</v>
      </c>
      <c r="DA14" s="703"/>
      <c r="DB14" s="703"/>
      <c r="DC14" s="703"/>
      <c r="DD14" s="649">
        <v>66115</v>
      </c>
      <c r="DE14" s="644"/>
      <c r="DF14" s="644"/>
      <c r="DG14" s="644"/>
      <c r="DH14" s="644"/>
      <c r="DI14" s="644"/>
      <c r="DJ14" s="644"/>
      <c r="DK14" s="644"/>
      <c r="DL14" s="644"/>
      <c r="DM14" s="644"/>
      <c r="DN14" s="644"/>
      <c r="DO14" s="644"/>
      <c r="DP14" s="645"/>
      <c r="DQ14" s="649">
        <v>241280</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19130</v>
      </c>
      <c r="S15" s="644"/>
      <c r="T15" s="644"/>
      <c r="U15" s="644"/>
      <c r="V15" s="644"/>
      <c r="W15" s="644"/>
      <c r="X15" s="644"/>
      <c r="Y15" s="645"/>
      <c r="Z15" s="703">
        <v>0.4</v>
      </c>
      <c r="AA15" s="703"/>
      <c r="AB15" s="703"/>
      <c r="AC15" s="703"/>
      <c r="AD15" s="704">
        <v>19130</v>
      </c>
      <c r="AE15" s="704"/>
      <c r="AF15" s="704"/>
      <c r="AG15" s="704"/>
      <c r="AH15" s="704"/>
      <c r="AI15" s="704"/>
      <c r="AJ15" s="704"/>
      <c r="AK15" s="704"/>
      <c r="AL15" s="646">
        <v>0.7</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76721</v>
      </c>
      <c r="BH15" s="644"/>
      <c r="BI15" s="644"/>
      <c r="BJ15" s="644"/>
      <c r="BK15" s="644"/>
      <c r="BL15" s="644"/>
      <c r="BM15" s="644"/>
      <c r="BN15" s="645"/>
      <c r="BO15" s="703">
        <v>3.4</v>
      </c>
      <c r="BP15" s="703"/>
      <c r="BQ15" s="703"/>
      <c r="BR15" s="703"/>
      <c r="BS15" s="649" t="s">
        <v>236</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643613</v>
      </c>
      <c r="CS15" s="644"/>
      <c r="CT15" s="644"/>
      <c r="CU15" s="644"/>
      <c r="CV15" s="644"/>
      <c r="CW15" s="644"/>
      <c r="CX15" s="644"/>
      <c r="CY15" s="645"/>
      <c r="CZ15" s="703">
        <v>13.8</v>
      </c>
      <c r="DA15" s="703"/>
      <c r="DB15" s="703"/>
      <c r="DC15" s="703"/>
      <c r="DD15" s="649">
        <v>88522</v>
      </c>
      <c r="DE15" s="644"/>
      <c r="DF15" s="644"/>
      <c r="DG15" s="644"/>
      <c r="DH15" s="644"/>
      <c r="DI15" s="644"/>
      <c r="DJ15" s="644"/>
      <c r="DK15" s="644"/>
      <c r="DL15" s="644"/>
      <c r="DM15" s="644"/>
      <c r="DN15" s="644"/>
      <c r="DO15" s="644"/>
      <c r="DP15" s="645"/>
      <c r="DQ15" s="649">
        <v>472253</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169</v>
      </c>
      <c r="AA16" s="703"/>
      <c r="AB16" s="703"/>
      <c r="AC16" s="703"/>
      <c r="AD16" s="704" t="s">
        <v>122</v>
      </c>
      <c r="AE16" s="704"/>
      <c r="AF16" s="704"/>
      <c r="AG16" s="704"/>
      <c r="AH16" s="704"/>
      <c r="AI16" s="704"/>
      <c r="AJ16" s="704"/>
      <c r="AK16" s="704"/>
      <c r="AL16" s="646" t="s">
        <v>236</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236</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236</v>
      </c>
      <c r="CS16" s="644"/>
      <c r="CT16" s="644"/>
      <c r="CU16" s="644"/>
      <c r="CV16" s="644"/>
      <c r="CW16" s="644"/>
      <c r="CX16" s="644"/>
      <c r="CY16" s="645"/>
      <c r="CZ16" s="703" t="s">
        <v>169</v>
      </c>
      <c r="DA16" s="703"/>
      <c r="DB16" s="703"/>
      <c r="DC16" s="703"/>
      <c r="DD16" s="649" t="s">
        <v>236</v>
      </c>
      <c r="DE16" s="644"/>
      <c r="DF16" s="644"/>
      <c r="DG16" s="644"/>
      <c r="DH16" s="644"/>
      <c r="DI16" s="644"/>
      <c r="DJ16" s="644"/>
      <c r="DK16" s="644"/>
      <c r="DL16" s="644"/>
      <c r="DM16" s="644"/>
      <c r="DN16" s="644"/>
      <c r="DO16" s="644"/>
      <c r="DP16" s="645"/>
      <c r="DQ16" s="649" t="s">
        <v>236</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8022</v>
      </c>
      <c r="S17" s="644"/>
      <c r="T17" s="644"/>
      <c r="U17" s="644"/>
      <c r="V17" s="644"/>
      <c r="W17" s="644"/>
      <c r="X17" s="644"/>
      <c r="Y17" s="645"/>
      <c r="Z17" s="703">
        <v>0.2</v>
      </c>
      <c r="AA17" s="703"/>
      <c r="AB17" s="703"/>
      <c r="AC17" s="703"/>
      <c r="AD17" s="704">
        <v>8022</v>
      </c>
      <c r="AE17" s="704"/>
      <c r="AF17" s="704"/>
      <c r="AG17" s="704"/>
      <c r="AH17" s="704"/>
      <c r="AI17" s="704"/>
      <c r="AJ17" s="704"/>
      <c r="AK17" s="704"/>
      <c r="AL17" s="646">
        <v>0.3</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122</v>
      </c>
      <c r="BP17" s="703"/>
      <c r="BQ17" s="703"/>
      <c r="BR17" s="703"/>
      <c r="BS17" s="649" t="s">
        <v>236</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367318</v>
      </c>
      <c r="CS17" s="644"/>
      <c r="CT17" s="644"/>
      <c r="CU17" s="644"/>
      <c r="CV17" s="644"/>
      <c r="CW17" s="644"/>
      <c r="CX17" s="644"/>
      <c r="CY17" s="645"/>
      <c r="CZ17" s="703">
        <v>7.9</v>
      </c>
      <c r="DA17" s="703"/>
      <c r="DB17" s="703"/>
      <c r="DC17" s="703"/>
      <c r="DD17" s="649" t="s">
        <v>236</v>
      </c>
      <c r="DE17" s="644"/>
      <c r="DF17" s="644"/>
      <c r="DG17" s="644"/>
      <c r="DH17" s="644"/>
      <c r="DI17" s="644"/>
      <c r="DJ17" s="644"/>
      <c r="DK17" s="644"/>
      <c r="DL17" s="644"/>
      <c r="DM17" s="644"/>
      <c r="DN17" s="644"/>
      <c r="DO17" s="644"/>
      <c r="DP17" s="645"/>
      <c r="DQ17" s="649">
        <v>367318</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582614</v>
      </c>
      <c r="S18" s="644"/>
      <c r="T18" s="644"/>
      <c r="U18" s="644"/>
      <c r="V18" s="644"/>
      <c r="W18" s="644"/>
      <c r="X18" s="644"/>
      <c r="Y18" s="645"/>
      <c r="Z18" s="703">
        <v>11.8</v>
      </c>
      <c r="AA18" s="703"/>
      <c r="AB18" s="703"/>
      <c r="AC18" s="703"/>
      <c r="AD18" s="704">
        <v>462687</v>
      </c>
      <c r="AE18" s="704"/>
      <c r="AF18" s="704"/>
      <c r="AG18" s="704"/>
      <c r="AH18" s="704"/>
      <c r="AI18" s="704"/>
      <c r="AJ18" s="704"/>
      <c r="AK18" s="704"/>
      <c r="AL18" s="646">
        <v>15.7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122</v>
      </c>
      <c r="BP18" s="703"/>
      <c r="BQ18" s="703"/>
      <c r="BR18" s="703"/>
      <c r="BS18" s="649" t="s">
        <v>236</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236</v>
      </c>
      <c r="DA18" s="703"/>
      <c r="DB18" s="703"/>
      <c r="DC18" s="703"/>
      <c r="DD18" s="649" t="s">
        <v>122</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462687</v>
      </c>
      <c r="S19" s="644"/>
      <c r="T19" s="644"/>
      <c r="U19" s="644"/>
      <c r="V19" s="644"/>
      <c r="W19" s="644"/>
      <c r="X19" s="644"/>
      <c r="Y19" s="645"/>
      <c r="Z19" s="703">
        <v>9.4</v>
      </c>
      <c r="AA19" s="703"/>
      <c r="AB19" s="703"/>
      <c r="AC19" s="703"/>
      <c r="AD19" s="704">
        <v>462687</v>
      </c>
      <c r="AE19" s="704"/>
      <c r="AF19" s="704"/>
      <c r="AG19" s="704"/>
      <c r="AH19" s="704"/>
      <c r="AI19" s="704"/>
      <c r="AJ19" s="704"/>
      <c r="AK19" s="704"/>
      <c r="AL19" s="646">
        <v>15.7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81043</v>
      </c>
      <c r="BH19" s="644"/>
      <c r="BI19" s="644"/>
      <c r="BJ19" s="644"/>
      <c r="BK19" s="644"/>
      <c r="BL19" s="644"/>
      <c r="BM19" s="644"/>
      <c r="BN19" s="645"/>
      <c r="BO19" s="703">
        <v>3.6</v>
      </c>
      <c r="BP19" s="703"/>
      <c r="BQ19" s="703"/>
      <c r="BR19" s="703"/>
      <c r="BS19" s="649" t="s">
        <v>122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236</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119927</v>
      </c>
      <c r="S20" s="644"/>
      <c r="T20" s="644"/>
      <c r="U20" s="644"/>
      <c r="V20" s="644"/>
      <c r="W20" s="644"/>
      <c r="X20" s="644"/>
      <c r="Y20" s="645"/>
      <c r="Z20" s="703">
        <v>2.4</v>
      </c>
      <c r="AA20" s="703"/>
      <c r="AB20" s="703"/>
      <c r="AC20" s="703"/>
      <c r="AD20" s="704" t="s">
        <v>236</v>
      </c>
      <c r="AE20" s="704"/>
      <c r="AF20" s="704"/>
      <c r="AG20" s="704"/>
      <c r="AH20" s="704"/>
      <c r="AI20" s="704"/>
      <c r="AJ20" s="704"/>
      <c r="AK20" s="704"/>
      <c r="AL20" s="646" t="s">
        <v>122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81043</v>
      </c>
      <c r="BH20" s="644"/>
      <c r="BI20" s="644"/>
      <c r="BJ20" s="644"/>
      <c r="BK20" s="644"/>
      <c r="BL20" s="644"/>
      <c r="BM20" s="644"/>
      <c r="BN20" s="645"/>
      <c r="BO20" s="703">
        <v>3.6</v>
      </c>
      <c r="BP20" s="703"/>
      <c r="BQ20" s="703"/>
      <c r="BR20" s="703"/>
      <c r="BS20" s="649" t="s">
        <v>122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4678223</v>
      </c>
      <c r="CS20" s="644"/>
      <c r="CT20" s="644"/>
      <c r="CU20" s="644"/>
      <c r="CV20" s="644"/>
      <c r="CW20" s="644"/>
      <c r="CX20" s="644"/>
      <c r="CY20" s="645"/>
      <c r="CZ20" s="703">
        <v>100</v>
      </c>
      <c r="DA20" s="703"/>
      <c r="DB20" s="703"/>
      <c r="DC20" s="703"/>
      <c r="DD20" s="649">
        <v>391172</v>
      </c>
      <c r="DE20" s="644"/>
      <c r="DF20" s="644"/>
      <c r="DG20" s="644"/>
      <c r="DH20" s="644"/>
      <c r="DI20" s="644"/>
      <c r="DJ20" s="644"/>
      <c r="DK20" s="644"/>
      <c r="DL20" s="644"/>
      <c r="DM20" s="644"/>
      <c r="DN20" s="644"/>
      <c r="DO20" s="644"/>
      <c r="DP20" s="645"/>
      <c r="DQ20" s="649">
        <v>3609677</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236</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236</v>
      </c>
      <c r="BH21" s="644"/>
      <c r="BI21" s="644"/>
      <c r="BJ21" s="644"/>
      <c r="BK21" s="644"/>
      <c r="BL21" s="644"/>
      <c r="BM21" s="644"/>
      <c r="BN21" s="645"/>
      <c r="BO21" s="703" t="s">
        <v>169</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3136534</v>
      </c>
      <c r="S22" s="644"/>
      <c r="T22" s="644"/>
      <c r="U22" s="644"/>
      <c r="V22" s="644"/>
      <c r="W22" s="644"/>
      <c r="X22" s="644"/>
      <c r="Y22" s="645"/>
      <c r="Z22" s="703">
        <v>63.5</v>
      </c>
      <c r="AA22" s="703"/>
      <c r="AB22" s="703"/>
      <c r="AC22" s="703"/>
      <c r="AD22" s="704">
        <v>2935564</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169</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1816</v>
      </c>
      <c r="S23" s="644"/>
      <c r="T23" s="644"/>
      <c r="U23" s="644"/>
      <c r="V23" s="644"/>
      <c r="W23" s="644"/>
      <c r="X23" s="644"/>
      <c r="Y23" s="645"/>
      <c r="Z23" s="703">
        <v>0</v>
      </c>
      <c r="AA23" s="703"/>
      <c r="AB23" s="703"/>
      <c r="AC23" s="703"/>
      <c r="AD23" s="704">
        <v>1816</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81043</v>
      </c>
      <c r="BH23" s="644"/>
      <c r="BI23" s="644"/>
      <c r="BJ23" s="644"/>
      <c r="BK23" s="644"/>
      <c r="BL23" s="644"/>
      <c r="BM23" s="644"/>
      <c r="BN23" s="645"/>
      <c r="BO23" s="703">
        <v>3.6</v>
      </c>
      <c r="BP23" s="703"/>
      <c r="BQ23" s="703"/>
      <c r="BR23" s="703"/>
      <c r="BS23" s="649" t="s">
        <v>169</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5568</v>
      </c>
      <c r="S24" s="644"/>
      <c r="T24" s="644"/>
      <c r="U24" s="644"/>
      <c r="V24" s="644"/>
      <c r="W24" s="644"/>
      <c r="X24" s="644"/>
      <c r="Y24" s="645"/>
      <c r="Z24" s="703">
        <v>0.1</v>
      </c>
      <c r="AA24" s="703"/>
      <c r="AB24" s="703"/>
      <c r="AC24" s="703"/>
      <c r="AD24" s="704" t="s">
        <v>169</v>
      </c>
      <c r="AE24" s="704"/>
      <c r="AF24" s="704"/>
      <c r="AG24" s="704"/>
      <c r="AH24" s="704"/>
      <c r="AI24" s="704"/>
      <c r="AJ24" s="704"/>
      <c r="AK24" s="704"/>
      <c r="AL24" s="646" t="s">
        <v>122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236</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1873649</v>
      </c>
      <c r="CS24" s="707"/>
      <c r="CT24" s="707"/>
      <c r="CU24" s="707"/>
      <c r="CV24" s="707"/>
      <c r="CW24" s="707"/>
      <c r="CX24" s="707"/>
      <c r="CY24" s="753"/>
      <c r="CZ24" s="754">
        <v>40.1</v>
      </c>
      <c r="DA24" s="723"/>
      <c r="DB24" s="723"/>
      <c r="DC24" s="757"/>
      <c r="DD24" s="752">
        <v>1381915</v>
      </c>
      <c r="DE24" s="707"/>
      <c r="DF24" s="707"/>
      <c r="DG24" s="707"/>
      <c r="DH24" s="707"/>
      <c r="DI24" s="707"/>
      <c r="DJ24" s="707"/>
      <c r="DK24" s="753"/>
      <c r="DL24" s="752">
        <v>1375410</v>
      </c>
      <c r="DM24" s="707"/>
      <c r="DN24" s="707"/>
      <c r="DO24" s="707"/>
      <c r="DP24" s="707"/>
      <c r="DQ24" s="707"/>
      <c r="DR24" s="707"/>
      <c r="DS24" s="707"/>
      <c r="DT24" s="707"/>
      <c r="DU24" s="707"/>
      <c r="DV24" s="753"/>
      <c r="DW24" s="754">
        <v>43.3</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75133</v>
      </c>
      <c r="S25" s="644"/>
      <c r="T25" s="644"/>
      <c r="U25" s="644"/>
      <c r="V25" s="644"/>
      <c r="W25" s="644"/>
      <c r="X25" s="644"/>
      <c r="Y25" s="645"/>
      <c r="Z25" s="703">
        <v>1.5</v>
      </c>
      <c r="AA25" s="703"/>
      <c r="AB25" s="703"/>
      <c r="AC25" s="703"/>
      <c r="AD25" s="704">
        <v>1246</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814722</v>
      </c>
      <c r="CS25" s="642"/>
      <c r="CT25" s="642"/>
      <c r="CU25" s="642"/>
      <c r="CV25" s="642"/>
      <c r="CW25" s="642"/>
      <c r="CX25" s="642"/>
      <c r="CY25" s="643"/>
      <c r="CZ25" s="646">
        <v>17.399999999999999</v>
      </c>
      <c r="DA25" s="675"/>
      <c r="DB25" s="675"/>
      <c r="DC25" s="676"/>
      <c r="DD25" s="649">
        <v>776571</v>
      </c>
      <c r="DE25" s="642"/>
      <c r="DF25" s="642"/>
      <c r="DG25" s="642"/>
      <c r="DH25" s="642"/>
      <c r="DI25" s="642"/>
      <c r="DJ25" s="642"/>
      <c r="DK25" s="643"/>
      <c r="DL25" s="649">
        <v>773273</v>
      </c>
      <c r="DM25" s="642"/>
      <c r="DN25" s="642"/>
      <c r="DO25" s="642"/>
      <c r="DP25" s="642"/>
      <c r="DQ25" s="642"/>
      <c r="DR25" s="642"/>
      <c r="DS25" s="642"/>
      <c r="DT25" s="642"/>
      <c r="DU25" s="642"/>
      <c r="DV25" s="643"/>
      <c r="DW25" s="646">
        <v>24.3</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6952</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509409</v>
      </c>
      <c r="CS26" s="644"/>
      <c r="CT26" s="644"/>
      <c r="CU26" s="644"/>
      <c r="CV26" s="644"/>
      <c r="CW26" s="644"/>
      <c r="CX26" s="644"/>
      <c r="CY26" s="645"/>
      <c r="CZ26" s="646">
        <v>10.9</v>
      </c>
      <c r="DA26" s="675"/>
      <c r="DB26" s="675"/>
      <c r="DC26" s="676"/>
      <c r="DD26" s="649">
        <v>477830</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340856</v>
      </c>
      <c r="S27" s="644"/>
      <c r="T27" s="644"/>
      <c r="U27" s="644"/>
      <c r="V27" s="644"/>
      <c r="W27" s="644"/>
      <c r="X27" s="644"/>
      <c r="Y27" s="645"/>
      <c r="Z27" s="703">
        <v>6.9</v>
      </c>
      <c r="AA27" s="703"/>
      <c r="AB27" s="703"/>
      <c r="AC27" s="703"/>
      <c r="AD27" s="704" t="s">
        <v>236</v>
      </c>
      <c r="AE27" s="704"/>
      <c r="AF27" s="704"/>
      <c r="AG27" s="704"/>
      <c r="AH27" s="704"/>
      <c r="AI27" s="704"/>
      <c r="AJ27" s="704"/>
      <c r="AK27" s="704"/>
      <c r="AL27" s="646" t="s">
        <v>236</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2225162</v>
      </c>
      <c r="BH27" s="644"/>
      <c r="BI27" s="644"/>
      <c r="BJ27" s="644"/>
      <c r="BK27" s="644"/>
      <c r="BL27" s="644"/>
      <c r="BM27" s="644"/>
      <c r="BN27" s="645"/>
      <c r="BO27" s="703">
        <v>100</v>
      </c>
      <c r="BP27" s="703"/>
      <c r="BQ27" s="703"/>
      <c r="BR27" s="703"/>
      <c r="BS27" s="649">
        <v>30481</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691609</v>
      </c>
      <c r="CS27" s="642"/>
      <c r="CT27" s="642"/>
      <c r="CU27" s="642"/>
      <c r="CV27" s="642"/>
      <c r="CW27" s="642"/>
      <c r="CX27" s="642"/>
      <c r="CY27" s="643"/>
      <c r="CZ27" s="646">
        <v>14.8</v>
      </c>
      <c r="DA27" s="675"/>
      <c r="DB27" s="675"/>
      <c r="DC27" s="676"/>
      <c r="DD27" s="649">
        <v>238026</v>
      </c>
      <c r="DE27" s="642"/>
      <c r="DF27" s="642"/>
      <c r="DG27" s="642"/>
      <c r="DH27" s="642"/>
      <c r="DI27" s="642"/>
      <c r="DJ27" s="642"/>
      <c r="DK27" s="643"/>
      <c r="DL27" s="649">
        <v>234819</v>
      </c>
      <c r="DM27" s="642"/>
      <c r="DN27" s="642"/>
      <c r="DO27" s="642"/>
      <c r="DP27" s="642"/>
      <c r="DQ27" s="642"/>
      <c r="DR27" s="642"/>
      <c r="DS27" s="642"/>
      <c r="DT27" s="642"/>
      <c r="DU27" s="642"/>
      <c r="DV27" s="643"/>
      <c r="DW27" s="646">
        <v>7.4</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367318</v>
      </c>
      <c r="CS28" s="644"/>
      <c r="CT28" s="644"/>
      <c r="CU28" s="644"/>
      <c r="CV28" s="644"/>
      <c r="CW28" s="644"/>
      <c r="CX28" s="644"/>
      <c r="CY28" s="645"/>
      <c r="CZ28" s="646">
        <v>7.9</v>
      </c>
      <c r="DA28" s="675"/>
      <c r="DB28" s="675"/>
      <c r="DC28" s="676"/>
      <c r="DD28" s="649">
        <v>367318</v>
      </c>
      <c r="DE28" s="644"/>
      <c r="DF28" s="644"/>
      <c r="DG28" s="644"/>
      <c r="DH28" s="644"/>
      <c r="DI28" s="644"/>
      <c r="DJ28" s="644"/>
      <c r="DK28" s="645"/>
      <c r="DL28" s="649">
        <v>367318</v>
      </c>
      <c r="DM28" s="644"/>
      <c r="DN28" s="644"/>
      <c r="DO28" s="644"/>
      <c r="DP28" s="644"/>
      <c r="DQ28" s="644"/>
      <c r="DR28" s="644"/>
      <c r="DS28" s="644"/>
      <c r="DT28" s="644"/>
      <c r="DU28" s="644"/>
      <c r="DV28" s="645"/>
      <c r="DW28" s="646">
        <v>11.6</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266847</v>
      </c>
      <c r="S29" s="644"/>
      <c r="T29" s="644"/>
      <c r="U29" s="644"/>
      <c r="V29" s="644"/>
      <c r="W29" s="644"/>
      <c r="X29" s="644"/>
      <c r="Y29" s="645"/>
      <c r="Z29" s="703">
        <v>5.4</v>
      </c>
      <c r="AA29" s="703"/>
      <c r="AB29" s="703"/>
      <c r="AC29" s="703"/>
      <c r="AD29" s="704" t="s">
        <v>122</v>
      </c>
      <c r="AE29" s="704"/>
      <c r="AF29" s="704"/>
      <c r="AG29" s="704"/>
      <c r="AH29" s="704"/>
      <c r="AI29" s="704"/>
      <c r="AJ29" s="704"/>
      <c r="AK29" s="704"/>
      <c r="AL29" s="646" t="s">
        <v>122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367318</v>
      </c>
      <c r="CS29" s="642"/>
      <c r="CT29" s="642"/>
      <c r="CU29" s="642"/>
      <c r="CV29" s="642"/>
      <c r="CW29" s="642"/>
      <c r="CX29" s="642"/>
      <c r="CY29" s="643"/>
      <c r="CZ29" s="646">
        <v>7.9</v>
      </c>
      <c r="DA29" s="675"/>
      <c r="DB29" s="675"/>
      <c r="DC29" s="676"/>
      <c r="DD29" s="649">
        <v>367318</v>
      </c>
      <c r="DE29" s="642"/>
      <c r="DF29" s="642"/>
      <c r="DG29" s="642"/>
      <c r="DH29" s="642"/>
      <c r="DI29" s="642"/>
      <c r="DJ29" s="642"/>
      <c r="DK29" s="643"/>
      <c r="DL29" s="649">
        <v>367318</v>
      </c>
      <c r="DM29" s="642"/>
      <c r="DN29" s="642"/>
      <c r="DO29" s="642"/>
      <c r="DP29" s="642"/>
      <c r="DQ29" s="642"/>
      <c r="DR29" s="642"/>
      <c r="DS29" s="642"/>
      <c r="DT29" s="642"/>
      <c r="DU29" s="642"/>
      <c r="DV29" s="643"/>
      <c r="DW29" s="646">
        <v>11.6</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5251</v>
      </c>
      <c r="S30" s="644"/>
      <c r="T30" s="644"/>
      <c r="U30" s="644"/>
      <c r="V30" s="644"/>
      <c r="W30" s="644"/>
      <c r="X30" s="644"/>
      <c r="Y30" s="645"/>
      <c r="Z30" s="703">
        <v>0.1</v>
      </c>
      <c r="AA30" s="703"/>
      <c r="AB30" s="703"/>
      <c r="AC30" s="703"/>
      <c r="AD30" s="704">
        <v>1079</v>
      </c>
      <c r="AE30" s="704"/>
      <c r="AF30" s="704"/>
      <c r="AG30" s="704"/>
      <c r="AH30" s="704"/>
      <c r="AI30" s="704"/>
      <c r="AJ30" s="704"/>
      <c r="AK30" s="704"/>
      <c r="AL30" s="646">
        <v>0</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99.1</v>
      </c>
      <c r="BH30" s="722"/>
      <c r="BI30" s="722"/>
      <c r="BJ30" s="722"/>
      <c r="BK30" s="722"/>
      <c r="BL30" s="722"/>
      <c r="BM30" s="723">
        <v>95.8</v>
      </c>
      <c r="BN30" s="722"/>
      <c r="BO30" s="722"/>
      <c r="BP30" s="722"/>
      <c r="BQ30" s="724"/>
      <c r="BR30" s="721">
        <v>98.9</v>
      </c>
      <c r="BS30" s="722"/>
      <c r="BT30" s="722"/>
      <c r="BU30" s="722"/>
      <c r="BV30" s="722"/>
      <c r="BW30" s="722"/>
      <c r="BX30" s="723">
        <v>95.4</v>
      </c>
      <c r="BY30" s="722"/>
      <c r="BZ30" s="722"/>
      <c r="CA30" s="722"/>
      <c r="CB30" s="724"/>
      <c r="CD30" s="727"/>
      <c r="CE30" s="728"/>
      <c r="CF30" s="685" t="s">
        <v>308</v>
      </c>
      <c r="CG30" s="682"/>
      <c r="CH30" s="682"/>
      <c r="CI30" s="682"/>
      <c r="CJ30" s="682"/>
      <c r="CK30" s="682"/>
      <c r="CL30" s="682"/>
      <c r="CM30" s="682"/>
      <c r="CN30" s="682"/>
      <c r="CO30" s="682"/>
      <c r="CP30" s="682"/>
      <c r="CQ30" s="683"/>
      <c r="CR30" s="641">
        <v>343791</v>
      </c>
      <c r="CS30" s="644"/>
      <c r="CT30" s="644"/>
      <c r="CU30" s="644"/>
      <c r="CV30" s="644"/>
      <c r="CW30" s="644"/>
      <c r="CX30" s="644"/>
      <c r="CY30" s="645"/>
      <c r="CZ30" s="646">
        <v>7.3</v>
      </c>
      <c r="DA30" s="675"/>
      <c r="DB30" s="675"/>
      <c r="DC30" s="676"/>
      <c r="DD30" s="649">
        <v>343791</v>
      </c>
      <c r="DE30" s="644"/>
      <c r="DF30" s="644"/>
      <c r="DG30" s="644"/>
      <c r="DH30" s="644"/>
      <c r="DI30" s="644"/>
      <c r="DJ30" s="644"/>
      <c r="DK30" s="645"/>
      <c r="DL30" s="649">
        <v>343791</v>
      </c>
      <c r="DM30" s="644"/>
      <c r="DN30" s="644"/>
      <c r="DO30" s="644"/>
      <c r="DP30" s="644"/>
      <c r="DQ30" s="644"/>
      <c r="DR30" s="644"/>
      <c r="DS30" s="644"/>
      <c r="DT30" s="644"/>
      <c r="DU30" s="644"/>
      <c r="DV30" s="645"/>
      <c r="DW30" s="646">
        <v>10.8</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44631</v>
      </c>
      <c r="S31" s="644"/>
      <c r="T31" s="644"/>
      <c r="U31" s="644"/>
      <c r="V31" s="644"/>
      <c r="W31" s="644"/>
      <c r="X31" s="644"/>
      <c r="Y31" s="645"/>
      <c r="Z31" s="703">
        <v>0.9</v>
      </c>
      <c r="AA31" s="703"/>
      <c r="AB31" s="703"/>
      <c r="AC31" s="703"/>
      <c r="AD31" s="704" t="s">
        <v>236</v>
      </c>
      <c r="AE31" s="704"/>
      <c r="AF31" s="704"/>
      <c r="AG31" s="704"/>
      <c r="AH31" s="704"/>
      <c r="AI31" s="704"/>
      <c r="AJ31" s="704"/>
      <c r="AK31" s="704"/>
      <c r="AL31" s="646" t="s">
        <v>236</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98.8</v>
      </c>
      <c r="BH31" s="642"/>
      <c r="BI31" s="642"/>
      <c r="BJ31" s="642"/>
      <c r="BK31" s="642"/>
      <c r="BL31" s="642"/>
      <c r="BM31" s="647">
        <v>94.1</v>
      </c>
      <c r="BN31" s="720"/>
      <c r="BO31" s="720"/>
      <c r="BP31" s="720"/>
      <c r="BQ31" s="681"/>
      <c r="BR31" s="719">
        <v>98.3</v>
      </c>
      <c r="BS31" s="642"/>
      <c r="BT31" s="642"/>
      <c r="BU31" s="642"/>
      <c r="BV31" s="642"/>
      <c r="BW31" s="642"/>
      <c r="BX31" s="647">
        <v>93.2</v>
      </c>
      <c r="BY31" s="720"/>
      <c r="BZ31" s="720"/>
      <c r="CA31" s="720"/>
      <c r="CB31" s="681"/>
      <c r="CD31" s="727"/>
      <c r="CE31" s="728"/>
      <c r="CF31" s="685" t="s">
        <v>312</v>
      </c>
      <c r="CG31" s="682"/>
      <c r="CH31" s="682"/>
      <c r="CI31" s="682"/>
      <c r="CJ31" s="682"/>
      <c r="CK31" s="682"/>
      <c r="CL31" s="682"/>
      <c r="CM31" s="682"/>
      <c r="CN31" s="682"/>
      <c r="CO31" s="682"/>
      <c r="CP31" s="682"/>
      <c r="CQ31" s="683"/>
      <c r="CR31" s="641">
        <v>23527</v>
      </c>
      <c r="CS31" s="642"/>
      <c r="CT31" s="642"/>
      <c r="CU31" s="642"/>
      <c r="CV31" s="642"/>
      <c r="CW31" s="642"/>
      <c r="CX31" s="642"/>
      <c r="CY31" s="643"/>
      <c r="CZ31" s="646">
        <v>0.5</v>
      </c>
      <c r="DA31" s="675"/>
      <c r="DB31" s="675"/>
      <c r="DC31" s="676"/>
      <c r="DD31" s="649">
        <v>23527</v>
      </c>
      <c r="DE31" s="642"/>
      <c r="DF31" s="642"/>
      <c r="DG31" s="642"/>
      <c r="DH31" s="642"/>
      <c r="DI31" s="642"/>
      <c r="DJ31" s="642"/>
      <c r="DK31" s="643"/>
      <c r="DL31" s="649">
        <v>23527</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385793</v>
      </c>
      <c r="S32" s="644"/>
      <c r="T32" s="644"/>
      <c r="U32" s="644"/>
      <c r="V32" s="644"/>
      <c r="W32" s="644"/>
      <c r="X32" s="644"/>
      <c r="Y32" s="645"/>
      <c r="Z32" s="703">
        <v>7.8</v>
      </c>
      <c r="AA32" s="703"/>
      <c r="AB32" s="703"/>
      <c r="AC32" s="703"/>
      <c r="AD32" s="704" t="s">
        <v>236</v>
      </c>
      <c r="AE32" s="704"/>
      <c r="AF32" s="704"/>
      <c r="AG32" s="704"/>
      <c r="AH32" s="704"/>
      <c r="AI32" s="704"/>
      <c r="AJ32" s="704"/>
      <c r="AK32" s="704"/>
      <c r="AL32" s="646" t="s">
        <v>236</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99.3</v>
      </c>
      <c r="BH32" s="657"/>
      <c r="BI32" s="657"/>
      <c r="BJ32" s="657"/>
      <c r="BK32" s="657"/>
      <c r="BL32" s="657"/>
      <c r="BM32" s="701">
        <v>96.6</v>
      </c>
      <c r="BN32" s="657"/>
      <c r="BO32" s="657"/>
      <c r="BP32" s="657"/>
      <c r="BQ32" s="694"/>
      <c r="BR32" s="718">
        <v>99.2</v>
      </c>
      <c r="BS32" s="657"/>
      <c r="BT32" s="657"/>
      <c r="BU32" s="657"/>
      <c r="BV32" s="657"/>
      <c r="BW32" s="657"/>
      <c r="BX32" s="701">
        <v>96.2</v>
      </c>
      <c r="BY32" s="657"/>
      <c r="BZ32" s="657"/>
      <c r="CA32" s="657"/>
      <c r="CB32" s="694"/>
      <c r="CD32" s="729"/>
      <c r="CE32" s="730"/>
      <c r="CF32" s="685" t="s">
        <v>315</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236</v>
      </c>
      <c r="DA32" s="675"/>
      <c r="DB32" s="675"/>
      <c r="DC32" s="676"/>
      <c r="DD32" s="649" t="s">
        <v>236</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217806</v>
      </c>
      <c r="S33" s="644"/>
      <c r="T33" s="644"/>
      <c r="U33" s="644"/>
      <c r="V33" s="644"/>
      <c r="W33" s="644"/>
      <c r="X33" s="644"/>
      <c r="Y33" s="645"/>
      <c r="Z33" s="703">
        <v>4.4000000000000004</v>
      </c>
      <c r="AA33" s="703"/>
      <c r="AB33" s="703"/>
      <c r="AC33" s="703"/>
      <c r="AD33" s="704" t="s">
        <v>122</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2413402</v>
      </c>
      <c r="CS33" s="642"/>
      <c r="CT33" s="642"/>
      <c r="CU33" s="642"/>
      <c r="CV33" s="642"/>
      <c r="CW33" s="642"/>
      <c r="CX33" s="642"/>
      <c r="CY33" s="643"/>
      <c r="CZ33" s="646">
        <v>51.6</v>
      </c>
      <c r="DA33" s="675"/>
      <c r="DB33" s="675"/>
      <c r="DC33" s="676"/>
      <c r="DD33" s="649">
        <v>2136201</v>
      </c>
      <c r="DE33" s="642"/>
      <c r="DF33" s="642"/>
      <c r="DG33" s="642"/>
      <c r="DH33" s="642"/>
      <c r="DI33" s="642"/>
      <c r="DJ33" s="642"/>
      <c r="DK33" s="643"/>
      <c r="DL33" s="649">
        <v>1582450</v>
      </c>
      <c r="DM33" s="642"/>
      <c r="DN33" s="642"/>
      <c r="DO33" s="642"/>
      <c r="DP33" s="642"/>
      <c r="DQ33" s="642"/>
      <c r="DR33" s="642"/>
      <c r="DS33" s="642"/>
      <c r="DT33" s="642"/>
      <c r="DU33" s="642"/>
      <c r="DV33" s="643"/>
      <c r="DW33" s="646">
        <v>49.8</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113890</v>
      </c>
      <c r="S34" s="644"/>
      <c r="T34" s="644"/>
      <c r="U34" s="644"/>
      <c r="V34" s="644"/>
      <c r="W34" s="644"/>
      <c r="X34" s="644"/>
      <c r="Y34" s="645"/>
      <c r="Z34" s="703">
        <v>2.2999999999999998</v>
      </c>
      <c r="AA34" s="703"/>
      <c r="AB34" s="703"/>
      <c r="AC34" s="703"/>
      <c r="AD34" s="704">
        <v>2530</v>
      </c>
      <c r="AE34" s="704"/>
      <c r="AF34" s="704"/>
      <c r="AG34" s="704"/>
      <c r="AH34" s="704"/>
      <c r="AI34" s="704"/>
      <c r="AJ34" s="704"/>
      <c r="AK34" s="704"/>
      <c r="AL34" s="646">
        <v>0.1</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820012</v>
      </c>
      <c r="CS34" s="644"/>
      <c r="CT34" s="644"/>
      <c r="CU34" s="644"/>
      <c r="CV34" s="644"/>
      <c r="CW34" s="644"/>
      <c r="CX34" s="644"/>
      <c r="CY34" s="645"/>
      <c r="CZ34" s="646">
        <v>17.5</v>
      </c>
      <c r="DA34" s="675"/>
      <c r="DB34" s="675"/>
      <c r="DC34" s="676"/>
      <c r="DD34" s="649">
        <v>672098</v>
      </c>
      <c r="DE34" s="644"/>
      <c r="DF34" s="644"/>
      <c r="DG34" s="644"/>
      <c r="DH34" s="644"/>
      <c r="DI34" s="644"/>
      <c r="DJ34" s="644"/>
      <c r="DK34" s="645"/>
      <c r="DL34" s="649">
        <v>616826</v>
      </c>
      <c r="DM34" s="644"/>
      <c r="DN34" s="644"/>
      <c r="DO34" s="644"/>
      <c r="DP34" s="644"/>
      <c r="DQ34" s="644"/>
      <c r="DR34" s="644"/>
      <c r="DS34" s="644"/>
      <c r="DT34" s="644"/>
      <c r="DU34" s="644"/>
      <c r="DV34" s="645"/>
      <c r="DW34" s="646">
        <v>19.399999999999999</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341362</v>
      </c>
      <c r="S35" s="644"/>
      <c r="T35" s="644"/>
      <c r="U35" s="644"/>
      <c r="V35" s="644"/>
      <c r="W35" s="644"/>
      <c r="X35" s="644"/>
      <c r="Y35" s="645"/>
      <c r="Z35" s="703">
        <v>6.9</v>
      </c>
      <c r="AA35" s="703"/>
      <c r="AB35" s="703"/>
      <c r="AC35" s="703"/>
      <c r="AD35" s="704" t="s">
        <v>236</v>
      </c>
      <c r="AE35" s="704"/>
      <c r="AF35" s="704"/>
      <c r="AG35" s="704"/>
      <c r="AH35" s="704"/>
      <c r="AI35" s="704"/>
      <c r="AJ35" s="704"/>
      <c r="AK35" s="704"/>
      <c r="AL35" s="646" t="s">
        <v>122</v>
      </c>
      <c r="AM35" s="647"/>
      <c r="AN35" s="647"/>
      <c r="AO35" s="705"/>
      <c r="AP35" s="214"/>
      <c r="AQ35" s="709" t="s">
        <v>323</v>
      </c>
      <c r="AR35" s="710"/>
      <c r="AS35" s="710"/>
      <c r="AT35" s="710"/>
      <c r="AU35" s="710"/>
      <c r="AV35" s="710"/>
      <c r="AW35" s="710"/>
      <c r="AX35" s="710"/>
      <c r="AY35" s="711"/>
      <c r="AZ35" s="706">
        <v>558992</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112863</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55229</v>
      </c>
      <c r="CS35" s="642"/>
      <c r="CT35" s="642"/>
      <c r="CU35" s="642"/>
      <c r="CV35" s="642"/>
      <c r="CW35" s="642"/>
      <c r="CX35" s="642"/>
      <c r="CY35" s="643"/>
      <c r="CZ35" s="646">
        <v>1.2</v>
      </c>
      <c r="DA35" s="675"/>
      <c r="DB35" s="675"/>
      <c r="DC35" s="676"/>
      <c r="DD35" s="649">
        <v>49485</v>
      </c>
      <c r="DE35" s="642"/>
      <c r="DF35" s="642"/>
      <c r="DG35" s="642"/>
      <c r="DH35" s="642"/>
      <c r="DI35" s="642"/>
      <c r="DJ35" s="642"/>
      <c r="DK35" s="643"/>
      <c r="DL35" s="649">
        <v>49485</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327</v>
      </c>
      <c r="AR36" s="679"/>
      <c r="AS36" s="679"/>
      <c r="AT36" s="679"/>
      <c r="AU36" s="679"/>
      <c r="AV36" s="679"/>
      <c r="AW36" s="679"/>
      <c r="AX36" s="679"/>
      <c r="AY36" s="680"/>
      <c r="AZ36" s="641">
        <v>124389</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97725</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700661</v>
      </c>
      <c r="CS36" s="644"/>
      <c r="CT36" s="644"/>
      <c r="CU36" s="644"/>
      <c r="CV36" s="644"/>
      <c r="CW36" s="644"/>
      <c r="CX36" s="644"/>
      <c r="CY36" s="645"/>
      <c r="CZ36" s="646">
        <v>15</v>
      </c>
      <c r="DA36" s="675"/>
      <c r="DB36" s="675"/>
      <c r="DC36" s="676"/>
      <c r="DD36" s="649">
        <v>665331</v>
      </c>
      <c r="DE36" s="644"/>
      <c r="DF36" s="644"/>
      <c r="DG36" s="644"/>
      <c r="DH36" s="644"/>
      <c r="DI36" s="644"/>
      <c r="DJ36" s="644"/>
      <c r="DK36" s="645"/>
      <c r="DL36" s="649">
        <v>613929</v>
      </c>
      <c r="DM36" s="644"/>
      <c r="DN36" s="644"/>
      <c r="DO36" s="644"/>
      <c r="DP36" s="644"/>
      <c r="DQ36" s="644"/>
      <c r="DR36" s="644"/>
      <c r="DS36" s="644"/>
      <c r="DT36" s="644"/>
      <c r="DU36" s="644"/>
      <c r="DV36" s="645"/>
      <c r="DW36" s="646">
        <v>19.3</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234362</v>
      </c>
      <c r="S37" s="644"/>
      <c r="T37" s="644"/>
      <c r="U37" s="644"/>
      <c r="V37" s="644"/>
      <c r="W37" s="644"/>
      <c r="X37" s="644"/>
      <c r="Y37" s="645"/>
      <c r="Z37" s="703">
        <v>4.7</v>
      </c>
      <c r="AA37" s="703"/>
      <c r="AB37" s="703"/>
      <c r="AC37" s="703"/>
      <c r="AD37" s="704" t="s">
        <v>236</v>
      </c>
      <c r="AE37" s="704"/>
      <c r="AF37" s="704"/>
      <c r="AG37" s="704"/>
      <c r="AH37" s="704"/>
      <c r="AI37" s="704"/>
      <c r="AJ37" s="704"/>
      <c r="AK37" s="704"/>
      <c r="AL37" s="646" t="s">
        <v>122</v>
      </c>
      <c r="AM37" s="647"/>
      <c r="AN37" s="647"/>
      <c r="AO37" s="705"/>
      <c r="AQ37" s="678" t="s">
        <v>331</v>
      </c>
      <c r="AR37" s="679"/>
      <c r="AS37" s="679"/>
      <c r="AT37" s="679"/>
      <c r="AU37" s="679"/>
      <c r="AV37" s="679"/>
      <c r="AW37" s="679"/>
      <c r="AX37" s="679"/>
      <c r="AY37" s="680"/>
      <c r="AZ37" s="641">
        <v>41336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1746</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449362</v>
      </c>
      <c r="CS37" s="642"/>
      <c r="CT37" s="642"/>
      <c r="CU37" s="642"/>
      <c r="CV37" s="642"/>
      <c r="CW37" s="642"/>
      <c r="CX37" s="642"/>
      <c r="CY37" s="643"/>
      <c r="CZ37" s="646">
        <v>9.6</v>
      </c>
      <c r="DA37" s="675"/>
      <c r="DB37" s="675"/>
      <c r="DC37" s="676"/>
      <c r="DD37" s="649">
        <v>449362</v>
      </c>
      <c r="DE37" s="642"/>
      <c r="DF37" s="642"/>
      <c r="DG37" s="642"/>
      <c r="DH37" s="642"/>
      <c r="DI37" s="642"/>
      <c r="DJ37" s="642"/>
      <c r="DK37" s="643"/>
      <c r="DL37" s="649">
        <v>447742</v>
      </c>
      <c r="DM37" s="642"/>
      <c r="DN37" s="642"/>
      <c r="DO37" s="642"/>
      <c r="DP37" s="642"/>
      <c r="DQ37" s="642"/>
      <c r="DR37" s="642"/>
      <c r="DS37" s="642"/>
      <c r="DT37" s="642"/>
      <c r="DU37" s="642"/>
      <c r="DV37" s="643"/>
      <c r="DW37" s="646">
        <v>14.1</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4942439</v>
      </c>
      <c r="S38" s="693"/>
      <c r="T38" s="693"/>
      <c r="U38" s="693"/>
      <c r="V38" s="693"/>
      <c r="W38" s="693"/>
      <c r="X38" s="693"/>
      <c r="Y38" s="698"/>
      <c r="Z38" s="699">
        <v>100</v>
      </c>
      <c r="AA38" s="699"/>
      <c r="AB38" s="699"/>
      <c r="AC38" s="699"/>
      <c r="AD38" s="700">
        <v>2942235</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122</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3044</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517656</v>
      </c>
      <c r="CS38" s="644"/>
      <c r="CT38" s="644"/>
      <c r="CU38" s="644"/>
      <c r="CV38" s="644"/>
      <c r="CW38" s="644"/>
      <c r="CX38" s="644"/>
      <c r="CY38" s="645"/>
      <c r="CZ38" s="646">
        <v>11.1</v>
      </c>
      <c r="DA38" s="675"/>
      <c r="DB38" s="675"/>
      <c r="DC38" s="676"/>
      <c r="DD38" s="649">
        <v>439735</v>
      </c>
      <c r="DE38" s="644"/>
      <c r="DF38" s="644"/>
      <c r="DG38" s="644"/>
      <c r="DH38" s="644"/>
      <c r="DI38" s="644"/>
      <c r="DJ38" s="644"/>
      <c r="DK38" s="645"/>
      <c r="DL38" s="649">
        <v>302210</v>
      </c>
      <c r="DM38" s="644"/>
      <c r="DN38" s="644"/>
      <c r="DO38" s="644"/>
      <c r="DP38" s="644"/>
      <c r="DQ38" s="644"/>
      <c r="DR38" s="644"/>
      <c r="DS38" s="644"/>
      <c r="DT38" s="644"/>
      <c r="DU38" s="644"/>
      <c r="DV38" s="645"/>
      <c r="DW38" s="646">
        <v>9.5</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122</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105</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292352</v>
      </c>
      <c r="CS39" s="642"/>
      <c r="CT39" s="642"/>
      <c r="CU39" s="642"/>
      <c r="CV39" s="642"/>
      <c r="CW39" s="642"/>
      <c r="CX39" s="642"/>
      <c r="CY39" s="643"/>
      <c r="CZ39" s="646">
        <v>6.2</v>
      </c>
      <c r="DA39" s="675"/>
      <c r="DB39" s="675"/>
      <c r="DC39" s="676"/>
      <c r="DD39" s="649">
        <v>291100</v>
      </c>
      <c r="DE39" s="642"/>
      <c r="DF39" s="642"/>
      <c r="DG39" s="642"/>
      <c r="DH39" s="642"/>
      <c r="DI39" s="642"/>
      <c r="DJ39" s="642"/>
      <c r="DK39" s="643"/>
      <c r="DL39" s="649" t="s">
        <v>236</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109139</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27492</v>
      </c>
      <c r="CS40" s="644"/>
      <c r="CT40" s="644"/>
      <c r="CU40" s="644"/>
      <c r="CV40" s="644"/>
      <c r="CW40" s="644"/>
      <c r="CX40" s="644"/>
      <c r="CY40" s="645"/>
      <c r="CZ40" s="646">
        <v>0.6</v>
      </c>
      <c r="DA40" s="675"/>
      <c r="DB40" s="675"/>
      <c r="DC40" s="676"/>
      <c r="DD40" s="649">
        <v>18452</v>
      </c>
      <c r="DE40" s="644"/>
      <c r="DF40" s="644"/>
      <c r="DG40" s="644"/>
      <c r="DH40" s="644"/>
      <c r="DI40" s="644"/>
      <c r="DJ40" s="644"/>
      <c r="DK40" s="645"/>
      <c r="DL40" s="649" t="s">
        <v>236</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284128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236</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391172</v>
      </c>
      <c r="CS42" s="644"/>
      <c r="CT42" s="644"/>
      <c r="CU42" s="644"/>
      <c r="CV42" s="644"/>
      <c r="CW42" s="644"/>
      <c r="CX42" s="644"/>
      <c r="CY42" s="645"/>
      <c r="CZ42" s="646">
        <v>8.4</v>
      </c>
      <c r="DA42" s="647"/>
      <c r="DB42" s="647"/>
      <c r="DC42" s="648"/>
      <c r="DD42" s="649">
        <v>91561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14882</v>
      </c>
      <c r="CS43" s="642"/>
      <c r="CT43" s="642"/>
      <c r="CU43" s="642"/>
      <c r="CV43" s="642"/>
      <c r="CW43" s="642"/>
      <c r="CX43" s="642"/>
      <c r="CY43" s="643"/>
      <c r="CZ43" s="646">
        <v>0.3</v>
      </c>
      <c r="DA43" s="675"/>
      <c r="DB43" s="675"/>
      <c r="DC43" s="676"/>
      <c r="DD43" s="649">
        <v>14882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391172</v>
      </c>
      <c r="CS44" s="644"/>
      <c r="CT44" s="644"/>
      <c r="CU44" s="644"/>
      <c r="CV44" s="644"/>
      <c r="CW44" s="644"/>
      <c r="CX44" s="644"/>
      <c r="CY44" s="645"/>
      <c r="CZ44" s="646">
        <v>8.4</v>
      </c>
      <c r="DA44" s="647"/>
      <c r="DB44" s="647"/>
      <c r="DC44" s="648"/>
      <c r="DD44" s="649">
        <v>91561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80402</v>
      </c>
      <c r="CS45" s="642"/>
      <c r="CT45" s="642"/>
      <c r="CU45" s="642"/>
      <c r="CV45" s="642"/>
      <c r="CW45" s="642"/>
      <c r="CX45" s="642"/>
      <c r="CY45" s="643"/>
      <c r="CZ45" s="646">
        <v>1.7</v>
      </c>
      <c r="DA45" s="675"/>
      <c r="DB45" s="675"/>
      <c r="DC45" s="676"/>
      <c r="DD45" s="649">
        <v>5332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310770</v>
      </c>
      <c r="CS46" s="644"/>
      <c r="CT46" s="644"/>
      <c r="CU46" s="644"/>
      <c r="CV46" s="644"/>
      <c r="CW46" s="644"/>
      <c r="CX46" s="644"/>
      <c r="CY46" s="645"/>
      <c r="CZ46" s="646">
        <v>6.6</v>
      </c>
      <c r="DA46" s="647"/>
      <c r="DB46" s="647"/>
      <c r="DC46" s="648"/>
      <c r="DD46" s="649">
        <v>86229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t="s">
        <v>236</v>
      </c>
      <c r="CS47" s="642"/>
      <c r="CT47" s="642"/>
      <c r="CU47" s="642"/>
      <c r="CV47" s="642"/>
      <c r="CW47" s="642"/>
      <c r="CX47" s="642"/>
      <c r="CY47" s="643"/>
      <c r="CZ47" s="646" t="s">
        <v>122</v>
      </c>
      <c r="DA47" s="675"/>
      <c r="DB47" s="675"/>
      <c r="DC47" s="676"/>
      <c r="DD47" s="649" t="s">
        <v>236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122</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4678223</v>
      </c>
      <c r="CS49" s="657"/>
      <c r="CT49" s="657"/>
      <c r="CU49" s="657"/>
      <c r="CV49" s="657"/>
      <c r="CW49" s="657"/>
      <c r="CX49" s="657"/>
      <c r="CY49" s="658"/>
      <c r="CZ49" s="659">
        <v>100</v>
      </c>
      <c r="DA49" s="660"/>
      <c r="DB49" s="660"/>
      <c r="DC49" s="661"/>
      <c r="DD49" s="662">
        <v>3609677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M37FUakFYL5x7oL0qUo7Q0xcDkf6ff7ntSdIUahKFkiqZ3de0a9ICdxK7sVi8EkuD4vMApvWxYF2jOyW819/Q==" saltValue="JMyLHnxxQuPuscNcwQJ2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4943</v>
      </c>
      <c r="R7" s="1174"/>
      <c r="S7" s="1174"/>
      <c r="T7" s="1174"/>
      <c r="U7" s="1174"/>
      <c r="V7" s="1174">
        <v>4679</v>
      </c>
      <c r="W7" s="1174"/>
      <c r="X7" s="1174"/>
      <c r="Y7" s="1174"/>
      <c r="Z7" s="1174"/>
      <c r="AA7" s="1174">
        <v>264</v>
      </c>
      <c r="AB7" s="1174"/>
      <c r="AC7" s="1174"/>
      <c r="AD7" s="1174"/>
      <c r="AE7" s="1175"/>
      <c r="AF7" s="1176">
        <v>251</v>
      </c>
      <c r="AG7" s="1177"/>
      <c r="AH7" s="1177"/>
      <c r="AI7" s="1177"/>
      <c r="AJ7" s="1178"/>
      <c r="AK7" s="1160">
        <v>386</v>
      </c>
      <c r="AL7" s="1161"/>
      <c r="AM7" s="1161"/>
      <c r="AN7" s="1161"/>
      <c r="AO7" s="1161"/>
      <c r="AP7" s="1161">
        <v>3613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576</v>
      </c>
      <c r="BS7" s="1164" t="s">
        <v>575</v>
      </c>
      <c r="BT7" s="1165"/>
      <c r="BU7" s="1165"/>
      <c r="BV7" s="1165"/>
      <c r="BW7" s="1165"/>
      <c r="BX7" s="1165"/>
      <c r="BY7" s="1165"/>
      <c r="BZ7" s="1165"/>
      <c r="CA7" s="1165"/>
      <c r="CB7" s="1165"/>
      <c r="CC7" s="1165"/>
      <c r="CD7" s="1165"/>
      <c r="CE7" s="1165"/>
      <c r="CF7" s="1165"/>
      <c r="CG7" s="1166"/>
      <c r="CH7" s="1157">
        <v>1</v>
      </c>
      <c r="CI7" s="1158"/>
      <c r="CJ7" s="1158"/>
      <c r="CK7" s="1158"/>
      <c r="CL7" s="1159"/>
      <c r="CM7" s="1157">
        <v>31</v>
      </c>
      <c r="CN7" s="1158"/>
      <c r="CO7" s="1158"/>
      <c r="CP7" s="1158"/>
      <c r="CQ7" s="1159"/>
      <c r="CR7" s="1157">
        <v>3</v>
      </c>
      <c r="CS7" s="1158"/>
      <c r="CT7" s="1158"/>
      <c r="CU7" s="1158"/>
      <c r="CV7" s="1159"/>
      <c r="CW7" s="1157">
        <v>0</v>
      </c>
      <c r="CX7" s="1158"/>
      <c r="CY7" s="1158"/>
      <c r="CZ7" s="1158"/>
      <c r="DA7" s="1159"/>
      <c r="DB7" s="1157" t="s">
        <v>577</v>
      </c>
      <c r="DC7" s="1158"/>
      <c r="DD7" s="1158"/>
      <c r="DE7" s="1158"/>
      <c r="DF7" s="1159"/>
      <c r="DG7" s="1157">
        <v>1074</v>
      </c>
      <c r="DH7" s="1158"/>
      <c r="DI7" s="1158"/>
      <c r="DJ7" s="1158"/>
      <c r="DK7" s="1159"/>
      <c r="DL7" s="1157" t="s">
        <v>578</v>
      </c>
      <c r="DM7" s="1158"/>
      <c r="DN7" s="1158"/>
      <c r="DO7" s="1158"/>
      <c r="DP7" s="1159"/>
      <c r="DQ7" s="1157">
        <v>224</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4943</v>
      </c>
      <c r="R23" s="1138"/>
      <c r="S23" s="1138"/>
      <c r="T23" s="1138"/>
      <c r="U23" s="1138"/>
      <c r="V23" s="1138">
        <v>4679</v>
      </c>
      <c r="W23" s="1138"/>
      <c r="X23" s="1138"/>
      <c r="Y23" s="1138"/>
      <c r="Z23" s="1138"/>
      <c r="AA23" s="1138">
        <v>264</v>
      </c>
      <c r="AB23" s="1138"/>
      <c r="AC23" s="1138"/>
      <c r="AD23" s="1138"/>
      <c r="AE23" s="1139"/>
      <c r="AF23" s="1140">
        <v>251</v>
      </c>
      <c r="AG23" s="1138"/>
      <c r="AH23" s="1138"/>
      <c r="AI23" s="1138"/>
      <c r="AJ23" s="1141"/>
      <c r="AK23" s="1142"/>
      <c r="AL23" s="1143"/>
      <c r="AM23" s="1143"/>
      <c r="AN23" s="1143"/>
      <c r="AO23" s="1143"/>
      <c r="AP23" s="1138">
        <v>3613</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1621</v>
      </c>
      <c r="R28" s="1123"/>
      <c r="S28" s="1123"/>
      <c r="T28" s="1123"/>
      <c r="U28" s="1123"/>
      <c r="V28" s="1123">
        <v>1508</v>
      </c>
      <c r="W28" s="1123"/>
      <c r="X28" s="1123"/>
      <c r="Y28" s="1123"/>
      <c r="Z28" s="1123"/>
      <c r="AA28" s="1123">
        <v>113</v>
      </c>
      <c r="AB28" s="1123"/>
      <c r="AC28" s="1123"/>
      <c r="AD28" s="1123"/>
      <c r="AE28" s="1124"/>
      <c r="AF28" s="1125">
        <v>113</v>
      </c>
      <c r="AG28" s="1123"/>
      <c r="AH28" s="1123"/>
      <c r="AI28" s="1123"/>
      <c r="AJ28" s="1126"/>
      <c r="AK28" s="1127">
        <v>109</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969</v>
      </c>
      <c r="R29" s="1113"/>
      <c r="S29" s="1113"/>
      <c r="T29" s="1113"/>
      <c r="U29" s="1113"/>
      <c r="V29" s="1113">
        <v>904</v>
      </c>
      <c r="W29" s="1113"/>
      <c r="X29" s="1113"/>
      <c r="Y29" s="1113"/>
      <c r="Z29" s="1113"/>
      <c r="AA29" s="1113">
        <v>64</v>
      </c>
      <c r="AB29" s="1113"/>
      <c r="AC29" s="1113"/>
      <c r="AD29" s="1113"/>
      <c r="AE29" s="1114"/>
      <c r="AF29" s="1088">
        <v>64</v>
      </c>
      <c r="AG29" s="1089"/>
      <c r="AH29" s="1089"/>
      <c r="AI29" s="1089"/>
      <c r="AJ29" s="1090"/>
      <c r="AK29" s="1049">
        <v>156</v>
      </c>
      <c r="AL29" s="1040"/>
      <c r="AM29" s="1040"/>
      <c r="AN29" s="1040"/>
      <c r="AO29" s="1040"/>
      <c r="AP29" s="1040" t="s">
        <v>559</v>
      </c>
      <c r="AQ29" s="1040"/>
      <c r="AR29" s="1040"/>
      <c r="AS29" s="1040"/>
      <c r="AT29" s="1040"/>
      <c r="AU29" s="1040" t="s">
        <v>559</v>
      </c>
      <c r="AV29" s="1040"/>
      <c r="AW29" s="1040"/>
      <c r="AX29" s="1040"/>
      <c r="AY29" s="1040"/>
      <c r="AZ29" s="1111" t="s">
        <v>559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114</v>
      </c>
      <c r="R30" s="1113"/>
      <c r="S30" s="1113"/>
      <c r="T30" s="1113"/>
      <c r="U30" s="1113"/>
      <c r="V30" s="1113">
        <v>111</v>
      </c>
      <c r="W30" s="1113"/>
      <c r="X30" s="1113"/>
      <c r="Y30" s="1113"/>
      <c r="Z30" s="1113"/>
      <c r="AA30" s="1113">
        <v>3</v>
      </c>
      <c r="AB30" s="1113"/>
      <c r="AC30" s="1113"/>
      <c r="AD30" s="1113"/>
      <c r="AE30" s="1114"/>
      <c r="AF30" s="1088">
        <v>3</v>
      </c>
      <c r="AG30" s="1089"/>
      <c r="AH30" s="1089"/>
      <c r="AI30" s="1089"/>
      <c r="AJ30" s="1090"/>
      <c r="AK30" s="1049">
        <v>34</v>
      </c>
      <c r="AL30" s="1040"/>
      <c r="AM30" s="1040"/>
      <c r="AN30" s="1040"/>
      <c r="AO30" s="1040"/>
      <c r="AP30" s="1040" t="s">
        <v>560</v>
      </c>
      <c r="AQ30" s="1040"/>
      <c r="AR30" s="1040"/>
      <c r="AS30" s="1040"/>
      <c r="AT30" s="1040"/>
      <c r="AU30" s="1040" t="s">
        <v>559</v>
      </c>
      <c r="AV30" s="1040"/>
      <c r="AW30" s="1040"/>
      <c r="AX30" s="1040"/>
      <c r="AY30" s="1040"/>
      <c r="AZ30" s="1111" t="s">
        <v>559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267</v>
      </c>
      <c r="R31" s="1113"/>
      <c r="S31" s="1113"/>
      <c r="T31" s="1113"/>
      <c r="U31" s="1113"/>
      <c r="V31" s="1113">
        <v>256</v>
      </c>
      <c r="W31" s="1113"/>
      <c r="X31" s="1113"/>
      <c r="Y31" s="1113"/>
      <c r="Z31" s="1113"/>
      <c r="AA31" s="1113">
        <v>11</v>
      </c>
      <c r="AB31" s="1113"/>
      <c r="AC31" s="1113"/>
      <c r="AD31" s="1113"/>
      <c r="AE31" s="1114"/>
      <c r="AF31" s="1088">
        <v>11</v>
      </c>
      <c r="AG31" s="1089"/>
      <c r="AH31" s="1089"/>
      <c r="AI31" s="1089"/>
      <c r="AJ31" s="1090"/>
      <c r="AK31" s="1049">
        <v>124</v>
      </c>
      <c r="AL31" s="1040"/>
      <c r="AM31" s="1040"/>
      <c r="AN31" s="1040"/>
      <c r="AO31" s="1040"/>
      <c r="AP31" s="1040">
        <v>1167</v>
      </c>
      <c r="AQ31" s="1040"/>
      <c r="AR31" s="1040"/>
      <c r="AS31" s="1040"/>
      <c r="AT31" s="1040"/>
      <c r="AU31" s="1040">
        <v>1167</v>
      </c>
      <c r="AV31" s="1040"/>
      <c r="AW31" s="1040"/>
      <c r="AX31" s="1040"/>
      <c r="AY31" s="1040"/>
      <c r="AZ31" s="1111" t="s">
        <v>559</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191</v>
      </c>
      <c r="AG63" s="1028"/>
      <c r="AH63" s="1028"/>
      <c r="AI63" s="1028"/>
      <c r="AJ63" s="1099"/>
      <c r="AK63" s="1100"/>
      <c r="AL63" s="1032"/>
      <c r="AM63" s="1032"/>
      <c r="AN63" s="1032"/>
      <c r="AO63" s="1032"/>
      <c r="AP63" s="1028">
        <v>1167</v>
      </c>
      <c r="AQ63" s="1028"/>
      <c r="AR63" s="1028"/>
      <c r="AS63" s="1028"/>
      <c r="AT63" s="1028"/>
      <c r="AU63" s="1028">
        <v>1167</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389</v>
      </c>
      <c r="AB66" s="1071"/>
      <c r="AC66" s="1071"/>
      <c r="AD66" s="1071"/>
      <c r="AE66" s="1072"/>
      <c r="AF66" s="1076" t="s">
        <v>404</v>
      </c>
      <c r="AG66" s="1077"/>
      <c r="AH66" s="1077"/>
      <c r="AI66" s="1077"/>
      <c r="AJ66" s="1078"/>
      <c r="AK66" s="1070" t="s">
        <v>391</v>
      </c>
      <c r="AL66" s="1065"/>
      <c r="AM66" s="1065"/>
      <c r="AN66" s="1065"/>
      <c r="AO66" s="1066"/>
      <c r="AP66" s="1070" t="s">
        <v>392</v>
      </c>
      <c r="AQ66" s="1071"/>
      <c r="AR66" s="1071"/>
      <c r="AS66" s="1071"/>
      <c r="AT66" s="1072"/>
      <c r="AU66" s="1070" t="s">
        <v>405</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2387</v>
      </c>
      <c r="R68" s="1051"/>
      <c r="S68" s="1051"/>
      <c r="T68" s="1051"/>
      <c r="U68" s="1051"/>
      <c r="V68" s="1051">
        <v>2236</v>
      </c>
      <c r="W68" s="1051"/>
      <c r="X68" s="1051"/>
      <c r="Y68" s="1051"/>
      <c r="Z68" s="1051"/>
      <c r="AA68" s="1051">
        <v>151</v>
      </c>
      <c r="AB68" s="1051"/>
      <c r="AC68" s="1051"/>
      <c r="AD68" s="1051"/>
      <c r="AE68" s="1051"/>
      <c r="AF68" s="1051">
        <v>151</v>
      </c>
      <c r="AG68" s="1051"/>
      <c r="AH68" s="1051"/>
      <c r="AI68" s="1051"/>
      <c r="AJ68" s="1051"/>
      <c r="AK68" s="1051">
        <v>81</v>
      </c>
      <c r="AL68" s="1051"/>
      <c r="AM68" s="1051"/>
      <c r="AN68" s="1051"/>
      <c r="AO68" s="1051"/>
      <c r="AP68" s="1051">
        <v>1104</v>
      </c>
      <c r="AQ68" s="1051"/>
      <c r="AR68" s="1051"/>
      <c r="AS68" s="1051"/>
      <c r="AT68" s="1051"/>
      <c r="AU68" s="1051">
        <v>200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165</v>
      </c>
      <c r="R69" s="1040"/>
      <c r="S69" s="1040"/>
      <c r="T69" s="1040"/>
      <c r="U69" s="1040"/>
      <c r="V69" s="1040">
        <v>155</v>
      </c>
      <c r="W69" s="1040"/>
      <c r="X69" s="1040"/>
      <c r="Y69" s="1040"/>
      <c r="Z69" s="1040"/>
      <c r="AA69" s="1040">
        <v>10</v>
      </c>
      <c r="AB69" s="1040"/>
      <c r="AC69" s="1040"/>
      <c r="AD69" s="1040"/>
      <c r="AE69" s="1040"/>
      <c r="AF69" s="1040">
        <v>10</v>
      </c>
      <c r="AG69" s="1040"/>
      <c r="AH69" s="1040"/>
      <c r="AI69" s="1040"/>
      <c r="AJ69" s="1040"/>
      <c r="AK69" s="1040" t="s">
        <v>572</v>
      </c>
      <c r="AL69" s="1040"/>
      <c r="AM69" s="1040"/>
      <c r="AN69" s="1040"/>
      <c r="AO69" s="1040"/>
      <c r="AP69" s="1040" t="s">
        <v>559</v>
      </c>
      <c r="AQ69" s="1040"/>
      <c r="AR69" s="1040"/>
      <c r="AS69" s="1040"/>
      <c r="AT69" s="1040"/>
      <c r="AU69" s="1040" t="s">
        <v>559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7377</v>
      </c>
      <c r="R70" s="1040"/>
      <c r="S70" s="1040"/>
      <c r="T70" s="1040"/>
      <c r="U70" s="1040"/>
      <c r="V70" s="1040">
        <v>7879</v>
      </c>
      <c r="W70" s="1040"/>
      <c r="X70" s="1040"/>
      <c r="Y70" s="1040"/>
      <c r="Z70" s="1040"/>
      <c r="AA70" s="1040">
        <v>-503</v>
      </c>
      <c r="AB70" s="1040"/>
      <c r="AC70" s="1040"/>
      <c r="AD70" s="1040"/>
      <c r="AE70" s="1040"/>
      <c r="AF70" s="1040">
        <v>1294</v>
      </c>
      <c r="AG70" s="1040"/>
      <c r="AH70" s="1040"/>
      <c r="AI70" s="1040"/>
      <c r="AJ70" s="1040"/>
      <c r="AK70" s="1040" t="s">
        <v>559</v>
      </c>
      <c r="AL70" s="1040"/>
      <c r="AM70" s="1040"/>
      <c r="AN70" s="1040"/>
      <c r="AO70" s="1040"/>
      <c r="AP70" s="1040">
        <v>8023</v>
      </c>
      <c r="AQ70" s="1040"/>
      <c r="AR70" s="1040"/>
      <c r="AS70" s="1040"/>
      <c r="AT70" s="1040"/>
      <c r="AU70" s="1040">
        <v>185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905</v>
      </c>
      <c r="R71" s="1040"/>
      <c r="S71" s="1040"/>
      <c r="T71" s="1040"/>
      <c r="U71" s="1040"/>
      <c r="V71" s="1040">
        <v>867</v>
      </c>
      <c r="W71" s="1040"/>
      <c r="X71" s="1040"/>
      <c r="Y71" s="1040"/>
      <c r="Z71" s="1040"/>
      <c r="AA71" s="1040">
        <v>38</v>
      </c>
      <c r="AB71" s="1040"/>
      <c r="AC71" s="1040"/>
      <c r="AD71" s="1040"/>
      <c r="AE71" s="1040"/>
      <c r="AF71" s="1040">
        <v>38</v>
      </c>
      <c r="AG71" s="1040"/>
      <c r="AH71" s="1040"/>
      <c r="AI71" s="1040"/>
      <c r="AJ71" s="1040"/>
      <c r="AK71" s="1040" t="s">
        <v>559</v>
      </c>
      <c r="AL71" s="1040"/>
      <c r="AM71" s="1040"/>
      <c r="AN71" s="1040"/>
      <c r="AO71" s="1040"/>
      <c r="AP71" s="1040" t="s">
        <v>559</v>
      </c>
      <c r="AQ71" s="1040"/>
      <c r="AR71" s="1040"/>
      <c r="AS71" s="1040"/>
      <c r="AT71" s="1040"/>
      <c r="AU71" s="1040" t="s">
        <v>559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864</v>
      </c>
      <c r="R72" s="1040"/>
      <c r="S72" s="1040"/>
      <c r="T72" s="1040"/>
      <c r="U72" s="1040"/>
      <c r="V72" s="1040">
        <v>809</v>
      </c>
      <c r="W72" s="1040"/>
      <c r="X72" s="1040"/>
      <c r="Y72" s="1040"/>
      <c r="Z72" s="1040"/>
      <c r="AA72" s="1040">
        <v>55</v>
      </c>
      <c r="AB72" s="1040"/>
      <c r="AC72" s="1040"/>
      <c r="AD72" s="1040"/>
      <c r="AE72" s="1040"/>
      <c r="AF72" s="1040">
        <v>55</v>
      </c>
      <c r="AG72" s="1040"/>
      <c r="AH72" s="1040"/>
      <c r="AI72" s="1040"/>
      <c r="AJ72" s="1040"/>
      <c r="AK72" s="1040">
        <v>30</v>
      </c>
      <c r="AL72" s="1040"/>
      <c r="AM72" s="1040"/>
      <c r="AN72" s="1040"/>
      <c r="AO72" s="1040"/>
      <c r="AP72" s="1040">
        <v>155</v>
      </c>
      <c r="AQ72" s="1040"/>
      <c r="AR72" s="1040"/>
      <c r="AS72" s="1040"/>
      <c r="AT72" s="1040"/>
      <c r="AU72" s="1040">
        <v>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2689</v>
      </c>
      <c r="R73" s="1040"/>
      <c r="S73" s="1040"/>
      <c r="T73" s="1040"/>
      <c r="U73" s="1040"/>
      <c r="V73" s="1040">
        <v>2591</v>
      </c>
      <c r="W73" s="1040"/>
      <c r="X73" s="1040"/>
      <c r="Y73" s="1040"/>
      <c r="Z73" s="1040"/>
      <c r="AA73" s="1040">
        <v>98</v>
      </c>
      <c r="AB73" s="1040"/>
      <c r="AC73" s="1040"/>
      <c r="AD73" s="1040"/>
      <c r="AE73" s="1040"/>
      <c r="AF73" s="1040">
        <v>89</v>
      </c>
      <c r="AG73" s="1040"/>
      <c r="AH73" s="1040"/>
      <c r="AI73" s="1040"/>
      <c r="AJ73" s="1040"/>
      <c r="AK73" s="1040">
        <v>60</v>
      </c>
      <c r="AL73" s="1040"/>
      <c r="AM73" s="1040"/>
      <c r="AN73" s="1040"/>
      <c r="AO73" s="1040"/>
      <c r="AP73" s="1040">
        <v>681</v>
      </c>
      <c r="AQ73" s="1040"/>
      <c r="AR73" s="1040"/>
      <c r="AS73" s="1040"/>
      <c r="AT73" s="1040"/>
      <c r="AU73" s="1040">
        <v>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151</v>
      </c>
      <c r="R74" s="1040"/>
      <c r="S74" s="1040"/>
      <c r="T74" s="1040"/>
      <c r="U74" s="1040"/>
      <c r="V74" s="1040">
        <v>124</v>
      </c>
      <c r="W74" s="1040"/>
      <c r="X74" s="1040"/>
      <c r="Y74" s="1040"/>
      <c r="Z74" s="1040"/>
      <c r="AA74" s="1040">
        <v>26</v>
      </c>
      <c r="AB74" s="1040"/>
      <c r="AC74" s="1040"/>
      <c r="AD74" s="1040"/>
      <c r="AE74" s="1040"/>
      <c r="AF74" s="1040">
        <v>26</v>
      </c>
      <c r="AG74" s="1040"/>
      <c r="AH74" s="1040"/>
      <c r="AI74" s="1040"/>
      <c r="AJ74" s="1040"/>
      <c r="AK74" s="1040">
        <v>6</v>
      </c>
      <c r="AL74" s="1040"/>
      <c r="AM74" s="1040"/>
      <c r="AN74" s="1040"/>
      <c r="AO74" s="1040"/>
      <c r="AP74" s="1040" t="s">
        <v>559</v>
      </c>
      <c r="AQ74" s="1040"/>
      <c r="AR74" s="1040"/>
      <c r="AS74" s="1040"/>
      <c r="AT74" s="1040"/>
      <c r="AU74" s="1040" t="s">
        <v>559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568</v>
      </c>
      <c r="C75" s="1044"/>
      <c r="D75" s="1044"/>
      <c r="E75" s="1044"/>
      <c r="F75" s="1044"/>
      <c r="G75" s="1044"/>
      <c r="H75" s="1044"/>
      <c r="I75" s="1044"/>
      <c r="J75" s="1044"/>
      <c r="K75" s="1044"/>
      <c r="L75" s="1044"/>
      <c r="M75" s="1044"/>
      <c r="N75" s="1044"/>
      <c r="O75" s="1044"/>
      <c r="P75" s="1045"/>
      <c r="Q75" s="1047">
        <v>6126</v>
      </c>
      <c r="R75" s="1048"/>
      <c r="S75" s="1048"/>
      <c r="T75" s="1048"/>
      <c r="U75" s="1049"/>
      <c r="V75" s="1050">
        <v>5420</v>
      </c>
      <c r="W75" s="1048"/>
      <c r="X75" s="1048"/>
      <c r="Y75" s="1048"/>
      <c r="Z75" s="1049"/>
      <c r="AA75" s="1050">
        <v>706</v>
      </c>
      <c r="AB75" s="1048"/>
      <c r="AC75" s="1048"/>
      <c r="AD75" s="1048"/>
      <c r="AE75" s="1049"/>
      <c r="AF75" s="1050">
        <v>706</v>
      </c>
      <c r="AG75" s="1048"/>
      <c r="AH75" s="1048"/>
      <c r="AI75" s="1048"/>
      <c r="AJ75" s="1049"/>
      <c r="AK75" s="1050" t="s">
        <v>559</v>
      </c>
      <c r="AL75" s="1048"/>
      <c r="AM75" s="1048"/>
      <c r="AN75" s="1048"/>
      <c r="AO75" s="1049"/>
      <c r="AP75" s="1050" t="s">
        <v>573</v>
      </c>
      <c r="AQ75" s="1048"/>
      <c r="AR75" s="1048"/>
      <c r="AS75" s="1048"/>
      <c r="AT75" s="1049"/>
      <c r="AU75" s="1050" t="s">
        <v>559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569</v>
      </c>
      <c r="C76" s="1044"/>
      <c r="D76" s="1044"/>
      <c r="E76" s="1044"/>
      <c r="F76" s="1044"/>
      <c r="G76" s="1044"/>
      <c r="H76" s="1044"/>
      <c r="I76" s="1044"/>
      <c r="J76" s="1044"/>
      <c r="K76" s="1044"/>
      <c r="L76" s="1044"/>
      <c r="M76" s="1044"/>
      <c r="N76" s="1044"/>
      <c r="O76" s="1044"/>
      <c r="P76" s="1045"/>
      <c r="Q76" s="1047">
        <v>92</v>
      </c>
      <c r="R76" s="1048"/>
      <c r="S76" s="1048"/>
      <c r="T76" s="1048"/>
      <c r="U76" s="1049"/>
      <c r="V76" s="1050">
        <v>85</v>
      </c>
      <c r="W76" s="1048"/>
      <c r="X76" s="1048"/>
      <c r="Y76" s="1048"/>
      <c r="Z76" s="1049"/>
      <c r="AA76" s="1050">
        <v>7</v>
      </c>
      <c r="AB76" s="1048"/>
      <c r="AC76" s="1048"/>
      <c r="AD76" s="1048"/>
      <c r="AE76" s="1049"/>
      <c r="AF76" s="1050">
        <v>7</v>
      </c>
      <c r="AG76" s="1048"/>
      <c r="AH76" s="1048"/>
      <c r="AI76" s="1048"/>
      <c r="AJ76" s="1049"/>
      <c r="AK76" s="1050">
        <v>4</v>
      </c>
      <c r="AL76" s="1048"/>
      <c r="AM76" s="1048"/>
      <c r="AN76" s="1048"/>
      <c r="AO76" s="1049"/>
      <c r="AP76" s="1050" t="s">
        <v>559</v>
      </c>
      <c r="AQ76" s="1048"/>
      <c r="AR76" s="1048"/>
      <c r="AS76" s="1048"/>
      <c r="AT76" s="1049"/>
      <c r="AU76" s="1050" t="s">
        <v>559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570</v>
      </c>
      <c r="C77" s="1044"/>
      <c r="D77" s="1044"/>
      <c r="E77" s="1044"/>
      <c r="F77" s="1044"/>
      <c r="G77" s="1044"/>
      <c r="H77" s="1044"/>
      <c r="I77" s="1044"/>
      <c r="J77" s="1044"/>
      <c r="K77" s="1044"/>
      <c r="L77" s="1044"/>
      <c r="M77" s="1044"/>
      <c r="N77" s="1044"/>
      <c r="O77" s="1044"/>
      <c r="P77" s="1045"/>
      <c r="Q77" s="1047">
        <v>233688</v>
      </c>
      <c r="R77" s="1048"/>
      <c r="S77" s="1048"/>
      <c r="T77" s="1048"/>
      <c r="U77" s="1049"/>
      <c r="V77" s="1050">
        <v>228309</v>
      </c>
      <c r="W77" s="1048"/>
      <c r="X77" s="1048"/>
      <c r="Y77" s="1048"/>
      <c r="Z77" s="1049"/>
      <c r="AA77" s="1050">
        <v>5379</v>
      </c>
      <c r="AB77" s="1048"/>
      <c r="AC77" s="1048"/>
      <c r="AD77" s="1048"/>
      <c r="AE77" s="1049"/>
      <c r="AF77" s="1050">
        <v>5379</v>
      </c>
      <c r="AG77" s="1048"/>
      <c r="AH77" s="1048"/>
      <c r="AI77" s="1048"/>
      <c r="AJ77" s="1049"/>
      <c r="AK77" s="1050">
        <v>1155</v>
      </c>
      <c r="AL77" s="1048"/>
      <c r="AM77" s="1048"/>
      <c r="AN77" s="1048"/>
      <c r="AO77" s="1049"/>
      <c r="AP77" s="1050" t="s">
        <v>559</v>
      </c>
      <c r="AQ77" s="1048"/>
      <c r="AR77" s="1048"/>
      <c r="AS77" s="1048"/>
      <c r="AT77" s="1049"/>
      <c r="AU77" s="1050" t="s">
        <v>559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571</v>
      </c>
      <c r="C78" s="1044"/>
      <c r="D78" s="1044"/>
      <c r="E78" s="1044"/>
      <c r="F78" s="1044"/>
      <c r="G78" s="1044"/>
      <c r="H78" s="1044"/>
      <c r="I78" s="1044"/>
      <c r="J78" s="1044"/>
      <c r="K78" s="1044"/>
      <c r="L78" s="1044"/>
      <c r="M78" s="1044"/>
      <c r="N78" s="1044"/>
      <c r="O78" s="1044"/>
      <c r="P78" s="1045"/>
      <c r="Q78" s="1046">
        <v>9331</v>
      </c>
      <c r="R78" s="1040"/>
      <c r="S78" s="1040"/>
      <c r="T78" s="1040"/>
      <c r="U78" s="1040"/>
      <c r="V78" s="1040">
        <v>8354</v>
      </c>
      <c r="W78" s="1040"/>
      <c r="X78" s="1040"/>
      <c r="Y78" s="1040"/>
      <c r="Z78" s="1040"/>
      <c r="AA78" s="1040">
        <v>977</v>
      </c>
      <c r="AB78" s="1040"/>
      <c r="AC78" s="1040"/>
      <c r="AD78" s="1040"/>
      <c r="AE78" s="1040"/>
      <c r="AF78" s="1040">
        <v>5752</v>
      </c>
      <c r="AG78" s="1040"/>
      <c r="AH78" s="1040"/>
      <c r="AI78" s="1040"/>
      <c r="AJ78" s="1040"/>
      <c r="AK78" s="1040" t="s">
        <v>559</v>
      </c>
      <c r="AL78" s="1040"/>
      <c r="AM78" s="1040"/>
      <c r="AN78" s="1040"/>
      <c r="AO78" s="1040"/>
      <c r="AP78" s="1040">
        <v>23084</v>
      </c>
      <c r="AQ78" s="1040"/>
      <c r="AR78" s="1040"/>
      <c r="AS78" s="1040"/>
      <c r="AT78" s="1040"/>
      <c r="AU78" s="1040" t="s">
        <v>574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13507</v>
      </c>
      <c r="AG88" s="1028"/>
      <c r="AH88" s="1028"/>
      <c r="AI88" s="1028"/>
      <c r="AJ88" s="1028"/>
      <c r="AK88" s="1032"/>
      <c r="AL88" s="1032"/>
      <c r="AM88" s="1032"/>
      <c r="AN88" s="1032"/>
      <c r="AO88" s="1032"/>
      <c r="AP88" s="1028">
        <v>33047</v>
      </c>
      <c r="AQ88" s="1028"/>
      <c r="AR88" s="1028"/>
      <c r="AS88" s="1028"/>
      <c r="AT88" s="1028"/>
      <c r="AU88" s="1028">
        <v>395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v>0</v>
      </c>
      <c r="CX102" s="1020"/>
      <c r="CY102" s="1020"/>
      <c r="CZ102" s="1020"/>
      <c r="DA102" s="1021"/>
      <c r="DB102" s="1019" t="s">
        <v>579</v>
      </c>
      <c r="DC102" s="1020"/>
      <c r="DD102" s="1020"/>
      <c r="DE102" s="1020"/>
      <c r="DF102" s="1021"/>
      <c r="DG102" s="1019">
        <v>1074</v>
      </c>
      <c r="DH102" s="1020"/>
      <c r="DI102" s="1020"/>
      <c r="DJ102" s="1020"/>
      <c r="DK102" s="1021"/>
      <c r="DL102" s="1019" t="s">
        <v>578</v>
      </c>
      <c r="DM102" s="1020"/>
      <c r="DN102" s="1020"/>
      <c r="DO102" s="1020"/>
      <c r="DP102" s="1021"/>
      <c r="DQ102" s="1019">
        <v>224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302</v>
      </c>
      <c r="AG109" s="963"/>
      <c r="AH109" s="963"/>
      <c r="AI109" s="963"/>
      <c r="AJ109" s="964"/>
      <c r="AK109" s="965" t="s">
        <v>301</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302</v>
      </c>
      <c r="BW109" s="963"/>
      <c r="BX109" s="963"/>
      <c r="BY109" s="963"/>
      <c r="BZ109" s="964"/>
      <c r="CA109" s="965" t="s">
        <v>301</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302</v>
      </c>
      <c r="DM109" s="963"/>
      <c r="DN109" s="963"/>
      <c r="DO109" s="963"/>
      <c r="DP109" s="964"/>
      <c r="DQ109" s="965" t="s">
        <v>301</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379323</v>
      </c>
      <c r="AB110" s="956"/>
      <c r="AC110" s="956"/>
      <c r="AD110" s="956"/>
      <c r="AE110" s="957"/>
      <c r="AF110" s="958">
        <v>391459</v>
      </c>
      <c r="AG110" s="956"/>
      <c r="AH110" s="956"/>
      <c r="AI110" s="956"/>
      <c r="AJ110" s="957"/>
      <c r="AK110" s="958">
        <v>367318</v>
      </c>
      <c r="AL110" s="956"/>
      <c r="AM110" s="956"/>
      <c r="AN110" s="956"/>
      <c r="AO110" s="957"/>
      <c r="AP110" s="959">
        <v>13.2</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3608346</v>
      </c>
      <c r="BR110" s="903"/>
      <c r="BS110" s="903"/>
      <c r="BT110" s="903"/>
      <c r="BU110" s="903"/>
      <c r="BV110" s="903">
        <v>3615591</v>
      </c>
      <c r="BW110" s="903"/>
      <c r="BX110" s="903"/>
      <c r="BY110" s="903"/>
      <c r="BZ110" s="903"/>
      <c r="CA110" s="903">
        <v>3613162</v>
      </c>
      <c r="CB110" s="903"/>
      <c r="CC110" s="903"/>
      <c r="CD110" s="903"/>
      <c r="CE110" s="903"/>
      <c r="CF110" s="927">
        <v>129.9</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424</v>
      </c>
      <c r="AG111" s="984"/>
      <c r="AH111" s="984"/>
      <c r="AI111" s="984"/>
      <c r="AJ111" s="985"/>
      <c r="AK111" s="986" t="s">
        <v>425</v>
      </c>
      <c r="AL111" s="984"/>
      <c r="AM111" s="984"/>
      <c r="AN111" s="984"/>
      <c r="AO111" s="985"/>
      <c r="AP111" s="987" t="s">
        <v>425</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425</v>
      </c>
      <c r="BW111" s="875"/>
      <c r="BX111" s="875"/>
      <c r="BY111" s="875"/>
      <c r="BZ111" s="875"/>
      <c r="CA111" s="875" t="s">
        <v>422</v>
      </c>
      <c r="CB111" s="875"/>
      <c r="CC111" s="875"/>
      <c r="CD111" s="875"/>
      <c r="CE111" s="875"/>
      <c r="CF111" s="936" t="s">
        <v>122</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425</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1216129</v>
      </c>
      <c r="BR112" s="875"/>
      <c r="BS112" s="875"/>
      <c r="BT112" s="875"/>
      <c r="BU112" s="875"/>
      <c r="BV112" s="875">
        <v>1179632</v>
      </c>
      <c r="BW112" s="875"/>
      <c r="BX112" s="875"/>
      <c r="BY112" s="875"/>
      <c r="BZ112" s="875"/>
      <c r="CA112" s="875">
        <v>1166512</v>
      </c>
      <c r="CB112" s="875"/>
      <c r="CC112" s="875"/>
      <c r="CD112" s="875"/>
      <c r="CE112" s="875"/>
      <c r="CF112" s="936">
        <v>41.9</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86900</v>
      </c>
      <c r="AB113" s="984"/>
      <c r="AC113" s="984"/>
      <c r="AD113" s="984"/>
      <c r="AE113" s="985"/>
      <c r="AF113" s="986">
        <v>88877</v>
      </c>
      <c r="AG113" s="984"/>
      <c r="AH113" s="984"/>
      <c r="AI113" s="984"/>
      <c r="AJ113" s="985"/>
      <c r="AK113" s="986">
        <v>92175</v>
      </c>
      <c r="AL113" s="984"/>
      <c r="AM113" s="984"/>
      <c r="AN113" s="984"/>
      <c r="AO113" s="985"/>
      <c r="AP113" s="987">
        <v>3.3</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442225</v>
      </c>
      <c r="BR113" s="875"/>
      <c r="BS113" s="875"/>
      <c r="BT113" s="875"/>
      <c r="BU113" s="875"/>
      <c r="BV113" s="875">
        <v>450496</v>
      </c>
      <c r="BW113" s="875"/>
      <c r="BX113" s="875"/>
      <c r="BY113" s="875"/>
      <c r="BZ113" s="875"/>
      <c r="CA113" s="875">
        <v>394666</v>
      </c>
      <c r="CB113" s="875"/>
      <c r="CC113" s="875"/>
      <c r="CD113" s="875"/>
      <c r="CE113" s="875"/>
      <c r="CF113" s="936">
        <v>14.2</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425</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40861</v>
      </c>
      <c r="AB114" s="838"/>
      <c r="AC114" s="838"/>
      <c r="AD114" s="838"/>
      <c r="AE114" s="839"/>
      <c r="AF114" s="840">
        <v>54010</v>
      </c>
      <c r="AG114" s="838"/>
      <c r="AH114" s="838"/>
      <c r="AI114" s="838"/>
      <c r="AJ114" s="839"/>
      <c r="AK114" s="840">
        <v>67682</v>
      </c>
      <c r="AL114" s="838"/>
      <c r="AM114" s="838"/>
      <c r="AN114" s="838"/>
      <c r="AO114" s="839"/>
      <c r="AP114" s="885">
        <v>2.4</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814162</v>
      </c>
      <c r="BR114" s="875"/>
      <c r="BS114" s="875"/>
      <c r="BT114" s="875"/>
      <c r="BU114" s="875"/>
      <c r="BV114" s="875">
        <v>811273</v>
      </c>
      <c r="BW114" s="875"/>
      <c r="BX114" s="875"/>
      <c r="BY114" s="875"/>
      <c r="BZ114" s="875"/>
      <c r="CA114" s="875">
        <v>786722</v>
      </c>
      <c r="CB114" s="875"/>
      <c r="CC114" s="875"/>
      <c r="CD114" s="875"/>
      <c r="CE114" s="875"/>
      <c r="CF114" s="936">
        <v>28.3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425</v>
      </c>
      <c r="DM114" s="838"/>
      <c r="DN114" s="838"/>
      <c r="DO114" s="838"/>
      <c r="DP114" s="839"/>
      <c r="DQ114" s="840" t="s">
        <v>425</v>
      </c>
      <c r="DR114" s="838"/>
      <c r="DS114" s="838"/>
      <c r="DT114" s="838"/>
      <c r="DU114" s="839"/>
      <c r="DV114" s="885" t="s">
        <v>122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7342</v>
      </c>
      <c r="AB115" s="984"/>
      <c r="AC115" s="984"/>
      <c r="AD115" s="984"/>
      <c r="AE115" s="985"/>
      <c r="AF115" s="986">
        <v>157</v>
      </c>
      <c r="AG115" s="984"/>
      <c r="AH115" s="984"/>
      <c r="AI115" s="984"/>
      <c r="AJ115" s="985"/>
      <c r="AK115" s="986">
        <v>161</v>
      </c>
      <c r="AL115" s="984"/>
      <c r="AM115" s="984"/>
      <c r="AN115" s="984"/>
      <c r="AO115" s="985"/>
      <c r="AP115" s="987">
        <v>0</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v>260319</v>
      </c>
      <c r="BR115" s="875"/>
      <c r="BS115" s="875"/>
      <c r="BT115" s="875"/>
      <c r="BU115" s="875"/>
      <c r="BV115" s="875">
        <v>214867</v>
      </c>
      <c r="BW115" s="875"/>
      <c r="BX115" s="875"/>
      <c r="BY115" s="875"/>
      <c r="BZ115" s="875"/>
      <c r="CA115" s="875">
        <v>223852</v>
      </c>
      <c r="CB115" s="875"/>
      <c r="CC115" s="875"/>
      <c r="CD115" s="875"/>
      <c r="CE115" s="875"/>
      <c r="CF115" s="936">
        <v>8</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442</v>
      </c>
      <c r="AL116" s="838"/>
      <c r="AM116" s="838"/>
      <c r="AN116" s="838"/>
      <c r="AO116" s="839"/>
      <c r="AP116" s="885" t="s">
        <v>122</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122</v>
      </c>
      <c r="BW116" s="875"/>
      <c r="BX116" s="875"/>
      <c r="BY116" s="875"/>
      <c r="BZ116" s="875"/>
      <c r="CA116" s="875" t="s">
        <v>425</v>
      </c>
      <c r="CB116" s="875"/>
      <c r="CC116" s="875"/>
      <c r="CD116" s="875"/>
      <c r="CE116" s="875"/>
      <c r="CF116" s="936" t="s">
        <v>122</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442</v>
      </c>
      <c r="DH116" s="838"/>
      <c r="DI116" s="838"/>
      <c r="DJ116" s="838"/>
      <c r="DK116" s="839"/>
      <c r="DL116" s="840" t="s">
        <v>122</v>
      </c>
      <c r="DM116" s="838"/>
      <c r="DN116" s="838"/>
      <c r="DO116" s="838"/>
      <c r="DP116" s="839"/>
      <c r="DQ116" s="840" t="s">
        <v>424</v>
      </c>
      <c r="DR116" s="838"/>
      <c r="DS116" s="838"/>
      <c r="DT116" s="838"/>
      <c r="DU116" s="839"/>
      <c r="DV116" s="885" t="s">
        <v>122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514426</v>
      </c>
      <c r="AB117" s="970"/>
      <c r="AC117" s="970"/>
      <c r="AD117" s="970"/>
      <c r="AE117" s="971"/>
      <c r="AF117" s="972">
        <v>534503</v>
      </c>
      <c r="AG117" s="970"/>
      <c r="AH117" s="970"/>
      <c r="AI117" s="970"/>
      <c r="AJ117" s="971"/>
      <c r="AK117" s="972">
        <v>527336</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425</v>
      </c>
      <c r="BW117" s="875"/>
      <c r="BX117" s="875"/>
      <c r="BY117" s="875"/>
      <c r="BZ117" s="875"/>
      <c r="CA117" s="875" t="s">
        <v>122</v>
      </c>
      <c r="CB117" s="875"/>
      <c r="CC117" s="875"/>
      <c r="CD117" s="875"/>
      <c r="CE117" s="875"/>
      <c r="CF117" s="936" t="s">
        <v>122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442</v>
      </c>
      <c r="DR117" s="838"/>
      <c r="DS117" s="838"/>
      <c r="DT117" s="838"/>
      <c r="DU117" s="839"/>
      <c r="DV117" s="885" t="s">
        <v>425</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302</v>
      </c>
      <c r="AG118" s="963"/>
      <c r="AH118" s="963"/>
      <c r="AI118" s="963"/>
      <c r="AJ118" s="964"/>
      <c r="AK118" s="965" t="s">
        <v>301</v>
      </c>
      <c r="AL118" s="963"/>
      <c r="AM118" s="963"/>
      <c r="AN118" s="963"/>
      <c r="AO118" s="964"/>
      <c r="AP118" s="966" t="s">
        <v>416</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425</v>
      </c>
      <c r="BW118" s="906"/>
      <c r="BX118" s="906"/>
      <c r="BY118" s="906"/>
      <c r="BZ118" s="906"/>
      <c r="CA118" s="906" t="s">
        <v>122</v>
      </c>
      <c r="CB118" s="906"/>
      <c r="CC118" s="906"/>
      <c r="CD118" s="906"/>
      <c r="CE118" s="906"/>
      <c r="CF118" s="936" t="s">
        <v>122</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442</v>
      </c>
      <c r="DM118" s="838"/>
      <c r="DN118" s="838"/>
      <c r="DO118" s="838"/>
      <c r="DP118" s="839"/>
      <c r="DQ118" s="840" t="s">
        <v>442</v>
      </c>
      <c r="DR118" s="838"/>
      <c r="DS118" s="838"/>
      <c r="DT118" s="838"/>
      <c r="DU118" s="839"/>
      <c r="DV118" s="885" t="s">
        <v>122</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450</v>
      </c>
      <c r="BP119" s="939"/>
      <c r="BQ119" s="943">
        <v>6341181</v>
      </c>
      <c r="BR119" s="906"/>
      <c r="BS119" s="906"/>
      <c r="BT119" s="906"/>
      <c r="BU119" s="906"/>
      <c r="BV119" s="906">
        <v>6271859</v>
      </c>
      <c r="BW119" s="906"/>
      <c r="BX119" s="906"/>
      <c r="BY119" s="906"/>
      <c r="BZ119" s="906"/>
      <c r="CA119" s="906">
        <v>6184914</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442</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2630571</v>
      </c>
      <c r="BR120" s="903"/>
      <c r="BS120" s="903"/>
      <c r="BT120" s="903"/>
      <c r="BU120" s="903"/>
      <c r="BV120" s="903">
        <v>2477011</v>
      </c>
      <c r="BW120" s="903"/>
      <c r="BX120" s="903"/>
      <c r="BY120" s="903"/>
      <c r="BZ120" s="903"/>
      <c r="CA120" s="903">
        <v>2444378</v>
      </c>
      <c r="CB120" s="903"/>
      <c r="CC120" s="903"/>
      <c r="CD120" s="903"/>
      <c r="CE120" s="903"/>
      <c r="CF120" s="927">
        <v>87.8</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1201566</v>
      </c>
      <c r="DH120" s="903"/>
      <c r="DI120" s="903"/>
      <c r="DJ120" s="903"/>
      <c r="DK120" s="903"/>
      <c r="DL120" s="903">
        <v>1179632</v>
      </c>
      <c r="DM120" s="903"/>
      <c r="DN120" s="903"/>
      <c r="DO120" s="903"/>
      <c r="DP120" s="903"/>
      <c r="DQ120" s="903">
        <v>1166512</v>
      </c>
      <c r="DR120" s="903"/>
      <c r="DS120" s="903"/>
      <c r="DT120" s="903"/>
      <c r="DU120" s="903"/>
      <c r="DV120" s="904">
        <v>41.9</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7342</v>
      </c>
      <c r="AB121" s="838"/>
      <c r="AC121" s="838"/>
      <c r="AD121" s="838"/>
      <c r="AE121" s="839"/>
      <c r="AF121" s="840" t="s">
        <v>122</v>
      </c>
      <c r="AG121" s="838"/>
      <c r="AH121" s="838"/>
      <c r="AI121" s="838"/>
      <c r="AJ121" s="839"/>
      <c r="AK121" s="840" t="s">
        <v>425</v>
      </c>
      <c r="AL121" s="838"/>
      <c r="AM121" s="838"/>
      <c r="AN121" s="838"/>
      <c r="AO121" s="839"/>
      <c r="AP121" s="885" t="s">
        <v>442</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556272</v>
      </c>
      <c r="BR121" s="875"/>
      <c r="BS121" s="875"/>
      <c r="BT121" s="875"/>
      <c r="BU121" s="875"/>
      <c r="BV121" s="875">
        <v>545981</v>
      </c>
      <c r="BW121" s="875"/>
      <c r="BX121" s="875"/>
      <c r="BY121" s="875"/>
      <c r="BZ121" s="875"/>
      <c r="CA121" s="875">
        <v>557929</v>
      </c>
      <c r="CB121" s="875"/>
      <c r="CC121" s="875"/>
      <c r="CD121" s="875"/>
      <c r="CE121" s="875"/>
      <c r="CF121" s="936">
        <v>20.100000000000001</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442</v>
      </c>
      <c r="DM121" s="875"/>
      <c r="DN121" s="875"/>
      <c r="DO121" s="875"/>
      <c r="DP121" s="875"/>
      <c r="DQ121" s="875" t="s">
        <v>122</v>
      </c>
      <c r="DR121" s="875"/>
      <c r="DS121" s="875"/>
      <c r="DT121" s="875"/>
      <c r="DU121" s="875"/>
      <c r="DV121" s="852" t="s">
        <v>442</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442</v>
      </c>
      <c r="AG122" s="838"/>
      <c r="AH122" s="838"/>
      <c r="AI122" s="838"/>
      <c r="AJ122" s="839"/>
      <c r="AK122" s="840" t="s">
        <v>442</v>
      </c>
      <c r="AL122" s="838"/>
      <c r="AM122" s="838"/>
      <c r="AN122" s="838"/>
      <c r="AO122" s="839"/>
      <c r="AP122" s="885" t="s">
        <v>122</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3763592</v>
      </c>
      <c r="BR122" s="906"/>
      <c r="BS122" s="906"/>
      <c r="BT122" s="906"/>
      <c r="BU122" s="906"/>
      <c r="BV122" s="906">
        <v>3816302</v>
      </c>
      <c r="BW122" s="906"/>
      <c r="BX122" s="906"/>
      <c r="BY122" s="906"/>
      <c r="BZ122" s="906"/>
      <c r="CA122" s="906">
        <v>3875598</v>
      </c>
      <c r="CB122" s="906"/>
      <c r="CC122" s="906"/>
      <c r="CD122" s="906"/>
      <c r="CE122" s="906"/>
      <c r="CF122" s="907">
        <v>139.30000000000001</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t="s">
        <v>424</v>
      </c>
      <c r="DH122" s="875"/>
      <c r="DI122" s="875"/>
      <c r="DJ122" s="875"/>
      <c r="DK122" s="875"/>
      <c r="DL122" s="875" t="s">
        <v>442</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442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461</v>
      </c>
      <c r="BP123" s="939"/>
      <c r="BQ123" s="893">
        <v>6950435</v>
      </c>
      <c r="BR123" s="894"/>
      <c r="BS123" s="894"/>
      <c r="BT123" s="894"/>
      <c r="BU123" s="894"/>
      <c r="BV123" s="894">
        <v>6839294</v>
      </c>
      <c r="BW123" s="894"/>
      <c r="BX123" s="894"/>
      <c r="BY123" s="894"/>
      <c r="BZ123" s="894"/>
      <c r="CA123" s="894">
        <v>6877905</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425</v>
      </c>
      <c r="DM123" s="838"/>
      <c r="DN123" s="838"/>
      <c r="DO123" s="838"/>
      <c r="DP123" s="839"/>
      <c r="DQ123" s="840" t="s">
        <v>424</v>
      </c>
      <c r="DR123" s="838"/>
      <c r="DS123" s="838"/>
      <c r="DT123" s="838"/>
      <c r="DU123" s="839"/>
      <c r="DV123" s="885" t="s">
        <v>122</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424</v>
      </c>
      <c r="AL124" s="838"/>
      <c r="AM124" s="838"/>
      <c r="AN124" s="838"/>
      <c r="AO124" s="839"/>
      <c r="AP124" s="885" t="s">
        <v>122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424</v>
      </c>
      <c r="BW124" s="892"/>
      <c r="BX124" s="892"/>
      <c r="BY124" s="892"/>
      <c r="BZ124" s="892"/>
      <c r="CA124" s="892" t="s">
        <v>424</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v>14563</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422</v>
      </c>
      <c r="AB125" s="838"/>
      <c r="AC125" s="838"/>
      <c r="AD125" s="838"/>
      <c r="AE125" s="839"/>
      <c r="AF125" s="840" t="s">
        <v>422</v>
      </c>
      <c r="AG125" s="838"/>
      <c r="AH125" s="838"/>
      <c r="AI125" s="838"/>
      <c r="AJ125" s="839"/>
      <c r="AK125" s="840" t="s">
        <v>122</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424</v>
      </c>
      <c r="DH125" s="903"/>
      <c r="DI125" s="903"/>
      <c r="DJ125" s="903"/>
      <c r="DK125" s="903"/>
      <c r="DL125" s="903" t="s">
        <v>424</v>
      </c>
      <c r="DM125" s="903"/>
      <c r="DN125" s="903"/>
      <c r="DO125" s="903"/>
      <c r="DP125" s="903"/>
      <c r="DQ125" s="903" t="s">
        <v>425</v>
      </c>
      <c r="DR125" s="903"/>
      <c r="DS125" s="903"/>
      <c r="DT125" s="903"/>
      <c r="DU125" s="903"/>
      <c r="DV125" s="904" t="s">
        <v>422</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425</v>
      </c>
      <c r="AB126" s="838"/>
      <c r="AC126" s="838"/>
      <c r="AD126" s="838"/>
      <c r="AE126" s="839"/>
      <c r="AF126" s="840" t="s">
        <v>425</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v>252368</v>
      </c>
      <c r="DH126" s="875"/>
      <c r="DI126" s="875"/>
      <c r="DJ126" s="875"/>
      <c r="DK126" s="875"/>
      <c r="DL126" s="875">
        <v>214867</v>
      </c>
      <c r="DM126" s="875"/>
      <c r="DN126" s="875"/>
      <c r="DO126" s="875"/>
      <c r="DP126" s="875"/>
      <c r="DQ126" s="875">
        <v>223852</v>
      </c>
      <c r="DR126" s="875"/>
      <c r="DS126" s="875"/>
      <c r="DT126" s="875"/>
      <c r="DU126" s="875"/>
      <c r="DV126" s="852">
        <v>8</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422</v>
      </c>
      <c r="AB127" s="838"/>
      <c r="AC127" s="838"/>
      <c r="AD127" s="838"/>
      <c r="AE127" s="839"/>
      <c r="AF127" s="840">
        <v>157</v>
      </c>
      <c r="AG127" s="838"/>
      <c r="AH127" s="838"/>
      <c r="AI127" s="838"/>
      <c r="AJ127" s="839"/>
      <c r="AK127" s="840">
        <v>161</v>
      </c>
      <c r="AL127" s="838"/>
      <c r="AM127" s="838"/>
      <c r="AN127" s="838"/>
      <c r="AO127" s="839"/>
      <c r="AP127" s="885">
        <v>0</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38442</v>
      </c>
      <c r="AB128" s="859"/>
      <c r="AC128" s="859"/>
      <c r="AD128" s="859"/>
      <c r="AE128" s="860"/>
      <c r="AF128" s="861">
        <v>44858</v>
      </c>
      <c r="AG128" s="859"/>
      <c r="AH128" s="859"/>
      <c r="AI128" s="859"/>
      <c r="AJ128" s="860"/>
      <c r="AK128" s="861">
        <v>49909</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425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v>7951</v>
      </c>
      <c r="DH128" s="849"/>
      <c r="DI128" s="849"/>
      <c r="DJ128" s="849"/>
      <c r="DK128" s="849"/>
      <c r="DL128" s="849" t="s">
        <v>425</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3121542</v>
      </c>
      <c r="AB129" s="838"/>
      <c r="AC129" s="838"/>
      <c r="AD129" s="838"/>
      <c r="AE129" s="839"/>
      <c r="AF129" s="840">
        <v>3069486</v>
      </c>
      <c r="AG129" s="838"/>
      <c r="AH129" s="838"/>
      <c r="AI129" s="838"/>
      <c r="AJ129" s="839"/>
      <c r="AK129" s="840">
        <v>3072274</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282456</v>
      </c>
      <c r="AB130" s="838"/>
      <c r="AC130" s="838"/>
      <c r="AD130" s="838"/>
      <c r="AE130" s="839"/>
      <c r="AF130" s="840">
        <v>295689</v>
      </c>
      <c r="AG130" s="838"/>
      <c r="AH130" s="838"/>
      <c r="AI130" s="838"/>
      <c r="AJ130" s="839"/>
      <c r="AK130" s="840">
        <v>289767</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2839086</v>
      </c>
      <c r="AB131" s="821"/>
      <c r="AC131" s="821"/>
      <c r="AD131" s="821"/>
      <c r="AE131" s="822"/>
      <c r="AF131" s="823">
        <v>2773797</v>
      </c>
      <c r="AG131" s="821"/>
      <c r="AH131" s="821"/>
      <c r="AI131" s="821"/>
      <c r="AJ131" s="822"/>
      <c r="AK131" s="823">
        <v>2782507</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485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6.8165599769999998</v>
      </c>
      <c r="AB132" s="801"/>
      <c r="AC132" s="801"/>
      <c r="AD132" s="801"/>
      <c r="AE132" s="802"/>
      <c r="AF132" s="803">
        <v>6.9924367209999998</v>
      </c>
      <c r="AG132" s="801"/>
      <c r="AH132" s="801"/>
      <c r="AI132" s="801"/>
      <c r="AJ132" s="802"/>
      <c r="AK132" s="803">
        <v>6.7442777319999996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7</v>
      </c>
      <c r="AB133" s="780"/>
      <c r="AC133" s="780"/>
      <c r="AD133" s="780"/>
      <c r="AE133" s="781"/>
      <c r="AF133" s="779">
        <v>7.4</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M1RYRx97FBvMjogX09SAovXPoNK/5SZCWpsY1Ja4qbresuh7gPyX5JmeCh+oEFigPHZPKztZEThdGR55zxVkg==" saltValue="34EgKr20MnkQJbvCQaOx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S9HiGel71XXu0EWdM5/BBTy+6XpMvpOK7sMAL2DpSLc41gb0xkqD+wcM1dXvwBiXtwEks78d3178uLGn7VdyA==" saltValue="ZDh4uK4WG452NVslSHen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7eu4noy46EcQisO9uh4Ewzp1lNHUhjlUds9ERFIxxCULmps+t1VOE7KEvjaqeX8XPq0nAroEbCLRExEUSD4Ig==" saltValue="TmXopK5kRShjKfpaC4Ig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814722</v>
      </c>
      <c r="AP9" s="292">
        <v>70858</v>
      </c>
      <c r="AQ9" s="293">
        <v>86936</v>
      </c>
      <c r="AR9" s="294">
        <v>-18.5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111220</v>
      </c>
      <c r="AP10" s="295">
        <v>9673</v>
      </c>
      <c r="AQ10" s="296">
        <v>8644</v>
      </c>
      <c r="AR10" s="297">
        <v>11.9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170401</v>
      </c>
      <c r="AP11" s="295">
        <v>14820</v>
      </c>
      <c r="AQ11" s="296">
        <v>14102</v>
      </c>
      <c r="AR11" s="297">
        <v>5.0999999999999996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665</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57715</v>
      </c>
      <c r="AP14" s="295">
        <v>5020</v>
      </c>
      <c r="AQ14" s="296">
        <v>4315</v>
      </c>
      <c r="AR14" s="297">
        <v>16.3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14882</v>
      </c>
      <c r="AP15" s="295">
        <v>1294</v>
      </c>
      <c r="AQ15" s="296">
        <v>2138</v>
      </c>
      <c r="AR15" s="297">
        <v>-39.5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-87355</v>
      </c>
      <c r="AP16" s="295">
        <v>-7597</v>
      </c>
      <c r="AQ16" s="296">
        <v>-8691</v>
      </c>
      <c r="AR16" s="297">
        <v>-12.6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1081585</v>
      </c>
      <c r="AP17" s="295">
        <v>94067</v>
      </c>
      <c r="AQ17" s="296">
        <v>108111</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8.9600000000000009</v>
      </c>
      <c r="AP21" s="308">
        <v>10.32</v>
      </c>
      <c r="AQ21" s="309">
        <v>-1.36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97.6</v>
      </c>
      <c r="AP22" s="313">
        <v>96.5</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367318</v>
      </c>
      <c r="AP32" s="322">
        <v>31946</v>
      </c>
      <c r="AQ32" s="323">
        <v>56558</v>
      </c>
      <c r="AR32" s="324">
        <v>-43.5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4</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92175</v>
      </c>
      <c r="AP35" s="322">
        <v>8017</v>
      </c>
      <c r="AQ35" s="323">
        <v>21321</v>
      </c>
      <c r="AR35" s="324">
        <v>-62.4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67682</v>
      </c>
      <c r="AP36" s="322">
        <v>5886</v>
      </c>
      <c r="AQ36" s="323">
        <v>3744</v>
      </c>
      <c r="AR36" s="324">
        <v>57.2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161</v>
      </c>
      <c r="AP37" s="322">
        <v>14</v>
      </c>
      <c r="AQ37" s="323">
        <v>1218</v>
      </c>
      <c r="AR37" s="324">
        <v>-98.9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-49909</v>
      </c>
      <c r="AP39" s="322">
        <v>-4341</v>
      </c>
      <c r="AQ39" s="323">
        <v>-1519</v>
      </c>
      <c r="AR39" s="324">
        <v>185.8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-289767</v>
      </c>
      <c r="AP40" s="322">
        <v>-25202</v>
      </c>
      <c r="AQ40" s="323">
        <v>-54553</v>
      </c>
      <c r="AR40" s="324">
        <v>-53.8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187660</v>
      </c>
      <c r="AP41" s="322">
        <v>16321</v>
      </c>
      <c r="AQ41" s="323">
        <v>26777</v>
      </c>
      <c r="AR41" s="324">
        <v>-39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445329</v>
      </c>
      <c r="AN51" s="344">
        <v>37486</v>
      </c>
      <c r="AO51" s="345">
        <v>25.9</v>
      </c>
      <c r="AP51" s="346">
        <v>105751</v>
      </c>
      <c r="AQ51" s="347">
        <v>50.4</v>
      </c>
      <c r="AR51" s="348">
        <v>-24.5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259642</v>
      </c>
      <c r="AN52" s="352">
        <v>21855</v>
      </c>
      <c r="AO52" s="353">
        <v>6.3</v>
      </c>
      <c r="AP52" s="354">
        <v>49969</v>
      </c>
      <c r="AQ52" s="355">
        <v>39.9</v>
      </c>
      <c r="AR52" s="356">
        <v>-33.6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460704</v>
      </c>
      <c r="AN53" s="344">
        <v>39413</v>
      </c>
      <c r="AO53" s="345">
        <v>5.0999999999999996</v>
      </c>
      <c r="AP53" s="346">
        <v>158564</v>
      </c>
      <c r="AQ53" s="347">
        <v>49.9</v>
      </c>
      <c r="AR53" s="348">
        <v>-44.8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287013</v>
      </c>
      <c r="AN54" s="352">
        <v>24554</v>
      </c>
      <c r="AO54" s="353">
        <v>12.3</v>
      </c>
      <c r="AP54" s="354">
        <v>48412</v>
      </c>
      <c r="AQ54" s="355">
        <v>-3.1</v>
      </c>
      <c r="AR54" s="356">
        <v>15.4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358356</v>
      </c>
      <c r="AN55" s="344">
        <v>30821</v>
      </c>
      <c r="AO55" s="345">
        <v>-21.8</v>
      </c>
      <c r="AP55" s="346">
        <v>106092</v>
      </c>
      <c r="AQ55" s="347">
        <v>-33.1</v>
      </c>
      <c r="AR55" s="348">
        <v>11.3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266987</v>
      </c>
      <c r="AN56" s="352">
        <v>22963</v>
      </c>
      <c r="AO56" s="353">
        <v>-6.5</v>
      </c>
      <c r="AP56" s="354">
        <v>44299</v>
      </c>
      <c r="AQ56" s="355">
        <v>-8.5</v>
      </c>
      <c r="AR56" s="356">
        <v>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534539</v>
      </c>
      <c r="AN57" s="344">
        <v>46121</v>
      </c>
      <c r="AO57" s="345">
        <v>49.6</v>
      </c>
      <c r="AP57" s="346">
        <v>78903</v>
      </c>
      <c r="AQ57" s="347">
        <v>-25.6</v>
      </c>
      <c r="AR57" s="348">
        <v>75.2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477009</v>
      </c>
      <c r="AN58" s="352">
        <v>41157</v>
      </c>
      <c r="AO58" s="353">
        <v>79.2</v>
      </c>
      <c r="AP58" s="354">
        <v>49201</v>
      </c>
      <c r="AQ58" s="355">
        <v>11.1</v>
      </c>
      <c r="AR58" s="356">
        <v>68.099999999999994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391172</v>
      </c>
      <c r="AN59" s="344">
        <v>34021</v>
      </c>
      <c r="AO59" s="345">
        <v>-26.2</v>
      </c>
      <c r="AP59" s="346">
        <v>82993</v>
      </c>
      <c r="AQ59" s="347">
        <v>5.2</v>
      </c>
      <c r="AR59" s="348">
        <v>-31.4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310770</v>
      </c>
      <c r="AN60" s="352">
        <v>27028</v>
      </c>
      <c r="AO60" s="353">
        <v>-34.299999999999997</v>
      </c>
      <c r="AP60" s="354">
        <v>46787</v>
      </c>
      <c r="AQ60" s="355">
        <v>-4.9000000000000004</v>
      </c>
      <c r="AR60" s="356">
        <v>-29.4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438020</v>
      </c>
      <c r="AN61" s="359">
        <v>37572</v>
      </c>
      <c r="AO61" s="360">
        <v>6.5</v>
      </c>
      <c r="AP61" s="361">
        <v>106461</v>
      </c>
      <c r="AQ61" s="362">
        <v>9.4</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320284</v>
      </c>
      <c r="AN62" s="352">
        <v>27511</v>
      </c>
      <c r="AO62" s="353">
        <v>11.4</v>
      </c>
      <c r="AP62" s="354">
        <v>47734</v>
      </c>
      <c r="AQ62" s="355">
        <v>6.9</v>
      </c>
      <c r="AR62" s="356">
        <v>4.5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d22SApnoxkz54kGlFU0AquW1Kge8AEfjTnAjq3tEl7lb0jHvVs5ob1mjCe7jkXQDwL0CTXIWj/QI93OTgkLcQ==" saltValue="wtvIxSFjMJODMzQ1MrQW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tv6YluH4g395Da2yw7U2PbyoZwoXBOFPH7RPv4bNrWWknYISWjwCXKdw+1MsFPKcD9Xl64ZbROSVjaPsvwnw==" saltValue="41DnZsEyDFMFIx8ScE1D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PzdAh189jC2MbqFbh264IlpBUjOaBpgVVn+7xzY+333YJoXhgbANhS116l1NntMancJBPsk5SU0L5AIwjnEeA==" saltValue="Behlq9Tpq0BzwfcOQn2g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44.34</v>
      </c>
      <c r="G47" s="12">
        <v>48.95</v>
      </c>
      <c r="H47" s="12">
        <v>47.13</v>
      </c>
      <c r="I47" s="12">
        <v>44.19</v>
      </c>
      <c r="J47" s="13">
        <v>40.92</v>
      </c>
    </row>
    <row r="48" spans="2:10" ht="57.75" customHeight="1" x14ac:dyDescent="0.15">
      <c r="B48" s="14"/>
      <c r="C48" s="1214" t="s">
        <v>4</v>
      </c>
      <c r="D48" s="1214"/>
      <c r="E48" s="1215"/>
      <c r="F48" s="15">
        <v>7.83</v>
      </c>
      <c r="G48" s="16">
        <v>8.35</v>
      </c>
      <c r="H48" s="16">
        <v>7.69</v>
      </c>
      <c r="I48" s="16">
        <v>5.73</v>
      </c>
      <c r="J48" s="17">
        <v>8.16</v>
      </c>
    </row>
    <row r="49" spans="2:10" ht="57.75" customHeight="1" thickBot="1" x14ac:dyDescent="0.2">
      <c r="B49" s="18"/>
      <c r="C49" s="1216" t="s">
        <v>5</v>
      </c>
      <c r="D49" s="1216"/>
      <c r="E49" s="1217"/>
      <c r="F49" s="19">
        <v>1.38</v>
      </c>
      <c r="G49" s="20">
        <v>5.27</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5Avoz0TD1/sqnqX1PCep+r925g9DLFWpoaV+dKwVHftHR9JVLW+/u+3Yr5fdZyeLGp2ZHMFimAk1l7twpquwg==" saltValue="3Mrs7rG5gFgp1wD8p3dW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2019-07-02T06:17:14Z</cp:lastPrinted>
  <dcterms:created xsi:type="dcterms:W3CDTF">2019-02-14T02:00:41Z</dcterms:created>
  <dcterms:modified xsi:type="dcterms:W3CDTF">2019-10-23T00:44:31Z</dcterms:modified>
  <cp:category/>
</cp:coreProperties>
</file>