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matsumura-h\Desktop\新しいフォルダー (2)\"/>
    </mc:Choice>
  </mc:AlternateContent>
  <xr:revisionPtr revIDLastSave="0" documentId="13_ncr:1_{0C919BF5-AD5A-41D4-BDF4-9CF633B6A57C}" xr6:coauthVersionLast="36" xr6:coauthVersionMax="36" xr10:uidLastSave="{00000000-0000-0000-0000-000000000000}"/>
  <bookViews>
    <workbookView xWindow="-12" yWindow="-12" windowWidth="10248" windowHeight="77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 r="BW34" i="10" l="1"/>
  <c r="BW35" i="10" l="1"/>
  <c r="BW36" i="10" s="1"/>
  <c r="BW37" i="10" s="1"/>
  <c r="BW38" i="10" s="1"/>
  <c r="BW39" i="10" s="1"/>
  <c r="BW40" i="10" s="1"/>
  <c r="CO34" i="10"/>
</calcChain>
</file>

<file path=xl/sharedStrings.xml><?xml version="1.0" encoding="utf-8"?>
<sst xmlns="http://schemas.openxmlformats.org/spreadsheetml/2006/main" count="1167" uniqueCount="615">
  <si>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</si>
  <si>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</si>
  <si>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</si>
  <si>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</si>
  <si>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</si>
  <si>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</si>
  <si>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</si>
  <si>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</si>
  <si>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</si>
  <si>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</si>
  <si>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</si>
  <si>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</si>
  <si>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</si>
  <si>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</si>
  <si>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</si>
  <si>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</si>
  <si>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</si>
  <si>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</si>
  <si>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</si>
  <si>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</si>
  <si>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</si>
  <si>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</si>
  <si>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</si>
  <si>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</si>
  <si>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</si>
  <si>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</si>
  <si>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</si>
  <si>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</si>
  <si>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</si>
  <si>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</si>
  <si>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</si>
  <si>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</si>
  <si>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</si>
  <si>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</si>
  <si>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</si>
  <si>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</si>
  <si>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</si>
  <si>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</si>
  <si>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</si>
  <si>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</si>
  <si>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</si>
  <si>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</si>
  <si>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</si>
  <si>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</si>
  <si>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</si>
  <si>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</si>
  <si>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</si>
  <si>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</si>
  <si>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</si>
  <si>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</si>
  <si>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</si>
  <si>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</si>
  <si>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</si>
  <si>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</si>
  <si>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</si>
  <si>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</si>
  <si>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</si>
  <si>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</si>
  <si>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</si>
  <si>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</si>
  <si>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</si>
  <si>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</si>
  <si>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</si>
  <si>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</si>
  <si>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</si>
  <si>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</si>
  <si>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</si>
  <si>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</si>
  <si>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</si>
  <si>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</si>
  <si>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</si>
  <si>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</si>
  <si>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</si>
  <si>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</si>
  <si>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</si>
  <si>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</si>
  <si>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</si>
  <si>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</si>
  <si>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</si>
  <si>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</si>
  <si>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</si>
  <si>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</si>
  <si>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</si>
  <si>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</si>
  <si>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</si>
  <si>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</si>
  <si>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</si>
  <si>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</si>
  <si>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</si>
  <si>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</si>
  <si>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</si>
  <si>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</si>
  <si>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</si>
  <si>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</si>
  <si>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</si>
  <si>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</si>
  <si>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</si>
  <si>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</si>
  <si>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</si>
  <si>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</si>
  <si>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</si>
  <si>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</si>
  <si>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</si>
  <si>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</si>
  <si>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</si>
  <si>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</si>
  <si>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</si>
  <si>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</si>
  <si>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</si>
  <si>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</si>
  <si>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</si>
  <si>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</si>
  <si>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</si>
  <si>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</si>
  <si>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</si>
  <si>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</si>
  <si>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</si>
  <si>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</si>
  <si>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</si>
  <si>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</si>
  <si>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</si>
  <si>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</si>
  <si>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</si>
  <si>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</si>
  <si>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</si>
  <si>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</si>
  <si>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</si>
  <si>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</si>
  <si>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</si>
  <si>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</si>
  <si>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</si>
  <si>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</si>
  <si>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</si>
  <si>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</si>
  <si>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</si>
  <si>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</si>
  <si>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</si>
  <si>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</si>
  <si>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</si>
  <si>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</si>
  <si>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</si>
  <si>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</si>
  <si>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</si>
  <si>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</si>
  <si>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</si>
  <si>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</si>
  <si>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</si>
  <si>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</si>
  <si>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</si>
  <si>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</si>
  <si>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</si>
  <si>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4"/>
  </si>
  <si>
    <t>うち日本人(％)</t>
    <phoneticPr fontId="5"/>
  </si>
  <si>
    <t>-3.6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</si>
  <si>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</si>
  <si>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</si>
  <si>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</si>
  <si>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</si>
  <si>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</si>
  <si>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</si>
  <si>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</si>
  <si>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</si>
  <si>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</si>
  <si>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</si>
  <si>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</si>
  <si>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</si>
  <si>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</si>
  <si>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</si>
  <si>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</si>
  <si>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</si>
  <si>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</si>
  <si>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</si>
  <si>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</si>
  <si>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</si>
  <si>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</si>
  <si>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</si>
  <si>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</si>
  <si>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</si>
  <si>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</si>
  <si>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</si>
  <si>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</si>
  <si>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</si>
  <si>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</si>
  <si>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</si>
  <si>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</si>
  <si>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</si>
  <si>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</si>
  <si>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</si>
  <si>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</si>
  <si>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</si>
  <si>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</si>
  <si>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</si>
  <si>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</si>
  <si>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</si>
  <si>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</si>
  <si>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</si>
  <si>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</si>
  <si>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</si>
  <si>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</si>
  <si>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</si>
  <si>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</si>
  <si>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</si>
  <si>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</si>
  <si>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</si>
  <si>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</si>
  <si>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</si>
  <si>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</si>
  <si>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</si>
  <si>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</si>
  <si>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</si>
  <si>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</si>
  <si>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</si>
  <si>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</si>
  <si>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群馬県神流町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</si>
  <si>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</si>
  <si>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</si>
  <si>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</si>
  <si>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</si>
  <si>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</si>
  <si>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</si>
  <si>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</si>
  <si>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</si>
  <si>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</si>
  <si>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</si>
  <si>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</si>
  <si>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</si>
  <si>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</si>
  <si>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</si>
  <si>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</si>
  <si>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</si>
  <si>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</si>
  <si>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</si>
  <si>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</si>
  <si>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</si>
  <si>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</si>
  <si>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</si>
  <si>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</si>
  <si>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</si>
  <si>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</si>
  <si>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</si>
  <si>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</si>
  <si>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</si>
  <si>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</si>
  <si>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</si>
  <si>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</si>
  <si>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</si>
  <si>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</si>
  <si>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</si>
  <si>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</si>
  <si>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</si>
  <si>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</si>
  <si>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</si>
  <si>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</si>
  <si>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</si>
  <si>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</si>
  <si>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</si>
  <si>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</si>
  <si>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</si>
  <si>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</si>
  <si>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</si>
  <si>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</si>
  <si>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</si>
  <si>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</si>
  <si>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</si>
  <si>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</si>
  <si>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</si>
  <si>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</si>
  <si>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</si>
  <si>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</si>
  <si>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</si>
  <si>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</si>
  <si>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</si>
  <si>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</si>
  <si>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</si>
  <si>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</si>
  <si>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</si>
  <si>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</si>
  <si>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</si>
  <si>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</si>
  <si>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</si>
  <si>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</si>
  <si>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</si>
  <si>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</si>
  <si>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</si>
  <si>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</si>
  <si>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</si>
  <si>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</si>
  <si>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</si>
  <si>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</si>
  <si>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</si>
  <si>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</si>
  <si>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</si>
  <si>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</si>
  <si>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</si>
  <si>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</si>
  <si>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</si>
  <si>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</si>
  <si>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</si>
  <si>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</si>
  <si>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</si>
  <si>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</si>
  <si>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</si>
  <si>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</si>
  <si>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</si>
  <si>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</si>
  <si>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</si>
  <si>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</si>
  <si>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</si>
  <si>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</si>
  <si>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</si>
  <si>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</si>
  <si>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</si>
  <si>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</si>
  <si>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</si>
  <si>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</si>
  <si>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</si>
  <si>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</si>
  <si>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</si>
  <si>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</si>
  <si>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</si>
  <si>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</si>
  <si>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</si>
  <si>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</si>
  <si>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</si>
  <si>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</si>
  <si>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</si>
  <si>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</si>
  <si>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</si>
  <si>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</si>
  <si>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</si>
  <si>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</si>
  <si>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</si>
  <si>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</si>
  <si>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</si>
  <si>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</si>
  <si>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</si>
  <si>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</si>
  <si>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</si>
  <si>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</si>
  <si>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</si>
  <si>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</si>
  <si>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</si>
  <si>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</si>
  <si>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</si>
  <si>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</si>
  <si>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</si>
  <si>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</si>
  <si>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</si>
  <si>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</si>
  <si>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</si>
  <si>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</si>
  <si>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</si>
  <si>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</si>
  <si>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</si>
  <si>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</si>
  <si>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</si>
  <si>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</si>
  <si>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</si>
  <si>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</si>
  <si>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</si>
  <si>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</si>
  <si>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</si>
  <si>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</si>
  <si>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群馬県神流町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</si>
  <si>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</si>
  <si>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</si>
  <si>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</si>
  <si>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</si>
  <si>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</si>
  <si>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</si>
  <si>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</si>
  <si>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</si>
  <si>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</si>
  <si>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</si>
  <si>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</si>
  <si>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</si>
  <si>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</si>
  <si>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</si>
  <si>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</si>
  <si>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</si>
  <si>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</si>
  <si>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</si>
  <si>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</si>
  <si>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</si>
  <si>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万場診療所特別会計</t>
    <phoneticPr fontId="5"/>
  </si>
  <si>
    <t>地域活性化施設特別会計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</si>
  <si>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</si>
  <si>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</si>
  <si>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</si>
  <si>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</si>
  <si>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</si>
  <si>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</si>
  <si>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</si>
  <si>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</si>
  <si>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</si>
  <si>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</si>
  <si>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</si>
  <si>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</si>
  <si>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</si>
  <si>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</si>
  <si>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</si>
  <si>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国民健康保険直営中里診療所特別会計</t>
    <phoneticPr fontId="5"/>
  </si>
  <si>
    <t>介護保険特別会計</t>
    <phoneticPr fontId="5"/>
  </si>
  <si>
    <t>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</si>
  <si>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</si>
  <si>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</si>
  <si>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</si>
  <si>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</si>
  <si>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</si>
  <si>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</si>
  <si>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</si>
  <si>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</si>
  <si>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</si>
  <si>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</si>
  <si>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</si>
  <si>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</si>
  <si>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</si>
  <si>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</si>
  <si>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</si>
  <si>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</si>
  <si>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</si>
  <si>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</si>
  <si>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</si>
  <si>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</si>
  <si>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</si>
  <si>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</si>
  <si>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</si>
  <si>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</si>
  <si>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</si>
  <si>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</si>
  <si>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</si>
  <si>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</si>
  <si>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</si>
  <si>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</si>
  <si>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</si>
  <si>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</si>
  <si>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</si>
  <si>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</si>
  <si>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</si>
  <si>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</si>
  <si>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</si>
  <si>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</si>
  <si>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</si>
  <si>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</si>
  <si>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</si>
  <si>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</si>
  <si>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</si>
  <si>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</si>
  <si>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</si>
  <si>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</si>
  <si>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</si>
  <si>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</si>
  <si>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</si>
  <si>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</si>
  <si>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</si>
  <si>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</si>
  <si>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</si>
  <si>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</si>
  <si>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</si>
  <si>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</si>
  <si>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</si>
  <si>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</si>
  <si>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</si>
  <si>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</si>
  <si>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</si>
  <si>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</si>
  <si>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</si>
  <si>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</si>
  <si>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</si>
  <si>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</si>
  <si>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</si>
  <si>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</si>
  <si>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</si>
  <si>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</si>
  <si>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</si>
  <si>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</si>
  <si>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</si>
  <si>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</si>
  <si>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</si>
  <si>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</si>
  <si>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</si>
  <si>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</si>
  <si>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</si>
  <si>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</si>
  <si>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</si>
  <si>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</si>
  <si>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</si>
  <si>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</si>
  <si>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</si>
  <si>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</si>
  <si>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</si>
  <si>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</si>
  <si>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</si>
  <si>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</si>
  <si>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</si>
  <si>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</si>
  <si>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</si>
  <si>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</si>
  <si>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</si>
  <si>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</si>
  <si>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</si>
  <si>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</si>
  <si>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</si>
  <si>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</si>
  <si>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</si>
  <si>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</si>
  <si>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</si>
  <si>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</si>
  <si>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</si>
  <si>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</si>
  <si>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</si>
  <si>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</si>
  <si>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</si>
  <si>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</si>
  <si>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</si>
  <si>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</si>
  <si>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</si>
  <si>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</si>
  <si>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</si>
  <si>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</si>
  <si>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</si>
  <si>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</si>
  <si>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</si>
  <si>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</si>
  <si>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</si>
  <si>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</si>
  <si>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</si>
  <si>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</si>
  <si>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</si>
  <si>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</si>
  <si>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</si>
  <si>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</si>
  <si>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</si>
  <si>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</si>
  <si>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</si>
  <si>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</si>
  <si>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</si>
  <si>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</si>
  <si>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</si>
  <si>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</si>
  <si>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</si>
  <si>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</si>
  <si>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</si>
  <si>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</si>
  <si>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</si>
  <si>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</si>
  <si>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</si>
  <si>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</si>
  <si>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</si>
  <si>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</si>
  <si>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</si>
  <si>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</si>
  <si>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</si>
  <si>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</si>
  <si>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</si>
  <si>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</si>
  <si>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</si>
  <si>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</si>
  <si>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</si>
  <si>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</si>
  <si>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3.26</t>
  </si>
  <si>
    <t>▲ 0.82</t>
  </si>
  <si>
    <t>▲ 0.02</t>
  </si>
  <si>
    <t>▲ 31.88</t>
  </si>
  <si>
    <t>一般会計</t>
  </si>
  <si>
    <t>万場診療所特別会計</t>
  </si>
  <si>
    <t>介護保険特別会計</t>
  </si>
  <si>
    <t>国民健康保険事業特別会計</t>
  </si>
  <si>
    <t>国民健康保険直営中里診療所特別会計</t>
  </si>
  <si>
    <t>地域活性化施設特別会計</t>
  </si>
  <si>
    <t>生活排水処理事業特別会計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</si>
  <si>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</si>
  <si>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</si>
  <si>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</si>
  <si>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</si>
  <si>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</si>
  <si>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</si>
  <si>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</si>
  <si>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</si>
  <si>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</si>
  <si>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</si>
  <si>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</si>
  <si>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　-</t>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</si>
  <si>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11"/>
  </si>
  <si>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11"/>
  </si>
  <si>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11"/>
  </si>
  <si>
    <t>群馬県市町村会館管理組合</t>
    <rPh sb="0" eb="3">
      <t>グンマケン</t>
    </rPh>
    <rPh sb="3" eb="6">
      <t>シチョウソン</t>
    </rPh>
    <rPh sb="6" eb="8">
      <t>カイカン</t>
    </rPh>
    <rPh sb="8" eb="10">
      <t>カンリ</t>
    </rPh>
    <rPh sb="10" eb="12">
      <t>クミアイ</t>
    </rPh>
    <phoneticPr fontId="11"/>
  </si>
  <si>
    <t>群馬県市町村総合事務組合</t>
    <rPh sb="0" eb="3">
      <t>グンマケン</t>
    </rPh>
    <rPh sb="3" eb="6">
      <t>シチョウソン</t>
    </rPh>
    <rPh sb="6" eb="8">
      <t>ソウゴウ</t>
    </rPh>
    <rPh sb="8" eb="10">
      <t>ジム</t>
    </rPh>
    <rPh sb="10" eb="12">
      <t>クミアイ</t>
    </rPh>
    <phoneticPr fontId="11"/>
  </si>
  <si>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11"/>
  </si>
  <si>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11"/>
  </si>
  <si>
    <t>神流振興</t>
    <rPh sb="0" eb="2">
      <t>カンナ</t>
    </rPh>
    <rPh sb="2" eb="4">
      <t>シンコウ</t>
    </rPh>
    <phoneticPr fontId="2"/>
  </si>
  <si>
    <t>-</t>
    <phoneticPr fontId="2"/>
  </si>
  <si>
    <t>合併振興基金</t>
    <rPh sb="0" eb="2">
      <t>ガッペイ</t>
    </rPh>
    <rPh sb="2" eb="4">
      <t>シンコウ</t>
    </rPh>
    <rPh sb="4" eb="6">
      <t>キキン</t>
    </rPh>
    <phoneticPr fontId="2"/>
  </si>
  <si>
    <t>ふるさとづくり推進基金</t>
    <rPh sb="7" eb="9">
      <t>スイシン</t>
    </rPh>
    <rPh sb="9" eb="11">
      <t>キキン</t>
    </rPh>
    <phoneticPr fontId="2"/>
  </si>
  <si>
    <t>公共施設等整備基金</t>
    <rPh sb="0" eb="2">
      <t>コウキョウ</t>
    </rPh>
    <rPh sb="2" eb="4">
      <t>シセツ</t>
    </rPh>
    <rPh sb="4" eb="5">
      <t>トウ</t>
    </rPh>
    <rPh sb="5" eb="7">
      <t>セイビ</t>
    </rPh>
    <rPh sb="7" eb="9">
      <t>キキン</t>
    </rPh>
    <phoneticPr fontId="2"/>
  </si>
  <si>
    <t>万場診療所運営基金</t>
    <rPh sb="0" eb="2">
      <t>マンバ</t>
    </rPh>
    <rPh sb="2" eb="5">
      <t>シンリョウジョ</t>
    </rPh>
    <rPh sb="5" eb="7">
      <t>ウンエイ</t>
    </rPh>
    <rPh sb="7" eb="9">
      <t>キキン</t>
    </rPh>
    <phoneticPr fontId="2"/>
  </si>
  <si>
    <t>災害対策基金</t>
    <rPh sb="0" eb="2">
      <t>サイガイ</t>
    </rPh>
    <rPh sb="2" eb="4">
      <t>タイサク</t>
    </rPh>
    <rPh sb="4" eb="6">
      <t>キキン</t>
    </rPh>
    <phoneticPr fontId="2"/>
  </si>
  <si>
    <t>-</t>
    <phoneticPr fontId="2"/>
  </si>
  <si>
    <t>-</t>
    <phoneticPr fontId="2"/>
  </si>
  <si>
    <t>-</t>
    <phoneticPr fontId="2"/>
  </si>
  <si>
    <t>ー</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</si>
  <si>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</si>
  <si>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</si>
  <si>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</si>
  <si>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</si>
  <si>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</si>
  <si>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近年当町では将来負担比率は算定されておらず、今後も継続していきたい。</t>
    <rPh sb="0" eb="2">
      <t>キンネン</t>
    </rPh>
    <rPh sb="2" eb="3">
      <t>トウ</t>
    </rPh>
    <rPh sb="3" eb="4">
      <t>マチ</t>
    </rPh>
    <rPh sb="6" eb="8">
      <t>ショウライ</t>
    </rPh>
    <rPh sb="8" eb="10">
      <t>フタン</t>
    </rPh>
    <rPh sb="10" eb="12">
      <t>ヒリツ</t>
    </rPh>
    <rPh sb="13" eb="15">
      <t>サンテイ</t>
    </rPh>
    <rPh sb="22" eb="24">
      <t>コンゴ</t>
    </rPh>
    <rPh sb="25" eb="27">
      <t>ケイゾク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</si>
  <si>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</si>
  <si>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</si>
  <si>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</si>
  <si>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</si>
  <si>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</si>
  <si>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</si>
  <si>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平均を下回っているが、今後上昇傾向にある。平成27年度まで起債の借入を抑えていたが、平成28年度から小学校の体育館建設、町営住宅建設、地方創生事業等に起債を充てたため、平成31年度から実質公債費比率が上昇していくことが考えられる。また、公営企業会計への起債の償還に充てた一般会計繰出金も増加している。これは、簡易水道事業の浄水場及び老朽管布設替工事を継続して行っているためだが、令和2年度で浄水場の改修が計画上終了するので、起債額は減少する予定である。これまで以上に公債費の適正化に取り組んでいく。</t>
    <rPh sb="135" eb="137">
      <t>コウエイ</t>
    </rPh>
    <rPh sb="137" eb="139">
      <t>キギョウ</t>
    </rPh>
    <rPh sb="139" eb="141">
      <t>カイケイ</t>
    </rPh>
    <rPh sb="143" eb="145">
      <t>キサイ</t>
    </rPh>
    <rPh sb="146" eb="148">
      <t>ショウカン</t>
    </rPh>
    <rPh sb="149" eb="150">
      <t>ア</t>
    </rPh>
    <rPh sb="152" eb="154">
      <t>イッパン</t>
    </rPh>
    <rPh sb="154" eb="156">
      <t>カイケイ</t>
    </rPh>
    <rPh sb="156" eb="158">
      <t>クリダ</t>
    </rPh>
    <rPh sb="158" eb="159">
      <t>キン</t>
    </rPh>
    <rPh sb="160" eb="162">
      <t>ゾウカ</t>
    </rPh>
    <rPh sb="171" eb="173">
      <t>カンイ</t>
    </rPh>
    <rPh sb="173" eb="175">
      <t>スイドウ</t>
    </rPh>
    <rPh sb="175" eb="177">
      <t>ジギョウ</t>
    </rPh>
    <rPh sb="178" eb="180">
      <t>ジョウスイ</t>
    </rPh>
    <rPh sb="180" eb="181">
      <t>ジョウ</t>
    </rPh>
    <rPh sb="181" eb="182">
      <t>オヨ</t>
    </rPh>
    <rPh sb="183" eb="185">
      <t>ロウキュウ</t>
    </rPh>
    <rPh sb="185" eb="186">
      <t>カン</t>
    </rPh>
    <rPh sb="186" eb="188">
      <t>フセツ</t>
    </rPh>
    <rPh sb="188" eb="189">
      <t>ガ</t>
    </rPh>
    <rPh sb="189" eb="191">
      <t>コウジ</t>
    </rPh>
    <rPh sb="192" eb="194">
      <t>ケイゾク</t>
    </rPh>
    <rPh sb="196" eb="197">
      <t>オコナ</t>
    </rPh>
    <rPh sb="206" eb="207">
      <t>レイ</t>
    </rPh>
    <rPh sb="207" eb="208">
      <t>ワ</t>
    </rPh>
    <rPh sb="209" eb="211">
      <t>ネンド</t>
    </rPh>
    <rPh sb="212" eb="214">
      <t>ジョウスイ</t>
    </rPh>
    <rPh sb="214" eb="215">
      <t>ジョウ</t>
    </rPh>
    <rPh sb="216" eb="218">
      <t>カイシュウ</t>
    </rPh>
    <rPh sb="219" eb="221">
      <t>ケイカク</t>
    </rPh>
    <rPh sb="221" eb="222">
      <t>ジョウ</t>
    </rPh>
    <rPh sb="222" eb="224">
      <t>シュウリョウ</t>
    </rPh>
    <rPh sb="229" eb="231">
      <t>キサイ</t>
    </rPh>
    <rPh sb="231" eb="232">
      <t>ガク</t>
    </rPh>
    <rPh sb="233" eb="235">
      <t>ゲンショウ</t>
    </rPh>
    <rPh sb="237" eb="239">
      <t>ヨテイ</t>
    </rPh>
    <rPh sb="247" eb="249">
      <t>イジョウ</t>
    </rPh>
    <rPh sb="250" eb="252">
      <t>コウサイ</t>
    </rPh>
    <rPh sb="252" eb="253">
      <t>ヒ</t>
    </rPh>
    <rPh sb="254" eb="257">
      <t>テキセイカ</t>
    </rPh>
    <rPh sb="258" eb="259">
      <t>ト</t>
    </rPh>
    <rPh sb="260" eb="261">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</si>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</sst>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7218B3-781A-4F82-AD61-198CD85C1AA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D641-48A9-98DB-ABED72D2D8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206723</c:v>
                </c:pt>
                <c:pt idx="1">
                  <c:v>288051</c:v>
                </c:pt>
                <c:pt idx="2">
                  <c:v>239939</c:v>
                </c:pt>
                <c:pt idx="3">
                  <c:v>532179</c:v>
                </c:pt>
                <c:pt idx="4">
                  <c:v>378774</c:v>
                </c:pt>
              </c:numCache>
            </c:numRef>
          </c:val>
          <c:smooth val="0"/>
          <c:extLst>
            <c:ext xmlns:c16="http://schemas.microsoft.com/office/drawing/2014/chart" uri="{C3380CC4-5D6E-409C-BE32-E72D297353CC}">
              <c16:uniqueId val="{00000001-D641-48A9-98DB-ABED72D2D86F}"/>
            </c:ext>
          </c:extLst>
        </c:ser>
        <c:dLbls>
          <c:showLegendKey val="0"/>
          <c:showVal val="0"/>
          <c:showCatName val="0"/>
          <c:showSerName val="0"/>
          <c:showPercent val="0"/>
          <c:showBubbleSize val="0"/>
        </c:dLbls>
        <c:marker val="1"/>
        <c:smooth val="0"/>
        <c:axId val="110108032"/>
        <c:axId val="110159360"/>
      </c:lineChart>
      <c:catAx>
        <c:axId val="110108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59360"/>
        <c:crosses val="autoZero"/>
        <c:auto val="1"/>
        <c:lblAlgn val="ctr"/>
        <c:lblOffset val="100"/>
        <c:tickLblSkip val="1"/>
        <c:tickMarkSkip val="1"/>
        <c:noMultiLvlLbl val="0"/>
      </c:catAx>
      <c:valAx>
        <c:axId val="11015936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0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2.77</c:v>
                </c:pt>
                <c:pt idx="1">
                  <c:v>4.37</c:v>
                </c:pt>
                <c:pt idx="2">
                  <c:v>3.35</c:v>
                </c:pt>
                <c:pt idx="3">
                  <c:v>3.44</c:v>
                </c:pt>
                <c:pt idx="4">
                  <c:v>2.44</c:v>
                </c:pt>
              </c:numCache>
            </c:numRef>
          </c:val>
          <c:extLst>
            <c:ext xmlns:c16="http://schemas.microsoft.com/office/drawing/2014/chart" uri="{C3380CC4-5D6E-409C-BE32-E72D297353CC}">
              <c16:uniqueId val="{00000000-2F69-4B32-822C-A77613CBAE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115.62</c:v>
                </c:pt>
                <c:pt idx="1">
                  <c:v>119.05</c:v>
                </c:pt>
                <c:pt idx="2">
                  <c:v>127.34</c:v>
                </c:pt>
                <c:pt idx="3">
                  <c:v>135.88</c:v>
                </c:pt>
                <c:pt idx="4">
                  <c:v>110.01</c:v>
                </c:pt>
              </c:numCache>
            </c:numRef>
          </c:val>
          <c:extLst>
            <c:ext xmlns:c16="http://schemas.microsoft.com/office/drawing/2014/chart" uri="{C3380CC4-5D6E-409C-BE32-E72D297353CC}">
              <c16:uniqueId val="{00000001-2F69-4B32-822C-A77613CBAE1A}"/>
            </c:ext>
          </c:extLst>
        </c:ser>
        <c:dLbls>
          <c:showLegendKey val="0"/>
          <c:showVal val="0"/>
          <c:showCatName val="0"/>
          <c:showSerName val="0"/>
          <c:showPercent val="0"/>
          <c:showBubbleSize val="0"/>
        </c:dLbls>
        <c:gapWidth val="250"/>
        <c:overlap val="100"/>
        <c:axId val="141278208"/>
        <c:axId val="141284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-3.26</c:v>
                </c:pt>
                <c:pt idx="1">
                  <c:v>4.82</c:v>
                </c:pt>
                <c:pt idx="2">
                  <c:v>-0.82</c:v>
                </c:pt>
                <c:pt idx="3">
                  <c:v>-0.02</c:v>
                </c:pt>
                <c:pt idx="4">
                  <c:v>-31.88</c:v>
                </c:pt>
              </c:numCache>
            </c:numRef>
          </c:val>
          <c:smooth val="0"/>
          <c:extLst>
            <c:ext xmlns:c16="http://schemas.microsoft.com/office/drawing/2014/chart" uri="{C3380CC4-5D6E-409C-BE32-E72D297353CC}">
              <c16:uniqueId val="{00000002-2F69-4B32-822C-A77613CBAE1A}"/>
            </c:ext>
          </c:extLst>
        </c:ser>
        <c:dLbls>
          <c:showLegendKey val="0"/>
          <c:showVal val="0"/>
          <c:showCatName val="0"/>
          <c:showSerName val="0"/>
          <c:showPercent val="0"/>
          <c:showBubbleSize val="0"/>
        </c:dLbls>
        <c:marker val="1"/>
        <c:smooth val="0"/>
        <c:axId val="141278208"/>
        <c:axId val="141284480"/>
      </c:lineChart>
      <c:catAx>
        <c:axId val="14127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84480"/>
        <c:crosses val="autoZero"/>
        <c:auto val="1"/>
        <c:lblAlgn val="ctr"/>
        <c:lblOffset val="100"/>
        <c:tickLblSkip val="1"/>
        <c:tickMarkSkip val="1"/>
        <c:noMultiLvlLbl val="0"/>
      </c:catAx>
      <c:valAx>
        <c:axId val="14128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7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0.04</c:v>
                </c:pt>
                <c:pt idx="8">
                  <c:v>#N/A</c:v>
                </c:pt>
                <c:pt idx="9">
                  <c:v>0</c:v>
                </c:pt>
              </c:numCache>
            </c:numRef>
          </c:val>
          <c:extLst>
            <c:ext xmlns:c16="http://schemas.microsoft.com/office/drawing/2014/chart" uri="{C3380CC4-5D6E-409C-BE32-E72D297353CC}">
              <c16:uniqueId val="{00000000-DE41-458F-B59A-69DFE1E0CE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41-458F-B59A-69DFE1E0CE71}"/>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0.1</c:v>
                </c:pt>
                <c:pt idx="4">
                  <c:v>#N/A</c:v>
                </c:pt>
                <c:pt idx="5">
                  <c:v>0.02</c:v>
                </c:pt>
                <c:pt idx="6">
                  <c:v>#N/A</c:v>
                </c:pt>
                <c:pt idx="7">
                  <c:v>0.1</c:v>
                </c:pt>
                <c:pt idx="8">
                  <c:v>#N/A</c:v>
                </c:pt>
                <c:pt idx="9">
                  <c:v>0.1</c:v>
                </c:pt>
              </c:numCache>
            </c:numRef>
          </c:val>
          <c:extLst>
            <c:ext xmlns:c16="http://schemas.microsoft.com/office/drawing/2014/chart" uri="{C3380CC4-5D6E-409C-BE32-E72D297353CC}">
              <c16:uniqueId val="{00000002-DE41-458F-B59A-69DFE1E0CE71}"/>
            </c:ext>
          </c:extLst>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0.06</c:v>
                </c:pt>
                <c:pt idx="4">
                  <c:v>#N/A</c:v>
                </c:pt>
                <c:pt idx="5">
                  <c:v>0.14000000000000001</c:v>
                </c:pt>
                <c:pt idx="6">
                  <c:v>#N/A</c:v>
                </c:pt>
                <c:pt idx="7">
                  <c:v>0</c:v>
                </c:pt>
                <c:pt idx="8">
                  <c:v>#N/A</c:v>
                </c:pt>
                <c:pt idx="9">
                  <c:v>0.11</c:v>
                </c:pt>
              </c:numCache>
            </c:numRef>
          </c:val>
          <c:extLst>
            <c:ext xmlns:c16="http://schemas.microsoft.com/office/drawing/2014/chart" uri="{C3380CC4-5D6E-409C-BE32-E72D297353CC}">
              <c16:uniqueId val="{00000003-DE41-458F-B59A-69DFE1E0CE71}"/>
            </c:ext>
          </c:extLst>
        </c:ser>
        <c:ser>
          <c:idx val="4"/>
          <c:order val="4"/>
          <c:tx>
            <c:strRef>
              <c:f>データシート!$A$31</c:f>
              <c:strCache>
                <c:ptCount val="1"/>
                <c:pt idx="0">
                  <c:v>地域活性化施設特別会計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0.01</c:v>
                </c:pt>
                <c:pt idx="4">
                  <c:v>#N/A</c:v>
                </c:pt>
                <c:pt idx="5">
                  <c:v>0.05</c:v>
                </c:pt>
                <c:pt idx="6">
                  <c:v>#N/A</c:v>
                </c:pt>
                <c:pt idx="7">
                  <c:v>0.02</c:v>
                </c:pt>
                <c:pt idx="8">
                  <c:v>#N/A</c:v>
                </c:pt>
                <c:pt idx="9">
                  <c:v>0.11</c:v>
                </c:pt>
              </c:numCache>
            </c:numRef>
          </c:val>
          <c:extLst>
            <c:ext xmlns:c16="http://schemas.microsoft.com/office/drawing/2014/chart" uri="{C3380CC4-5D6E-409C-BE32-E72D297353CC}">
              <c16:uniqueId val="{00000004-DE41-458F-B59A-69DFE1E0CE71}"/>
            </c:ext>
          </c:extLst>
        </c:ser>
        <c:ser>
          <c:idx val="5"/>
          <c:order val="5"/>
          <c:tx>
            <c:strRef>
              <c:f>データシート!$A$32</c:f>
              <c:strCache>
                <c:ptCount val="1"/>
                <c:pt idx="0">
                  <c:v>国民健康保険直営中里診療所特別会計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0.05</c:v>
                </c:pt>
                <c:pt idx="4">
                  <c:v>#N/A</c:v>
                </c:pt>
                <c:pt idx="5">
                  <c:v>0.25</c:v>
                </c:pt>
                <c:pt idx="6">
                  <c:v>#N/A</c:v>
                </c:pt>
                <c:pt idx="7">
                  <c:v>0.28000000000000003</c:v>
                </c:pt>
                <c:pt idx="8">
                  <c:v>#N/A</c:v>
                </c:pt>
                <c:pt idx="9">
                  <c:v>0.34</c:v>
                </c:pt>
              </c:numCache>
            </c:numRef>
          </c:val>
          <c:extLst>
            <c:ext xmlns:c16="http://schemas.microsoft.com/office/drawing/2014/chart" uri="{C3380CC4-5D6E-409C-BE32-E72D297353CC}">
              <c16:uniqueId val="{00000005-DE41-458F-B59A-69DFE1E0CE7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2.52</c:v>
                </c:pt>
                <c:pt idx="2">
                  <c:v>#N/A</c:v>
                </c:pt>
                <c:pt idx="3">
                  <c:v>2.12</c:v>
                </c:pt>
                <c:pt idx="4">
                  <c:v>#N/A</c:v>
                </c:pt>
                <c:pt idx="5">
                  <c:v>1.02</c:v>
                </c:pt>
                <c:pt idx="6">
                  <c:v>#N/A</c:v>
                </c:pt>
                <c:pt idx="7">
                  <c:v>0.57999999999999996</c:v>
                </c:pt>
                <c:pt idx="8">
                  <c:v>#N/A</c:v>
                </c:pt>
                <c:pt idx="9">
                  <c:v>0.6</c:v>
                </c:pt>
              </c:numCache>
            </c:numRef>
          </c:val>
          <c:extLst>
            <c:ext xmlns:c16="http://schemas.microsoft.com/office/drawing/2014/chart" uri="{C3380CC4-5D6E-409C-BE32-E72D297353CC}">
              <c16:uniqueId val="{00000006-DE41-458F-B59A-69DFE1E0CE7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0.65</c:v>
                </c:pt>
                <c:pt idx="2">
                  <c:v>#N/A</c:v>
                </c:pt>
                <c:pt idx="3">
                  <c:v>0.4</c:v>
                </c:pt>
                <c:pt idx="4">
                  <c:v>#N/A</c:v>
                </c:pt>
                <c:pt idx="5">
                  <c:v>0.99</c:v>
                </c:pt>
                <c:pt idx="6">
                  <c:v>#N/A</c:v>
                </c:pt>
                <c:pt idx="7">
                  <c:v>0.21</c:v>
                </c:pt>
                <c:pt idx="8">
                  <c:v>#N/A</c:v>
                </c:pt>
                <c:pt idx="9">
                  <c:v>0.62</c:v>
                </c:pt>
              </c:numCache>
            </c:numRef>
          </c:val>
          <c:extLst>
            <c:ext xmlns:c16="http://schemas.microsoft.com/office/drawing/2014/chart" uri="{C3380CC4-5D6E-409C-BE32-E72D297353CC}">
              <c16:uniqueId val="{00000007-DE41-458F-B59A-69DFE1E0CE71}"/>
            </c:ext>
          </c:extLst>
        </c:ser>
        <c:ser>
          <c:idx val="8"/>
          <c:order val="8"/>
          <c:tx>
            <c:strRef>
              <c:f>データシート!$A$35</c:f>
              <c:strCache>
                <c:ptCount val="1"/>
                <c:pt idx="0">
                  <c:v>万場診療所特別会計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0.18</c:v>
                </c:pt>
                <c:pt idx="2">
                  <c:v>#N/A</c:v>
                </c:pt>
                <c:pt idx="3">
                  <c:v>0.21</c:v>
                </c:pt>
                <c:pt idx="4">
                  <c:v>#N/A</c:v>
                </c:pt>
                <c:pt idx="5">
                  <c:v>0.22</c:v>
                </c:pt>
                <c:pt idx="6">
                  <c:v>#N/A</c:v>
                </c:pt>
                <c:pt idx="7">
                  <c:v>0.21</c:v>
                </c:pt>
                <c:pt idx="8">
                  <c:v>#N/A</c:v>
                </c:pt>
                <c:pt idx="9">
                  <c:v>0.68</c:v>
                </c:pt>
              </c:numCache>
            </c:numRef>
          </c:val>
          <c:extLst>
            <c:ext xmlns:c16="http://schemas.microsoft.com/office/drawing/2014/chart" uri="{C3380CC4-5D6E-409C-BE32-E72D297353CC}">
              <c16:uniqueId val="{00000008-DE41-458F-B59A-69DFE1E0CE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2.5299999999999998</c:v>
                </c:pt>
                <c:pt idx="2">
                  <c:v>#N/A</c:v>
                </c:pt>
                <c:pt idx="3">
                  <c:v>4.1399999999999997</c:v>
                </c:pt>
                <c:pt idx="4">
                  <c:v>#N/A</c:v>
                </c:pt>
                <c:pt idx="5">
                  <c:v>3.06</c:v>
                </c:pt>
                <c:pt idx="6">
                  <c:v>#N/A</c:v>
                </c:pt>
                <c:pt idx="7">
                  <c:v>3.19</c:v>
                </c:pt>
                <c:pt idx="8">
                  <c:v>#N/A</c:v>
                </c:pt>
                <c:pt idx="9">
                  <c:v>1.64</c:v>
                </c:pt>
              </c:numCache>
            </c:numRef>
          </c:val>
          <c:extLst>
            <c:ext xmlns:c16="http://schemas.microsoft.com/office/drawing/2014/chart" uri="{C3380CC4-5D6E-409C-BE32-E72D297353CC}">
              <c16:uniqueId val="{00000009-DE41-458F-B59A-69DFE1E0CE71}"/>
            </c:ext>
          </c:extLst>
        </c:ser>
        <c:dLbls>
          <c:showLegendKey val="0"/>
          <c:showVal val="0"/>
          <c:showCatName val="0"/>
          <c:showSerName val="0"/>
          <c:showPercent val="0"/>
          <c:showBubbleSize val="0"/>
        </c:dLbls>
        <c:gapWidth val="150"/>
        <c:overlap val="100"/>
        <c:axId val="132044288"/>
        <c:axId val="132045824"/>
      </c:barChart>
      <c:catAx>
        <c:axId val="1320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045824"/>
        <c:crosses val="autoZero"/>
        <c:auto val="1"/>
        <c:lblAlgn val="ctr"/>
        <c:lblOffset val="100"/>
        <c:tickLblSkip val="1"/>
        <c:tickMarkSkip val="1"/>
        <c:noMultiLvlLbl val="0"/>
      </c:catAx>
      <c:valAx>
        <c:axId val="13204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4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300</c:v>
                </c:pt>
                <c:pt idx="5">
                  <c:v>250</c:v>
                </c:pt>
                <c:pt idx="8">
                  <c:v>235</c:v>
                </c:pt>
                <c:pt idx="11">
                  <c:v>250</c:v>
                </c:pt>
                <c:pt idx="14">
                  <c:v>249</c:v>
                </c:pt>
              </c:numCache>
            </c:numRef>
          </c:val>
          <c:extLst>
            <c:ext xmlns:c16="http://schemas.microsoft.com/office/drawing/2014/chart" uri="{C3380CC4-5D6E-409C-BE32-E72D297353CC}">
              <c16:uniqueId val="{00000000-794F-4B41-87DA-E4A1C696E2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4F-4B41-87DA-E4A1C696E2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11</c:v>
                </c:pt>
                <c:pt idx="9">
                  <c:v>11</c:v>
                </c:pt>
                <c:pt idx="12">
                  <c:v>0</c:v>
                </c:pt>
              </c:numCache>
            </c:numRef>
          </c:val>
          <c:extLst>
            <c:ext xmlns:c16="http://schemas.microsoft.com/office/drawing/2014/chart" uri="{C3380CC4-5D6E-409C-BE32-E72D297353CC}">
              <c16:uniqueId val="{00000002-794F-4B41-87DA-E4A1C696E2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15</c:v>
                </c:pt>
                <c:pt idx="6">
                  <c:v>15</c:v>
                </c:pt>
                <c:pt idx="9">
                  <c:v>18</c:v>
                </c:pt>
                <c:pt idx="12">
                  <c:v>17</c:v>
                </c:pt>
              </c:numCache>
            </c:numRef>
          </c:val>
          <c:extLst>
            <c:ext xmlns:c16="http://schemas.microsoft.com/office/drawing/2014/chart" uri="{C3380CC4-5D6E-409C-BE32-E72D297353CC}">
              <c16:uniqueId val="{00000003-794F-4B41-87DA-E4A1C696E2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c:v>
                </c:pt>
                <c:pt idx="3">
                  <c:v>32</c:v>
                </c:pt>
                <c:pt idx="6">
                  <c:v>32</c:v>
                </c:pt>
                <c:pt idx="9">
                  <c:v>29</c:v>
                </c:pt>
                <c:pt idx="12">
                  <c:v>27</c:v>
                </c:pt>
              </c:numCache>
            </c:numRef>
          </c:val>
          <c:extLst>
            <c:ext xmlns:c16="http://schemas.microsoft.com/office/drawing/2014/chart" uri="{C3380CC4-5D6E-409C-BE32-E72D297353CC}">
              <c16:uniqueId val="{00000004-794F-4B41-87DA-E4A1C696E2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4F-4B41-87DA-E4A1C696E2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4F-4B41-87DA-E4A1C696E2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308</c:v>
                </c:pt>
                <c:pt idx="3">
                  <c:v>258</c:v>
                </c:pt>
                <c:pt idx="6">
                  <c:v>247</c:v>
                </c:pt>
                <c:pt idx="9">
                  <c:v>271</c:v>
                </c:pt>
                <c:pt idx="12">
                  <c:v>266</c:v>
                </c:pt>
              </c:numCache>
            </c:numRef>
          </c:val>
          <c:extLst>
            <c:ext xmlns:c16="http://schemas.microsoft.com/office/drawing/2014/chart" uri="{C3380CC4-5D6E-409C-BE32-E72D297353CC}">
              <c16:uniqueId val="{00000007-794F-4B41-87DA-E4A1C696E2D4}"/>
            </c:ext>
          </c:extLst>
        </c:ser>
        <c:dLbls>
          <c:showLegendKey val="0"/>
          <c:showVal val="0"/>
          <c:showCatName val="0"/>
          <c:showSerName val="0"/>
          <c:showPercent val="0"/>
          <c:showBubbleSize val="0"/>
        </c:dLbls>
        <c:gapWidth val="100"/>
        <c:overlap val="100"/>
        <c:axId val="141636352"/>
        <c:axId val="14163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c:v>
                </c:pt>
                <c:pt idx="2">
                  <c:v>#N/A</c:v>
                </c:pt>
                <c:pt idx="3">
                  <c:v>#N/A</c:v>
                </c:pt>
                <c:pt idx="4">
                  <c:v>66</c:v>
                </c:pt>
                <c:pt idx="5">
                  <c:v>#N/A</c:v>
                </c:pt>
                <c:pt idx="6">
                  <c:v>#N/A</c:v>
                </c:pt>
                <c:pt idx="7">
                  <c:v>70</c:v>
                </c:pt>
                <c:pt idx="8">
                  <c:v>#N/A</c:v>
                </c:pt>
                <c:pt idx="9">
                  <c:v>#N/A</c:v>
                </c:pt>
                <c:pt idx="10">
                  <c:v>79</c:v>
                </c:pt>
                <c:pt idx="11">
                  <c:v>#N/A</c:v>
                </c:pt>
                <c:pt idx="12">
                  <c:v>#N/A</c:v>
                </c:pt>
                <c:pt idx="13">
                  <c:v>61</c:v>
                </c:pt>
                <c:pt idx="14">
                  <c:v>#N/A</c:v>
                </c:pt>
              </c:numCache>
            </c:numRef>
          </c:val>
          <c:smooth val="0"/>
          <c:extLst>
            <c:ext xmlns:c16="http://schemas.microsoft.com/office/drawing/2014/chart" uri="{C3380CC4-5D6E-409C-BE32-E72D297353CC}">
              <c16:uniqueId val="{00000008-794F-4B41-87DA-E4A1C696E2D4}"/>
            </c:ext>
          </c:extLst>
        </c:ser>
        <c:dLbls>
          <c:showLegendKey val="0"/>
          <c:showVal val="0"/>
          <c:showCatName val="0"/>
          <c:showSerName val="0"/>
          <c:showPercent val="0"/>
          <c:showBubbleSize val="0"/>
        </c:dLbls>
        <c:marker val="1"/>
        <c:smooth val="0"/>
        <c:axId val="141636352"/>
        <c:axId val="141638272"/>
      </c:lineChart>
      <c:catAx>
        <c:axId val="1416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638272"/>
        <c:crosses val="autoZero"/>
        <c:auto val="1"/>
        <c:lblAlgn val="ctr"/>
        <c:lblOffset val="100"/>
        <c:tickLblSkip val="1"/>
        <c:tickMarkSkip val="1"/>
        <c:noMultiLvlLbl val="0"/>
      </c:catAx>
      <c:valAx>
        <c:axId val="14163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3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2402</c:v>
                </c:pt>
                <c:pt idx="5">
                  <c:v>2292</c:v>
                </c:pt>
                <c:pt idx="8">
                  <c:v>2155</c:v>
                </c:pt>
                <c:pt idx="11">
                  <c:v>2293</c:v>
                </c:pt>
                <c:pt idx="14">
                  <c:v>2400</c:v>
                </c:pt>
              </c:numCache>
            </c:numRef>
          </c:val>
          <c:extLst>
            <c:ext xmlns:c16="http://schemas.microsoft.com/office/drawing/2014/chart" uri="{C3380CC4-5D6E-409C-BE32-E72D297353CC}">
              <c16:uniqueId val="{00000000-5DAC-4EA8-B6C2-4DDC7F5CF0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c:v>
                </c:pt>
                <c:pt idx="5">
                  <c:v>5</c:v>
                </c:pt>
                <c:pt idx="8">
                  <c:v>4</c:v>
                </c:pt>
                <c:pt idx="11">
                  <c:v>3</c:v>
                </c:pt>
                <c:pt idx="14">
                  <c:v>2</c:v>
                </c:pt>
              </c:numCache>
            </c:numRef>
          </c:val>
          <c:extLst>
            <c:ext xmlns:c16="http://schemas.microsoft.com/office/drawing/2014/chart" uri="{C3380CC4-5D6E-409C-BE32-E72D297353CC}">
              <c16:uniqueId val="{00000001-5DAC-4EA8-B6C2-4DDC7F5CF0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4494</c:v>
                </c:pt>
                <c:pt idx="5">
                  <c:v>4626</c:v>
                </c:pt>
                <c:pt idx="8">
                  <c:v>4863</c:v>
                </c:pt>
                <c:pt idx="11">
                  <c:v>4897</c:v>
                </c:pt>
                <c:pt idx="14">
                  <c:v>4574</c:v>
                </c:pt>
              </c:numCache>
            </c:numRef>
          </c:val>
          <c:extLst>
            <c:ext xmlns:c16="http://schemas.microsoft.com/office/drawing/2014/chart" uri="{C3380CC4-5D6E-409C-BE32-E72D297353CC}">
              <c16:uniqueId val="{00000002-5DAC-4EA8-B6C2-4DDC7F5CF0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AC-4EA8-B6C2-4DDC7F5CF0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AC-4EA8-B6C2-4DDC7F5CF0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AC-4EA8-B6C2-4DDC7F5CF0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1068</c:v>
                </c:pt>
                <c:pt idx="3">
                  <c:v>921</c:v>
                </c:pt>
                <c:pt idx="6">
                  <c:v>1026</c:v>
                </c:pt>
                <c:pt idx="9">
                  <c:v>1015</c:v>
                </c:pt>
                <c:pt idx="12">
                  <c:v>983</c:v>
                </c:pt>
              </c:numCache>
            </c:numRef>
          </c:val>
          <c:extLst>
            <c:ext xmlns:c16="http://schemas.microsoft.com/office/drawing/2014/chart" uri="{C3380CC4-5D6E-409C-BE32-E72D297353CC}">
              <c16:uniqueId val="{00000006-5DAC-4EA8-B6C2-4DDC7F5CF0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143</c:v>
                </c:pt>
                <c:pt idx="3">
                  <c:v>161</c:v>
                </c:pt>
                <c:pt idx="6">
                  <c:v>144</c:v>
                </c:pt>
                <c:pt idx="9">
                  <c:v>235</c:v>
                </c:pt>
                <c:pt idx="12">
                  <c:v>220</c:v>
                </c:pt>
              </c:numCache>
            </c:numRef>
          </c:val>
          <c:extLst>
            <c:ext xmlns:c16="http://schemas.microsoft.com/office/drawing/2014/chart" uri="{C3380CC4-5D6E-409C-BE32-E72D297353CC}">
              <c16:uniqueId val="{00000007-5DAC-4EA8-B6C2-4DDC7F5CF0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458</c:v>
                </c:pt>
                <c:pt idx="3">
                  <c:v>495</c:v>
                </c:pt>
                <c:pt idx="6">
                  <c:v>464</c:v>
                </c:pt>
                <c:pt idx="9">
                  <c:v>564</c:v>
                </c:pt>
                <c:pt idx="12">
                  <c:v>561</c:v>
                </c:pt>
              </c:numCache>
            </c:numRef>
          </c:val>
          <c:extLst>
            <c:ext xmlns:c16="http://schemas.microsoft.com/office/drawing/2014/chart" uri="{C3380CC4-5D6E-409C-BE32-E72D297353CC}">
              <c16:uniqueId val="{00000008-5DAC-4EA8-B6C2-4DDC7F5CF0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c:v>
                </c:pt>
                <c:pt idx="3">
                  <c:v>21</c:v>
                </c:pt>
                <c:pt idx="6">
                  <c:v>11</c:v>
                </c:pt>
                <c:pt idx="9">
                  <c:v>0</c:v>
                </c:pt>
                <c:pt idx="12">
                  <c:v>0</c:v>
                </c:pt>
              </c:numCache>
            </c:numRef>
          </c:val>
          <c:extLst>
            <c:ext xmlns:c16="http://schemas.microsoft.com/office/drawing/2014/chart" uri="{C3380CC4-5D6E-409C-BE32-E72D297353CC}">
              <c16:uniqueId val="{00000009-5DAC-4EA8-B6C2-4DDC7F5CF0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2537</c:v>
                </c:pt>
                <c:pt idx="3">
                  <c:v>2466</c:v>
                </c:pt>
                <c:pt idx="6">
                  <c:v>2414</c:v>
                </c:pt>
                <c:pt idx="9">
                  <c:v>2503</c:v>
                </c:pt>
                <c:pt idx="12">
                  <c:v>2545</c:v>
                </c:pt>
              </c:numCache>
            </c:numRef>
          </c:val>
          <c:extLst>
            <c:ext xmlns:c16="http://schemas.microsoft.com/office/drawing/2014/chart" uri="{C3380CC4-5D6E-409C-BE32-E72D297353CC}">
              <c16:uniqueId val="{0000000A-5DAC-4EA8-B6C2-4DDC7F5CF06F}"/>
            </c:ext>
          </c:extLst>
        </c:ser>
        <c:dLbls>
          <c:showLegendKey val="0"/>
          <c:showVal val="0"/>
          <c:showCatName val="0"/>
          <c:showSerName val="0"/>
          <c:showPercent val="0"/>
          <c:showBubbleSize val="0"/>
        </c:dLbls>
        <c:gapWidth val="100"/>
        <c:overlap val="100"/>
        <c:axId val="142141696"/>
        <c:axId val="14156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AC-4EA8-B6C2-4DDC7F5CF06F}"/>
            </c:ext>
          </c:extLst>
        </c:ser>
        <c:dLbls>
          <c:showLegendKey val="0"/>
          <c:showVal val="0"/>
          <c:showCatName val="0"/>
          <c:showSerName val="0"/>
          <c:showPercent val="0"/>
          <c:showBubbleSize val="0"/>
        </c:dLbls>
        <c:marker val="1"/>
        <c:smooth val="0"/>
        <c:axId val="142141696"/>
        <c:axId val="141561856"/>
      </c:lineChart>
      <c:catAx>
        <c:axId val="14214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561856"/>
        <c:crosses val="autoZero"/>
        <c:auto val="1"/>
        <c:lblAlgn val="ctr"/>
        <c:lblOffset val="100"/>
        <c:tickLblSkip val="1"/>
        <c:tickMarkSkip val="1"/>
        <c:noMultiLvlLbl val="0"/>
      </c:catAx>
      <c:valAx>
        <c:axId val="14156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4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2228</c:v>
                </c:pt>
                <c:pt idx="1">
                  <c:v>2256</c:v>
                </c:pt>
                <c:pt idx="2">
                  <c:v>1783</c:v>
                </c:pt>
              </c:numCache>
            </c:numRef>
          </c:val>
          <c:extLst>
            <c:ext xmlns:c16="http://schemas.microsoft.com/office/drawing/2014/chart" uri="{C3380CC4-5D6E-409C-BE32-E72D297353CC}">
              <c16:uniqueId val="{00000000-1BEF-4E1A-BB67-103A3EA191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1459</c:v>
                </c:pt>
                <c:pt idx="1">
                  <c:v>1435</c:v>
                </c:pt>
                <c:pt idx="2">
                  <c:v>1404</c:v>
                </c:pt>
              </c:numCache>
            </c:numRef>
          </c:val>
          <c:extLst>
            <c:ext xmlns:c16="http://schemas.microsoft.com/office/drawing/2014/chart" uri="{C3380CC4-5D6E-409C-BE32-E72D297353CC}">
              <c16:uniqueId val="{00000001-1BEF-4E1A-BB67-103A3EA191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1715</c:v>
                </c:pt>
                <c:pt idx="1">
                  <c:v>1436</c:v>
                </c:pt>
                <c:pt idx="2">
                  <c:v>1627</c:v>
                </c:pt>
              </c:numCache>
            </c:numRef>
          </c:val>
          <c:extLst>
            <c:ext xmlns:c16="http://schemas.microsoft.com/office/drawing/2014/chart" uri="{C3380CC4-5D6E-409C-BE32-E72D297353CC}">
              <c16:uniqueId val="{00000002-1BEF-4E1A-BB67-103A3EA19111}"/>
            </c:ext>
          </c:extLst>
        </c:ser>
        <c:dLbls>
          <c:showLegendKey val="0"/>
          <c:showVal val="0"/>
          <c:showCatName val="0"/>
          <c:showSerName val="0"/>
          <c:showPercent val="0"/>
          <c:showBubbleSize val="0"/>
        </c:dLbls>
        <c:gapWidth val="120"/>
        <c:overlap val="100"/>
        <c:axId val="141855360"/>
        <c:axId val="141865344"/>
      </c:barChart>
      <c:catAx>
        <c:axId val="1418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865344"/>
        <c:crosses val="autoZero"/>
        <c:auto val="1"/>
        <c:lblAlgn val="ctr"/>
        <c:lblOffset val="100"/>
        <c:tickLblSkip val="1"/>
        <c:tickMarkSkip val="1"/>
        <c:noMultiLvlLbl val="0"/>
      </c:catAx>
      <c:valAx>
        <c:axId val="141865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85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{9D998D70-7D0D-40BF-8940-17E4C44DEBBA}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2D3-406D-A398-9D6C95FEBF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{D92753F3-F0F3-4FCA-B08B-220AA7FC5EB5}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D3-406D-A398-9D6C95FEBF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{90B07CD9-C356-44D7-B535-720F09C6EC56}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D3-406D-A398-9D6C95FEBF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{42C506FB-5C97-46AE-99AE-E30BD2E463CC}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D3-406D-A398-9D6C95FEBF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{7A1D41C3-43AF-4B04-BF75-C74D8C03A18A}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D3-406D-A398-9D6C95FEBF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{5AAA3CAA-E073-400C-A1D1-29BCE6EB9714}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2D3-406D-A398-9D6C95FEBF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{C3B76F1F-4BE5-49CB-9B76-E21B3F7F6B59}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2D3-406D-A398-9D6C95FEBF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{F42516FA-611E-43AE-8F85-3DFA55C87138}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2D3-406D-A398-9D6C95FEBF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{C2D0EDCC-C50A-41E6-9AEF-8FBA1A2F7898}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2D3-406D-A398-9D6C95FEBF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44.2</c:v>
                </c:pt>
                <c:pt idx="24">
                  <c:v>42.9</c:v>
                </c:pt>
                <c:pt idx="32">
                  <c:v>44.4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D3-406D-A398-9D6C95FEBF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{6E40CB60-8994-454E-A863-206D3D2C115C}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2D3-406D-A398-9D6C95FEBF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{1FDDC580-F1BD-4494-B977-5EEBEBE2B3E7}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D3-406D-A398-9D6C95FEBF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{AF7E44D3-3D1B-4C5C-AF17-3A3668BC1E85}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D3-406D-A398-9D6C95FEBF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{B9F672DD-B02E-4AE6-81CB-EB09B9799055}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D3-406D-A398-9D6C95FEBF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{8866B0E6-6841-460F-836D-EF7751BC73D3}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D3-406D-A398-9D6C95FEBF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{6135831A-93DC-4DE0-8E5A-A02E66150679}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2D3-406D-A398-9D6C95FEBF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{8AAEF765-1258-4571-AD2A-599B15D54362}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2D3-406D-A398-9D6C95FEBF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{0F83136E-6EB1-4634-A560-61CA82F6BDB4}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2D3-406D-A398-9D6C95FEBF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{6FF7B5CB-AADE-41D6-936F-4E2CD6D18338}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2D3-406D-A398-9D6C95FEBF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2D3-406D-A398-9D6C95FEBFEA}"/>
            </c:ext>
          </c:extLst>
        </c:ser>
        <c:dLbls>
          <c:showLegendKey val="0"/>
          <c:showVal val="1"/>
          <c:showCatName val="0"/>
          <c:showSerName val="0"/>
          <c:showPercent val="0"/>
          <c:showBubbleSize val="0"/>
        </c:dLbls>
        <c:axId val="45031808"/>
        <c:axId val="45033728"/>
      </c:scatterChart>
      <c:valAx>
        <c:axId val="45031808"/>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33728"/>
        <c:crosses val="autoZero"/>
        <c:crossBetween val="midCat"/>
      </c:valAx>
      <c:valAx>
        <c:axId val="450337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31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{3FCB068A-98CE-417C-9012-B6A56BAACD39}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FAB-49A6-8360-D7C1A2E7EE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{35213D02-C36E-4FA5-840C-4FEE8131DE7A}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AB-49A6-8360-D7C1A2E7EE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{6EA0473A-35F7-47AE-980F-2F44743949DE}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AB-49A6-8360-D7C1A2E7EE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{54EC77A6-53FC-4A23-B079-47D80A4F1D5B}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AB-49A6-8360-D7C1A2E7EE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{E8CA0EBB-3A57-4BB5-AAD6-C5B810B7E372}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AB-49A6-8360-D7C1A2E7EEE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{EF82A54D-172B-42E1-926A-101B1C149A88}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FAB-49A6-8360-D7C1A2E7EEE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{06BD5420-336B-4A92-9D82-31FD988F3809}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FAB-49A6-8360-D7C1A2E7EEE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{7E87F4D4-904B-4B39-82C0-C0F9A6D66B98}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FAB-49A6-8360-D7C1A2E7EEE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{6107901D-3682-4D3E-BD7C-028E0D7FF2BB}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FAB-49A6-8360-D7C1A2E7EE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c:v>
                </c:pt>
                <c:pt idx="16">
                  <c:v>4.3</c:v>
                </c:pt>
                <c:pt idx="24">
                  <c:v>4.7</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AB-49A6-8360-D7C1A2E7EE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{573CCC5B-F1A7-4B49-9892-6C94B4645E8C}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FAB-49A6-8360-D7C1A2E7EE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{75D4F17B-8A4D-401F-AAFA-23B0C4BEFF2A}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AB-49A6-8360-D7C1A2E7EE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{8E4EC84C-2C05-40C6-ABA3-DCE44867934D}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AB-49A6-8360-D7C1A2E7EE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{89279DB5-FBB7-45B6-B6F0-AA247F82FC35}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AB-49A6-8360-D7C1A2E7EE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{A2D3A221-3D8F-45B9-8927-DD2479D2363A}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AB-49A6-8360-D7C1A2E7EEE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{6D7A1AB0-3DCA-4C32-9686-8B1860984799}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FAB-49A6-8360-D7C1A2E7EEE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{A89FB5DF-6C14-4432-89C7-A6D372AC7E5C}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FAB-49A6-8360-D7C1A2E7EEE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{612EF955-2DA7-40C5-8065-B70F02847C07}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FAB-49A6-8360-D7C1A2E7EEE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{B2304B28-01B9-4349-A22A-169300291B1A}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FAB-49A6-8360-D7C1A2E7EE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AB-49A6-8360-D7C1A2E7EEEC}"/>
            </c:ext>
          </c:extLst>
        </c:ser>
        <c:dLbls>
          <c:showLegendKey val="0"/>
          <c:showVal val="1"/>
          <c:showCatName val="0"/>
          <c:showSerName val="0"/>
          <c:showPercent val="0"/>
          <c:showBubbleSize val="0"/>
        </c:dLbls>
        <c:axId val="93564928"/>
        <c:axId val="93566848"/>
      </c:scatterChart>
      <c:valAx>
        <c:axId val="93564928"/>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566848"/>
        <c:crosses val="autoZero"/>
        <c:crossBetween val="midCat"/>
      </c:valAx>
      <c:valAx>
        <c:axId val="93566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564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年度に元利償還金が一時増加したが、平成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度には、平成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年借入の一般事業債、平成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年借入の旧市町村合併特例事業債の償還が終了したことによる、</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百万円の減少となっている。元利償還金の縮減に繋がる地方債の借入額は平成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年度以降も大規模な施設の整備事業に充てることが想定されるため、借入額の抑制も早急に対応することが困難とされるが、事業の取捨選択を徹底し、新規借入額の平準化等、引き続き起債適正化に努める。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神流町では、満期一括償還地方債の償還の財源として、減債基金の積み立ては行っておらず、運用益及び決算余剰金の一部を積み立てている。</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今年度においても、将来負担比率に係る数値は算定されなかった。</a:t>
          </a:r>
        </a:p>
        <a:p>
          <a:r>
            <a:rPr kumimoji="1" lang="ja-JP" altLang="en-US" sz="1400">
              <a:latin typeface="ＭＳ ゴシック" pitchFamily="49" charset="-128"/>
              <a:ea typeface="ＭＳ ゴシック" pitchFamily="49" charset="-128"/>
            </a:rPr>
            <a:t>これは、自主財源が乏しい中、充当可能な基金の残高を堅持していることが主な要因である。</a:t>
          </a:r>
        </a:p>
        <a:p>
          <a:r>
            <a:rPr kumimoji="1" lang="ja-JP" altLang="en-US" sz="1400">
              <a:latin typeface="ＭＳ ゴシック" pitchFamily="49" charset="-128"/>
              <a:ea typeface="ＭＳ ゴシック" pitchFamily="49" charset="-128"/>
            </a:rPr>
            <a:t>しかし、今後は普通交付税の合併算定替えの終了による充当可能な基金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主に財政調整基金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の取崩しが始まるため、数値の悪化が懸念される。より一層の健全化に努める。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群馬県神流町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百万円財政調整基金に積み立てた一方、近年の異常気象に伴う災害への備えとして、「災害対策基金」の新設を財政調整基金から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百万円積み替えた分を含み、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百万円の取崩しを行った。他にも起債償還のための元金に充てるため、減債基金を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百万円を取崩し、運用益に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替えを行ったが、大規模な整備事業への一部財源として、財政調整基金の取崩しが想定されるため、今後の特定目的基金への積み替えは慎重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合併振興基金：神流町まちづくり計画に定められた事業に要する経費の財源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ふるさとづくり推進基金：ふるさとづくりの推進に寄与する事業に要する経費の財源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万場診療所整備運営基金：神流町万場診療所の健全運営と施設整備を図るための財源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災害対策基金：震災、風水害などのあらゆる自然災害及び人為的災害から、神流町民の生命及び財産を守るとともに、災害予防対策、被災者支援、復旧対策等を円滑に推進するための財源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万場診療所運営基金：万場診療所特別会計歳入不足額に充当するため、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災害対策基金：近年の異常気象に伴う災害への備えとして、災害対策基金を財政調整基金から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百万円積み替え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合併振興基金：神流町まちづくり計画に定められた事業に充当し、翌年度取崩す見込み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百万円積み替え、決算時の歳入不足額へ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替えを行ったが、大規模な整備事業への一部財源として、財政調整基金の取崩しが想定されるため、今後の特定目的基金への積み替えは慎重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起債償還のための元金に充てるため、減債基金を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地方債償還額が今後増加する見込みから、減債基金の取り崩し額も併せて増加する見込みである。令和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年度の償還ﾋﾟｰｸ時以降に微増ではあるが積立をしていくよう努める。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6D04CC9-4D0E-422E-9B47-D80811839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BF0022A-0D4B-45F9-A180-602F91266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31490BA8-5E6C-4065-BE76-090D3503A573}"/>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8BA81C8-7A01-4943-B6B7-CE62A88B3788}"/>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4C92C5A1-D749-448F-9D51-9F85C5974FB6}"/>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DDF7EEFF-76B7-4796-9E51-588F43DA8809}"/>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CEF4ABD7-A90D-4F7E-85CE-F5AAD0AD2F9E}"/>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26690C6-3587-444D-8EB9-85BEFD3E7E15}"/>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81A3B63A-9B72-4DA5-98E2-B4E8B909DC88}"/>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C886B0A6-4244-4766-A755-0E121014F485}"/>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F1BBA795-2F2C-4891-BBC0-701DBCED76A9}"/>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7AEF3664-E372-4CC1-ADAC-F776D9BF041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47FA7E31-08F1-41C9-A1D8-10FCD8CF017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F1685C3A-7355-45D6-B7EB-97FC0AF7B18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2751590C-C8A2-458E-8B46-F2A3486879F7}"/>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D6F494B9-BC40-441F-A3EF-8BF2BB405C83}"/>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82B3D17-7BB8-4E7D-A8E7-5337D8EAA1B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59A2FC8-D919-46C5-8CD8-C0B11411834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CD8865CB-6A32-4E9F-92BE-2F03BA7E77F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7632B0F6-8A53-4F2E-B3E1-DDC8211A47D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
1,846
114.60
3,253,437
2,984,552
39,610
1,621,061
2,545,298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E6CF138F-171E-4D23-ADEF-2664A2B2C90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C152499E-40FD-45FE-8782-31F0EA5424E9}"/>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DB6FB9B-CDD4-4925-B16E-42B184FC1B5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FAE987CA-8BC2-4E68-8C1F-B041A1CC150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CCAA339-2DED-4087-B98F-ECAF813C803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C38C9931-708B-4657-898C-A0BA142CD11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FB0A1BF7-C414-4626-AAEC-0933979EE85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238E2877-72D9-4440-A3DC-0D31DAF6B133}"/>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D015644-46A3-4488-958E-CCDEF62089A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63FAC38B-B2AA-4B42-89D8-0B3C989AC14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1B3A4C48-12B9-4898-8A10-A1ED53E59537}"/>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ED0C6CC-C8CE-4738-9446-5C454E93044E}"/>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93AE445-B960-4A62-826D-7A2BCB86D1F4}"/>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B06BEA4B-7B00-4133-8819-FA7CFA53A42B}"/>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E651FC37-CFC6-47D2-918C-534C219AE411}"/>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BED67A5F-87EE-4DE4-B184-F8B1DDB9431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22B325D0-A6CB-417C-B19D-8DE16D43293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867840AE-9462-48A3-B993-66DD0AE8631D}"/>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9BCC5DD1-14F8-4A24-BE3A-A95C6799419D}"/>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37818C4D-FC4F-4176-85F6-7D242C3A62BE}"/>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4BD331EF-1156-4E28-B41D-0FF7FA49A94D}"/>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44086F2F-C9BF-4931-A6B9-9757C842C971}"/>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93D0674D-9139-42D0-97F1-26386062273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97BB68FF-3EE1-40B1-84F1-C1E1BB238ACA}"/>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7ABFDDB-8E30-4967-AF36-61BC5EF3B024}"/>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A9E421CC-5C07-435F-A314-4419CE8A5B04}"/>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D805D8EC-7002-4112-B53A-8704953B98BF}"/>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E1AE538D-2C90-4CF9-9E15-4BB3E0A4AD8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BBFECCF6-4899-4B10-8632-2879F872BD92}"/>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232DDD24-59DD-4EE4-88A6-37ABBFA78B13}"/>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805CCBE0-0710-4A52-B2CD-E0703B2EF50F}"/>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B541044D-9059-4D1B-B907-01FB2641E3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3D071F4B-20D3-4448-B2AF-F67D21F8B1D8}"/>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604D2F78-293B-4B8E-B62C-DF11F34ED0B8}"/>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有形固定資産原価償却率については、上昇傾向にあるものの、類似団体平均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。老朽化した施設の</a:t>
          </a:r>
          <a:r>
            <a:rPr kumimoji="1" lang="ja-JP" altLang="en-US" sz="1100">
              <a:solidFill>
                <a:schemeClr val="dk1"/>
              </a:solidFill>
              <a:effectLst/>
              <a:latin typeface="+mn-lt"/>
              <a:ea typeface="+mn-ea"/>
              <a:cs typeface="+mn-cs"/>
            </a:rPr>
            <a:t>維持管理、</a:t>
          </a:r>
          <a:r>
            <a:rPr kumimoji="1" lang="ja-JP" altLang="ja-JP" sz="1100">
              <a:solidFill>
                <a:schemeClr val="dk1"/>
              </a:solidFill>
              <a:effectLst/>
              <a:latin typeface="+mn-lt"/>
              <a:ea typeface="+mn-ea"/>
              <a:cs typeface="+mn-cs"/>
            </a:rPr>
            <a:t>集約化・複合化や除却を総合管理計画等をもとに進めていきたい。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EC5B2ED8-41DC-436A-B42A-143D769AD3B9}"/>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D3FD5312-4F78-4F48-A734-44DFFDA0E542}"/>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774603F0-815B-4B46-A927-09809D02EFEA}"/>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2B3619CC-4336-45B1-9AB8-75B3AF5AECDC}"/>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79252AE1-5315-4B1A-9440-CFE0DD8D6B04}"/>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DDD8A3E0-E4FD-47E6-9F22-136266A74754}"/>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405A67CB-8EEF-409A-B6CE-6C95E4426D39}"/>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B8F2E121-DC91-404C-8D12-78EFEE88294C}"/>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6BD34BB3-88EB-4915-B1E8-AB826C82F573}"/>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FB344104-B126-4033-9721-5A9455BEBD65}"/>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28817211-3F80-403F-AB9C-9F237698CEDD}"/>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F19D743A-B491-40DA-87ED-D2824E609F0C}"/>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81A3E06-5879-4575-9F3C-202B8187F477}"/>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95B0983D-E28E-4D28-B650-2D191E1DCA8D}"/>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427BC824-E343-4631-A2E5-D054117790AA}"/>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EA473123-A871-48A9-9F70-AA6C522A047F}"/>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id="{1069C70E-C8EB-4CE5-9772-5D653CD0576A}"/>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36FD586E-5D16-4451-88DC-4481BFC1B07F}"/>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a:extLst>
            <a:ext uri="{FF2B5EF4-FFF2-40B4-BE49-F238E27FC236}">
              <a16:creationId xmlns:a16="http://schemas.microsoft.com/office/drawing/2014/main" id="{29DD012D-CB25-439C-9732-7986AA5C6D65}"/>
            </a:ext>
          </a:extLst>
        </xdr:cNvPr>
        <xdr:cNvCxnSpPr/>
      </xdr:nvCxnSpPr>
      <xdr:spPr>
        <a:xfrm flipV="1">
          <a:off x="4206240" y="5354229"/>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a:extLst>
            <a:ext uri="{FF2B5EF4-FFF2-40B4-BE49-F238E27FC236}">
              <a16:creationId xmlns:a16="http://schemas.microsoft.com/office/drawing/2014/main" id="{26F0A867-B0F2-4C26-ADD9-B9FA388A730E}"/>
            </a:ext>
          </a:extLst>
        </xdr:cNvPr>
        <xdr:cNvSpPr txBox="1"/>
      </xdr:nvSpPr>
      <xdr:spPr>
        <a:xfrm>
          <a:off x="4258945" y="670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a:extLst>
            <a:ext uri="{FF2B5EF4-FFF2-40B4-BE49-F238E27FC236}">
              <a16:creationId xmlns:a16="http://schemas.microsoft.com/office/drawing/2014/main" id="{62F13ACF-3238-40AD-B8C6-E058608DF916}"/>
            </a:ext>
          </a:extLst>
        </xdr:cNvPr>
        <xdr:cNvCxnSpPr/>
      </xdr:nvCxnSpPr>
      <xdr:spPr>
        <a:xfrm>
          <a:off x="4119245" y="669934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a:extLst>
            <a:ext uri="{FF2B5EF4-FFF2-40B4-BE49-F238E27FC236}">
              <a16:creationId xmlns:a16="http://schemas.microsoft.com/office/drawing/2014/main" id="{4A46FDAD-3031-4123-8BDF-76E70D5471BA}"/>
            </a:ext>
          </a:extLst>
        </xdr:cNvPr>
        <xdr:cNvSpPr txBox="1"/>
      </xdr:nvSpPr>
      <xdr:spPr>
        <a:xfrm>
          <a:off x="4258945" y="513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a:extLst>
            <a:ext uri="{FF2B5EF4-FFF2-40B4-BE49-F238E27FC236}">
              <a16:creationId xmlns:a16="http://schemas.microsoft.com/office/drawing/2014/main" id="{BDD3CEF9-462B-4900-8918-1FDB905BC943}"/>
            </a:ext>
          </a:extLst>
        </xdr:cNvPr>
        <xdr:cNvCxnSpPr/>
      </xdr:nvCxnSpPr>
      <xdr:spPr>
        <a:xfrm>
          <a:off x="4119245" y="535422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9" name="有形固定資産減価償却率平均値テキスト">
          <a:extLst>
            <a:ext uri="{FF2B5EF4-FFF2-40B4-BE49-F238E27FC236}">
              <a16:creationId xmlns:a16="http://schemas.microsoft.com/office/drawing/2014/main" id="{F9CA88B4-6484-48B6-B087-92F81F81E83A}"/>
            </a:ext>
          </a:extLst>
        </xdr:cNvPr>
        <xdr:cNvSpPr txBox="1"/>
      </xdr:nvSpPr>
      <xdr:spPr>
        <a:xfrm>
          <a:off x="4258945" y="5831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a:extLst>
            <a:ext uri="{FF2B5EF4-FFF2-40B4-BE49-F238E27FC236}">
              <a16:creationId xmlns:a16="http://schemas.microsoft.com/office/drawing/2014/main" id="{20CF28AD-87EE-4C4D-A7B6-D53530FEDAB6}"/>
            </a:ext>
          </a:extLst>
        </xdr:cNvPr>
        <xdr:cNvSpPr/>
      </xdr:nvSpPr>
      <xdr:spPr>
        <a:xfrm>
          <a:off x="4157345"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a:extLst>
            <a:ext uri="{FF2B5EF4-FFF2-40B4-BE49-F238E27FC236}">
              <a16:creationId xmlns:a16="http://schemas.microsoft.com/office/drawing/2014/main" id="{C44D4474-E912-4C7D-91B2-820B31EDA39B}"/>
            </a:ext>
          </a:extLst>
        </xdr:cNvPr>
        <xdr:cNvSpPr/>
      </xdr:nvSpPr>
      <xdr:spPr>
        <a:xfrm>
          <a:off x="3537585" y="6050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a:extLst>
            <a:ext uri="{FF2B5EF4-FFF2-40B4-BE49-F238E27FC236}">
              <a16:creationId xmlns:a16="http://schemas.microsoft.com/office/drawing/2014/main" id="{7BCCE011-B9D3-4FA0-8200-2388EC08ADE3}"/>
            </a:ext>
          </a:extLst>
        </xdr:cNvPr>
        <xdr:cNvSpPr/>
      </xdr:nvSpPr>
      <xdr:spPr>
        <a:xfrm>
          <a:off x="2867025" y="60777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a:extLst>
            <a:ext uri="{FF2B5EF4-FFF2-40B4-BE49-F238E27FC236}">
              <a16:creationId xmlns:a16="http://schemas.microsoft.com/office/drawing/2014/main" id="{027C4E40-FC17-4265-97AA-A4EE48C2CB4E}"/>
            </a:ext>
          </a:extLst>
        </xdr:cNvPr>
        <xdr:cNvSpPr/>
      </xdr:nvSpPr>
      <xdr:spPr>
        <a:xfrm>
          <a:off x="2196465" y="612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E22EBE3-F8C2-41D6-A5DC-4F2F71D5AA48}"/>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171DF96-A46C-4FED-B1BE-CA9508BBBDDA}"/>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C4FCC47-849C-4026-9708-9AED55B08CD4}"/>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4AB4F04-FF27-4577-BA7F-9F049E40BB41}"/>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C19E67F-F567-4750-9A61-88CA067FAC43}"/>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16238</xdr:rowOff>
    </xdr:from>
    <xdr:to>
      <xdr:col>23</xdr:col>
      <xdr:colOff>136525</xdr:colOff>
      <xdr:row>34</xdr:row>
      <xdr:rowOff>117838</xdr:rowOff>
    </xdr:to>
    <xdr:sp macro="" textlink="">
      <xdr:nvSpPr>
        <xdr:cNvPr id="89" name="楕円 88">
          <a:extLst>
            <a:ext uri="{FF2B5EF4-FFF2-40B4-BE49-F238E27FC236}">
              <a16:creationId xmlns:a16="http://schemas.microsoft.com/office/drawing/2014/main" id="{394C27F3-79B5-4F0B-B55A-2764F0F0F0C0}"/>
            </a:ext>
          </a:extLst>
        </xdr:cNvPr>
        <xdr:cNvSpPr/>
      </xdr:nvSpPr>
      <xdr:spPr>
        <a:xfrm>
          <a:off x="4157345" y="64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166115</xdr:rowOff>
    </xdr:from>
    <xdr:ext cx="405111" cy="259045"/>
    <xdr:sp macro="" textlink="">
      <xdr:nvSpPr>
        <xdr:cNvPr id="90" name="有形固定資産減価償却率該当値テキスト">
          <a:extLst>
            <a:ext uri="{FF2B5EF4-FFF2-40B4-BE49-F238E27FC236}">
              <a16:creationId xmlns:a16="http://schemas.microsoft.com/office/drawing/2014/main" id="{918634A1-A437-4562-80D8-3D6FC7D4ACEB}"/>
            </a:ext>
          </a:extLst>
        </xdr:cNvPr>
        <xdr:cNvSpPr txBox="1"/>
      </xdr:nvSpPr>
      <xdr:spPr>
        <a:xfrm>
          <a:off x="4258945" y="645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62502</xdr:rowOff>
    </xdr:from>
    <xdr:to>
      <xdr:col>19</xdr:col>
      <xdr:colOff>187325</xdr:colOff>
      <xdr:row>34</xdr:row>
      <xdr:rowOff>164102</xdr:rowOff>
    </xdr:to>
    <xdr:sp macro="" textlink="">
      <xdr:nvSpPr>
        <xdr:cNvPr id="91" name="楕円 90">
          <a:extLst>
            <a:ext uri="{FF2B5EF4-FFF2-40B4-BE49-F238E27FC236}">
              <a16:creationId xmlns:a16="http://schemas.microsoft.com/office/drawing/2014/main" id="{517691E5-0036-48EB-93CE-7E2BAF6C6031}"/>
            </a:ext>
          </a:extLst>
        </xdr:cNvPr>
        <xdr:cNvSpPr/>
      </xdr:nvSpPr>
      <xdr:spPr>
        <a:xfrm>
          <a:off x="3537585" y="65166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67038</xdr:rowOff>
    </xdr:from>
    <xdr:to>
      <xdr:col>23</xdr:col>
      <xdr:colOff>85725</xdr:colOff>
      <xdr:row>34</xdr:row>
      <xdr:rowOff>113302</xdr:rowOff>
    </xdr:to>
    <xdr:cxnSp macro="">
      <xdr:nvCxnSpPr>
        <xdr:cNvPr id="92" name="直線コネクタ 91">
          <a:extLst>
            <a:ext uri="{FF2B5EF4-FFF2-40B4-BE49-F238E27FC236}">
              <a16:creationId xmlns:a16="http://schemas.microsoft.com/office/drawing/2014/main" id="{8EDF4E4C-18D6-48BC-9A04-3CCCCBDA693D}"/>
            </a:ext>
          </a:extLst>
        </xdr:cNvPr>
        <xdr:cNvCxnSpPr/>
      </xdr:nvCxnSpPr>
      <xdr:spPr>
        <a:xfrm flipV="1">
          <a:off x="3588385" y="6521178"/>
          <a:ext cx="6197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22406</xdr:rowOff>
    </xdr:from>
    <xdr:to>
      <xdr:col>15</xdr:col>
      <xdr:colOff>187325</xdr:colOff>
      <xdr:row>34</xdr:row>
      <xdr:rowOff>124006</xdr:rowOff>
    </xdr:to>
    <xdr:sp macro="" textlink="">
      <xdr:nvSpPr>
        <xdr:cNvPr id="93" name="楕円 92">
          <a:extLst>
            <a:ext uri="{FF2B5EF4-FFF2-40B4-BE49-F238E27FC236}">
              <a16:creationId xmlns:a16="http://schemas.microsoft.com/office/drawing/2014/main" id="{EA09C495-4992-4E26-BF9A-2F65448AD994}"/>
            </a:ext>
          </a:extLst>
        </xdr:cNvPr>
        <xdr:cNvSpPr/>
      </xdr:nvSpPr>
      <xdr:spPr>
        <a:xfrm>
          <a:off x="2867025" y="64765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73206</xdr:rowOff>
    </xdr:from>
    <xdr:to>
      <xdr:col>19</xdr:col>
      <xdr:colOff>136525</xdr:colOff>
      <xdr:row>34</xdr:row>
      <xdr:rowOff>113302</xdr:rowOff>
    </xdr:to>
    <xdr:cxnSp macro="">
      <xdr:nvCxnSpPr>
        <xdr:cNvPr id="94" name="直線コネクタ 93">
          <a:extLst>
            <a:ext uri="{FF2B5EF4-FFF2-40B4-BE49-F238E27FC236}">
              <a16:creationId xmlns:a16="http://schemas.microsoft.com/office/drawing/2014/main" id="{93E0A1AC-64BE-4479-80C6-B41CA17B8E70}"/>
            </a:ext>
          </a:extLst>
        </xdr:cNvPr>
        <xdr:cNvCxnSpPr/>
      </xdr:nvCxnSpPr>
      <xdr:spPr>
        <a:xfrm>
          <a:off x="2917825" y="6527346"/>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5" name="n_1aveValue有形固定資産減価償却率">
          <a:extLst>
            <a:ext uri="{FF2B5EF4-FFF2-40B4-BE49-F238E27FC236}">
              <a16:creationId xmlns:a16="http://schemas.microsoft.com/office/drawing/2014/main" id="{9F56A792-8816-4D79-8883-09EB553C6579}"/>
            </a:ext>
          </a:extLst>
        </xdr:cNvPr>
        <xdr:cNvSpPr txBox="1"/>
      </xdr:nvSpPr>
      <xdr:spPr>
        <a:xfrm>
          <a:off x="3395989" y="5829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6" name="n_2aveValue有形固定資産減価償却率">
          <a:extLst>
            <a:ext uri="{FF2B5EF4-FFF2-40B4-BE49-F238E27FC236}">
              <a16:creationId xmlns:a16="http://schemas.microsoft.com/office/drawing/2014/main" id="{85401D13-90EC-4513-BABF-1FA60F9C7550}"/>
            </a:ext>
          </a:extLst>
        </xdr:cNvPr>
        <xdr:cNvSpPr txBox="1"/>
      </xdr:nvSpPr>
      <xdr:spPr>
        <a:xfrm>
          <a:off x="2738129" y="585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7" name="n_3aveValue有形固定資産減価償却率">
          <a:extLst>
            <a:ext uri="{FF2B5EF4-FFF2-40B4-BE49-F238E27FC236}">
              <a16:creationId xmlns:a16="http://schemas.microsoft.com/office/drawing/2014/main" id="{F6D2FFFF-6FB7-4DD3-9B2A-2E4BDEC0D1B6}"/>
            </a:ext>
          </a:extLst>
        </xdr:cNvPr>
        <xdr:cNvSpPr txBox="1"/>
      </xdr:nvSpPr>
      <xdr:spPr>
        <a:xfrm>
          <a:off x="2067569" y="5909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155229</xdr:rowOff>
    </xdr:from>
    <xdr:ext cx="405111" cy="259045"/>
    <xdr:sp macro="" textlink="">
      <xdr:nvSpPr>
        <xdr:cNvPr id="98" name="n_1mainValue有形固定資産減価償却率">
          <a:extLst>
            <a:ext uri="{FF2B5EF4-FFF2-40B4-BE49-F238E27FC236}">
              <a16:creationId xmlns:a16="http://schemas.microsoft.com/office/drawing/2014/main" id="{221E9255-E7A7-482C-94DC-90CCC650440E}"/>
            </a:ext>
          </a:extLst>
        </xdr:cNvPr>
        <xdr:cNvSpPr txBox="1"/>
      </xdr:nvSpPr>
      <xdr:spPr>
        <a:xfrm>
          <a:off x="3395989" y="660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115133</xdr:rowOff>
    </xdr:from>
    <xdr:ext cx="405111" cy="259045"/>
    <xdr:sp macro="" textlink="">
      <xdr:nvSpPr>
        <xdr:cNvPr id="99" name="n_2mainValue有形固定資産減価償却率">
          <a:extLst>
            <a:ext uri="{FF2B5EF4-FFF2-40B4-BE49-F238E27FC236}">
              <a16:creationId xmlns:a16="http://schemas.microsoft.com/office/drawing/2014/main" id="{F96F8D13-3105-49A5-B2D7-D2E01DBF6711}"/>
            </a:ext>
          </a:extLst>
        </xdr:cNvPr>
        <xdr:cNvSpPr txBox="1"/>
      </xdr:nvSpPr>
      <xdr:spPr>
        <a:xfrm>
          <a:off x="2738129" y="656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D56732CA-00B9-4F0E-8A0E-AAB751248435}"/>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26B75080-AB77-4DD6-B095-AAA0147CC282}"/>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a:extLst>
            <a:ext uri="{FF2B5EF4-FFF2-40B4-BE49-F238E27FC236}">
              <a16:creationId xmlns:a16="http://schemas.microsoft.com/office/drawing/2014/main" id="{BDADF902-0384-4C67-B760-A2A4E111ED39}"/>
            </a:ext>
          </a:extLst>
        </xdr:cNvPr>
        <xdr:cNvSpPr/>
      </xdr:nvSpPr>
      <xdr:spPr>
        <a:xfrm>
          <a:off x="12370567" y="450700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3E79E58C-BE41-4565-9AC6-66F49D0A02EC}"/>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A97BB31C-0F0B-4640-AE03-AA3EE07AACCD}"/>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454DE344-4EE2-4BFE-AE13-81020A6D0461}"/>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596B3E88-8350-4CCA-91FB-CEC5C570CE4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68B9583F-3A86-4C2C-91A0-10520BA296C3}"/>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ECA27E50-D657-4C97-B544-4BB4E3316CB6}"/>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DA874777-3F86-4C94-B282-49BE067D0269}"/>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3E9ECD8B-CD3B-4D31-AC32-566BCB527841}"/>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FF6C32E5-C0D6-4AB0-8FDA-7A903DFF7EBD}"/>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6E13BCB9-1767-4CFC-A389-B357598E902F}"/>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債務償還可能年数は類似団体平均を下回っており、主な要因としては、平成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年の合併以前の旧市町村の起債残高の償還が終了し続けている事。新規法人の参入による法人町民税の増加が考えられる。</a:t>
          </a:r>
          <a:endParaRPr lang="ja-JP" altLang="ja-JP">
            <a:effectLst/>
          </a:endParaRPr>
        </a:p>
        <a:p>
          <a:r>
            <a:rPr kumimoji="1" lang="ja-JP" altLang="ja-JP" sz="1100">
              <a:solidFill>
                <a:schemeClr val="dk1"/>
              </a:solidFill>
              <a:effectLst/>
              <a:latin typeface="+mn-lt"/>
              <a:ea typeface="+mn-ea"/>
              <a:cs typeface="+mn-cs"/>
            </a:rPr>
            <a:t>引き続き、上回らないよう起債等の適正管理を行っていく。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B3DFBBAD-7979-4761-A507-FEA364B7E433}"/>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DC337442-734D-4025-AD75-0CE3304AD31E}"/>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3D4CF333-0185-49BC-903F-16BA081F085F}"/>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2ED678A2-DE70-43EC-A90F-6E40CAB41775}"/>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F79EA3F-11CC-4401-881D-0DD6B126F338}"/>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92DB07-6873-40A2-9729-6C9D5BAA2785}"/>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C29B4E5E-464B-4282-B78E-1225E54947DF}"/>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49508CF0-26A4-4A39-B07E-4C72EA0011C6}"/>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22B001D-DDF1-4A69-BE50-CCC7D26919E2}"/>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588DCF21-993D-4545-BA43-28DD1B70A11F}"/>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42B5830-D668-47F4-A0A3-D7B66F9A0F4A}"/>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CF427E3E-482B-4908-BA60-306241644C37}"/>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982E408-BDDE-48BA-B40D-1417FFF20E7C}"/>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78C05A27-E4C0-43EE-932C-67FD145114D0}"/>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7B7AEA88-3A52-49D5-8C3A-0CADE5C18EBE}"/>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D295245A-B0D4-4185-B4EC-C427F5789AC0}"/>
            </a:ext>
          </a:extLst>
        </xdr:cNvPr>
        <xdr:cNvCxnSpPr/>
      </xdr:nvCxnSpPr>
      <xdr:spPr>
        <a:xfrm flipV="1">
          <a:off x="13027660" y="5403441"/>
          <a:ext cx="1269" cy="120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B62D5695-364B-4196-9145-2CEEC6789424}"/>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47B4569F-7E79-4611-AEBE-B9D4735ADFD2}"/>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1" name="債務償還比率最大値テキスト">
          <a:extLst>
            <a:ext uri="{FF2B5EF4-FFF2-40B4-BE49-F238E27FC236}">
              <a16:creationId xmlns:a16="http://schemas.microsoft.com/office/drawing/2014/main" id="{112C869D-CEFF-4BF8-BAF9-CB4FE959C19C}"/>
            </a:ext>
          </a:extLst>
        </xdr:cNvPr>
        <xdr:cNvSpPr txBox="1"/>
      </xdr:nvSpPr>
      <xdr:spPr>
        <a:xfrm>
          <a:off x="13080365" y="51824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2" name="直線コネクタ 131">
          <a:extLst>
            <a:ext uri="{FF2B5EF4-FFF2-40B4-BE49-F238E27FC236}">
              <a16:creationId xmlns:a16="http://schemas.microsoft.com/office/drawing/2014/main" id="{C5F019A5-8C48-486B-9F3F-BC2EA1E28BE6}"/>
            </a:ext>
          </a:extLst>
        </xdr:cNvPr>
        <xdr:cNvCxnSpPr/>
      </xdr:nvCxnSpPr>
      <xdr:spPr>
        <a:xfrm>
          <a:off x="12963525" y="5403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3" name="債務償還比率平均値テキスト">
          <a:extLst>
            <a:ext uri="{FF2B5EF4-FFF2-40B4-BE49-F238E27FC236}">
              <a16:creationId xmlns:a16="http://schemas.microsoft.com/office/drawing/2014/main" id="{CF8631CC-679D-43F2-A28C-41DCE5C84350}"/>
            </a:ext>
          </a:extLst>
        </xdr:cNvPr>
        <xdr:cNvSpPr txBox="1"/>
      </xdr:nvSpPr>
      <xdr:spPr>
        <a:xfrm>
          <a:off x="13080365" y="6134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4" name="フローチャート: 判断 133">
          <a:extLst>
            <a:ext uri="{FF2B5EF4-FFF2-40B4-BE49-F238E27FC236}">
              <a16:creationId xmlns:a16="http://schemas.microsoft.com/office/drawing/2014/main" id="{B753CDA6-FEEB-4468-9B81-A33C555245D0}"/>
            </a:ext>
          </a:extLst>
        </xdr:cNvPr>
        <xdr:cNvSpPr/>
      </xdr:nvSpPr>
      <xdr:spPr>
        <a:xfrm>
          <a:off x="13001625" y="6282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5" name="フローチャート: 判断 134">
          <a:extLst>
            <a:ext uri="{FF2B5EF4-FFF2-40B4-BE49-F238E27FC236}">
              <a16:creationId xmlns:a16="http://schemas.microsoft.com/office/drawing/2014/main" id="{C8A06339-432E-48AA-B15C-F214A61202E7}"/>
            </a:ext>
          </a:extLst>
        </xdr:cNvPr>
        <xdr:cNvSpPr/>
      </xdr:nvSpPr>
      <xdr:spPr>
        <a:xfrm>
          <a:off x="12359005" y="6258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5028BBE-F788-4FC3-9BD2-5562CC649575}"/>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0E1CE36-420D-4103-96BC-760834E6963E}"/>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85C6976-BF1B-4A2A-9A38-7EFE658F286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4A5B76D-C99B-4415-BD17-32868AE88B6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3C24863-3668-4AB5-A4F4-5EA13E479C31}"/>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141" name="n_1aveValue債務償還比率">
          <a:extLst>
            <a:ext uri="{FF2B5EF4-FFF2-40B4-BE49-F238E27FC236}">
              <a16:creationId xmlns:a16="http://schemas.microsoft.com/office/drawing/2014/main" id="{205DC653-6EF8-409D-BB94-88B258520633}"/>
            </a:ext>
          </a:extLst>
        </xdr:cNvPr>
        <xdr:cNvSpPr txBox="1"/>
      </xdr:nvSpPr>
      <xdr:spPr>
        <a:xfrm>
          <a:off x="12185092" y="60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55412A1B-4B19-48D6-B415-2193861E49BC}"/>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7728BE3C-8BA6-42BB-AF28-5553D70AE69B}"/>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C84E1639-ACB7-449F-96DE-1E66A6B002AD}"/>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F00632FA-A8E2-48CB-B027-1C656F6A106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26C0A30E-C99D-4D2D-8F0F-5A8D1FCD12AC}"/>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8F95E427-FB70-49EC-B321-6348D2E7E2F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6E8B51-EE28-4D53-B3F4-68B1BDC7AB1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DB024D-CC53-44D5-9B02-A704CB770D4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BFA0F7-C2E5-4682-AE56-BB56DED3E6C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3F4456-C07B-4684-AB03-A4DA614159B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AF0308-5261-4A09-AD6B-84F59D50277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A6BE9E-3D7B-4B5A-B391-1DB295C673A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B3D1EB-61AF-446E-BC4F-798CED66ADE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914F6C-531D-4431-94B7-D200840C327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8F0A94-2828-4880-B97F-ED9AD48095E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35E541-F152-414F-85FA-7AD42B57961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
1,846
114.60
3,253,437
2,984,552
39,610
1,621,061
2,545,298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505EDF-903C-4EBB-A746-E163A51ED53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A73112-FFFE-457B-B448-9A62440BCF2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CE5582-ABF7-46B2-B048-297CD6D5337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0150CF-C96C-4E34-9B66-5F6363EC0EE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45620A-7028-496A-A015-5ADB3600E88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895C6FA-9CAD-4C2B-9E62-07F11CA28B15}"/>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D086FD-3A88-4715-ABB0-58DF7ED23EC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7E0C3E-249A-470A-814A-601068F671D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038374-0852-4820-934C-5C1547A5DE2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B34F7F-63CD-4997-843D-D39115B0E3A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15944C-FA5C-4BA3-92FD-50A88D19747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7F7698-BFE9-4523-8BD1-B381A742D85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59E8C8-263A-464C-B51D-EDB47713483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BC4C3E-B89D-40A6-B225-7D3247BD971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562C9D-AEC4-4E46-A71B-6E03A3DE9AA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CEB1979-0FA4-4FEA-8E43-50B5B5E5C40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4275EB-EA4C-4EBB-BE3A-95A200FE1AC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56A421-F1A7-40E9-8FF6-64983B74E6D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D3F32D-6BFD-47BE-AC3D-962277C3522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C579C4A-712D-4EDD-BFCB-23FE4AB2AFBC}"/>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FF38D03-57CD-430F-9E72-E7C1C1FAFEF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239C1AC-DC02-40A3-AAF8-E19B271B12F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D0766AC-EA62-4B90-AB8D-E9091EDC6CD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7971FEC-E288-46EC-A331-CDE57A65413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DDA6F22-10F5-43E5-BCB4-D9D2C4DABD7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8D5DFEC-4119-433E-BF5E-5F17DC8F100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2643E58-E0FF-488B-8EBB-58B6265ADCC2}"/>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C84A031-85DA-449E-A192-F45D889C010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5235566-8858-443C-9CAC-4DADBBF3FE3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2FA7A36-D1C8-40C7-BBA0-EF5B0CB025F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9CC95A9-C62F-4817-812C-4EFCDAC2BCB5}"/>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7C511F7-CA31-434A-B78B-D7B5333CDD64}"/>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E14EA33-9D96-4DFE-A4FF-09151D2735DD}"/>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EF1998D-9F82-413E-B060-8239BE14478D}"/>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C7D95DB-A42D-49DF-A496-99182F4FF243}"/>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AF9058C-3828-4BE2-BCA1-4128E13BA26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6A4F9B6-7E90-434E-ADAD-F5AD0A51748C}"/>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A42173C-5AE1-45A2-909B-0D95443C6B37}"/>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6AA3E41-7B64-4BF8-A628-59ECFD52E66D}"/>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BD0ED3B-6E80-4859-9E2E-70D49AAD9A2C}"/>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4120294-1B68-469E-ACFA-7342A94EF3C5}"/>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E6A1565-2869-47C1-8FA7-1994CF0CC44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87B413F-94D3-4B46-A8B6-058BD373FFCB}"/>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9F6743A-F7B7-4AD9-803D-ECBBE509E6A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50F5808C-2C66-4640-80A1-8F74A3FC4BB8}"/>
            </a:ext>
          </a:extLst>
        </xdr:cNvPr>
        <xdr:cNvCxnSpPr/>
      </xdr:nvCxnSpPr>
      <xdr:spPr>
        <a:xfrm flipV="1">
          <a:off x="4086225" y="57188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00632B78-450A-4132-A4A5-857F59F0F664}"/>
            </a:ext>
          </a:extLst>
        </xdr:cNvPr>
        <xdr:cNvSpPr txBox="1"/>
      </xdr:nvSpPr>
      <xdr:spPr>
        <a:xfrm>
          <a:off x="4124960"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AEB3DB63-544D-47D6-8BD4-93DE26EE344F}"/>
            </a:ext>
          </a:extLst>
        </xdr:cNvPr>
        <xdr:cNvCxnSpPr/>
      </xdr:nvCxnSpPr>
      <xdr:spPr>
        <a:xfrm>
          <a:off x="4020820" y="6997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DB0E64A4-8566-4BA3-9326-EFEF2C5DC5F0}"/>
            </a:ext>
          </a:extLst>
        </xdr:cNvPr>
        <xdr:cNvSpPr txBox="1"/>
      </xdr:nvSpPr>
      <xdr:spPr>
        <a:xfrm>
          <a:off x="4124960" y="55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ADE3B131-471C-4FCE-8C9B-3888D3EBC927}"/>
            </a:ext>
          </a:extLst>
        </xdr:cNvPr>
        <xdr:cNvCxnSpPr/>
      </xdr:nvCxnSpPr>
      <xdr:spPr>
        <a:xfrm>
          <a:off x="4020820" y="571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85543007-5938-44F1-AF78-B5D18C128DCB}"/>
            </a:ext>
          </a:extLst>
        </xdr:cNvPr>
        <xdr:cNvSpPr txBox="1"/>
      </xdr:nvSpPr>
      <xdr:spPr>
        <a:xfrm>
          <a:off x="4124960" y="613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E056AD6E-144D-4312-B56B-541F2B94337C}"/>
            </a:ext>
          </a:extLst>
        </xdr:cNvPr>
        <xdr:cNvSpPr/>
      </xdr:nvSpPr>
      <xdr:spPr>
        <a:xfrm>
          <a:off x="403606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08BBD1CB-A11F-486B-B4CD-84F748F37BD2}"/>
            </a:ext>
          </a:extLst>
        </xdr:cNvPr>
        <xdr:cNvSpPr/>
      </xdr:nvSpPr>
      <xdr:spPr>
        <a:xfrm>
          <a:off x="3312160" y="6306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1C188CB2-9778-457A-BFB6-5578ECB15841}"/>
            </a:ext>
          </a:extLst>
        </xdr:cNvPr>
        <xdr:cNvSpPr/>
      </xdr:nvSpPr>
      <xdr:spPr>
        <a:xfrm>
          <a:off x="251460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BAC2B536-E728-43F9-A122-53CD6C10731D}"/>
            </a:ext>
          </a:extLst>
        </xdr:cNvPr>
        <xdr:cNvSpPr/>
      </xdr:nvSpPr>
      <xdr:spPr>
        <a:xfrm>
          <a:off x="173990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F713D29-6426-47E0-9218-BA54387C5DF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789E407-2A28-4D43-9D3E-BAECA230D1E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125D321-6330-453D-B6E6-E7E7CD49461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B6ADF6-3DDA-469E-9664-AB9E58E7B85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76F056D-3424-424B-B57D-12DDD676DB5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1" name="楕円 70">
          <a:extLst>
            <a:ext uri="{FF2B5EF4-FFF2-40B4-BE49-F238E27FC236}">
              <a16:creationId xmlns:a16="http://schemas.microsoft.com/office/drawing/2014/main" id="{E4631908-6FDD-41BA-BEA9-55C11038A17A}"/>
            </a:ext>
          </a:extLst>
        </xdr:cNvPr>
        <xdr:cNvSpPr/>
      </xdr:nvSpPr>
      <xdr:spPr>
        <a:xfrm>
          <a:off x="403606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2" name="【道路】&#10;有形固定資産減価償却率該当値テキスト">
          <a:extLst>
            <a:ext uri="{FF2B5EF4-FFF2-40B4-BE49-F238E27FC236}">
              <a16:creationId xmlns:a16="http://schemas.microsoft.com/office/drawing/2014/main" id="{636F4EF8-3263-42FA-9DDF-3FBA2F7FA0B6}"/>
            </a:ext>
          </a:extLst>
        </xdr:cNvPr>
        <xdr:cNvSpPr txBox="1"/>
      </xdr:nvSpPr>
      <xdr:spPr>
        <a:xfrm>
          <a:off x="412496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15875</xdr:rowOff>
    </xdr:from>
    <xdr:to>
      <xdr:col>20</xdr:col>
      <xdr:colOff>38100</xdr:colOff>
      <xdr:row>40</xdr:row>
      <xdr:rowOff>117475</xdr:rowOff>
    </xdr:to>
    <xdr:sp macro="" textlink="">
      <xdr:nvSpPr>
        <xdr:cNvPr id="73" name="楕円 72">
          <a:extLst>
            <a:ext uri="{FF2B5EF4-FFF2-40B4-BE49-F238E27FC236}">
              <a16:creationId xmlns:a16="http://schemas.microsoft.com/office/drawing/2014/main" id="{237C1896-9D32-4730-8F36-9118D32148AD}"/>
            </a:ext>
          </a:extLst>
        </xdr:cNvPr>
        <xdr:cNvSpPr/>
      </xdr:nvSpPr>
      <xdr:spPr>
        <a:xfrm>
          <a:off x="3312160" y="6721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66675</xdr:rowOff>
    </xdr:to>
    <xdr:cxnSp macro="">
      <xdr:nvCxnSpPr>
        <xdr:cNvPr id="74" name="直線コネクタ 73">
          <a:extLst>
            <a:ext uri="{FF2B5EF4-FFF2-40B4-BE49-F238E27FC236}">
              <a16:creationId xmlns:a16="http://schemas.microsoft.com/office/drawing/2014/main" id="{AD04AFC3-2233-4BD9-90A1-890882AC2D4B}"/>
            </a:ext>
          </a:extLst>
        </xdr:cNvPr>
        <xdr:cNvCxnSpPr/>
      </xdr:nvCxnSpPr>
      <xdr:spPr>
        <a:xfrm flipV="1">
          <a:off x="3355340" y="673608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50165</xdr:rowOff>
    </xdr:from>
    <xdr:to>
      <xdr:col>15</xdr:col>
      <xdr:colOff>101600</xdr:colOff>
      <xdr:row>40</xdr:row>
      <xdr:rowOff>151765</xdr:rowOff>
    </xdr:to>
    <xdr:sp macro="" textlink="">
      <xdr:nvSpPr>
        <xdr:cNvPr id="75" name="楕円 74">
          <a:extLst>
            <a:ext uri="{FF2B5EF4-FFF2-40B4-BE49-F238E27FC236}">
              <a16:creationId xmlns:a16="http://schemas.microsoft.com/office/drawing/2014/main" id="{66B0CF2C-744F-4E2E-BDCE-CDB2A184F7DA}"/>
            </a:ext>
          </a:extLst>
        </xdr:cNvPr>
        <xdr:cNvSpPr/>
      </xdr:nvSpPr>
      <xdr:spPr>
        <a:xfrm>
          <a:off x="25146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66675</xdr:rowOff>
    </xdr:from>
    <xdr:to>
      <xdr:col>19</xdr:col>
      <xdr:colOff>177800</xdr:colOff>
      <xdr:row>40</xdr:row>
      <xdr:rowOff>100965</xdr:rowOff>
    </xdr:to>
    <xdr:cxnSp macro="">
      <xdr:nvCxnSpPr>
        <xdr:cNvPr id="76" name="直線コネクタ 75">
          <a:extLst>
            <a:ext uri="{FF2B5EF4-FFF2-40B4-BE49-F238E27FC236}">
              <a16:creationId xmlns:a16="http://schemas.microsoft.com/office/drawing/2014/main" id="{A557B241-55D9-464E-B8FB-75F9D5E8E67F}"/>
            </a:ext>
          </a:extLst>
        </xdr:cNvPr>
        <xdr:cNvCxnSpPr/>
      </xdr:nvCxnSpPr>
      <xdr:spPr>
        <a:xfrm flipV="1">
          <a:off x="2565400" y="677227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a:extLst>
            <a:ext uri="{FF2B5EF4-FFF2-40B4-BE49-F238E27FC236}">
              <a16:creationId xmlns:a16="http://schemas.microsoft.com/office/drawing/2014/main" id="{44E84276-FD38-4E58-B781-8F7428EB0CBF}"/>
            </a:ext>
          </a:extLst>
        </xdr:cNvPr>
        <xdr:cNvSpPr txBox="1"/>
      </xdr:nvSpPr>
      <xdr:spPr>
        <a:xfrm>
          <a:off x="317056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8" name="n_2aveValue【道路】&#10;有形固定資産減価償却率">
          <a:extLst>
            <a:ext uri="{FF2B5EF4-FFF2-40B4-BE49-F238E27FC236}">
              <a16:creationId xmlns:a16="http://schemas.microsoft.com/office/drawing/2014/main" id="{16B788DA-DEA9-4CDC-8640-8E3B64261C87}"/>
            </a:ext>
          </a:extLst>
        </xdr:cNvPr>
        <xdr:cNvSpPr txBox="1"/>
      </xdr:nvSpPr>
      <xdr:spPr>
        <a:xfrm>
          <a:off x="238570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a:extLst>
            <a:ext uri="{FF2B5EF4-FFF2-40B4-BE49-F238E27FC236}">
              <a16:creationId xmlns:a16="http://schemas.microsoft.com/office/drawing/2014/main" id="{E6DD0352-173B-4DE1-8EE4-42597EB894DB}"/>
            </a:ext>
          </a:extLst>
        </xdr:cNvPr>
        <xdr:cNvSpPr txBox="1"/>
      </xdr:nvSpPr>
      <xdr:spPr>
        <a:xfrm>
          <a:off x="161100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108602</xdr:rowOff>
    </xdr:from>
    <xdr:ext cx="405111" cy="259045"/>
    <xdr:sp macro="" textlink="">
      <xdr:nvSpPr>
        <xdr:cNvPr id="80" name="n_1mainValue【道路】&#10;有形固定資産減価償却率">
          <a:extLst>
            <a:ext uri="{FF2B5EF4-FFF2-40B4-BE49-F238E27FC236}">
              <a16:creationId xmlns:a16="http://schemas.microsoft.com/office/drawing/2014/main" id="{CB9822BA-0ADD-4CBC-ACDB-AD1E791D1D0F}"/>
            </a:ext>
          </a:extLst>
        </xdr:cNvPr>
        <xdr:cNvSpPr txBox="1"/>
      </xdr:nvSpPr>
      <xdr:spPr>
        <a:xfrm>
          <a:off x="317056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142892</xdr:rowOff>
    </xdr:from>
    <xdr:ext cx="405111" cy="259045"/>
    <xdr:sp macro="" textlink="">
      <xdr:nvSpPr>
        <xdr:cNvPr id="81" name="n_2mainValue【道路】&#10;有形固定資産減価償却率">
          <a:extLst>
            <a:ext uri="{FF2B5EF4-FFF2-40B4-BE49-F238E27FC236}">
              <a16:creationId xmlns:a16="http://schemas.microsoft.com/office/drawing/2014/main" id="{4D3D6C4E-41CB-43B8-9681-03A8F5A2B2D0}"/>
            </a:ext>
          </a:extLst>
        </xdr:cNvPr>
        <xdr:cNvSpPr txBox="1"/>
      </xdr:nvSpPr>
      <xdr:spPr>
        <a:xfrm>
          <a:off x="238570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FA1A1D05-3BF9-47E9-8199-4CD46DF91BD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49A24A32-490A-4B0B-9579-9EE11204675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5B0B1248-B56B-4115-9287-E2E25FFF8D5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56F2E7EA-2639-45BC-9770-E4BEC3B8EB1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8C2AC4-4F3C-4D3C-BA63-1D3368CBFC6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C5E623E2-DB78-46D4-81F8-A31EF4F3BF1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35DC69BD-45CB-41CE-894D-283224A694F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901CFB20-7C7B-4CAE-AD43-6198112D9DB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4F2D762-ACFD-4AB9-A81D-F0BF7A2C735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AB900E3B-F910-4491-91AE-127F3257ACB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6ACCDE7-2301-4F73-913E-F4C988B64E5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AFD4448-6717-454E-80D1-6168A7486C3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BE48A24-7424-4E46-9DCB-9F7F6917ECD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FFA2A507-2BED-4388-B8CD-3AE31E850856}"/>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1110852F-4522-4AE3-9FED-2961939C707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1D871D71-0853-4D72-9D66-CAA7BC0A37CF}"/>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F12D0BA6-4741-4E51-B85E-37F110A1E312}"/>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0AC40388-3BEB-4A58-98EB-171095ED24EB}"/>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6A70B88A-8A95-446E-94B9-EC97311808ED}"/>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C2A9A3FC-954C-4157-BE20-182E41490C82}"/>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FA7B7068-5B8C-4370-B0E0-46543FE6F36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8735892A-3090-4FB0-A48F-3D1E11747C45}"/>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8659F098-69ED-4A7F-8190-0B9894E72EC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a:extLst>
            <a:ext uri="{FF2B5EF4-FFF2-40B4-BE49-F238E27FC236}">
              <a16:creationId xmlns:a16="http://schemas.microsoft.com/office/drawing/2014/main" id="{FE7B1912-9185-49DE-B04A-2B3E4BC31F42}"/>
            </a:ext>
          </a:extLst>
        </xdr:cNvPr>
        <xdr:cNvCxnSpPr/>
      </xdr:nvCxnSpPr>
      <xdr:spPr>
        <a:xfrm flipV="1">
          <a:off x="9219565" y="5633756"/>
          <a:ext cx="0" cy="138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a:extLst>
            <a:ext uri="{FF2B5EF4-FFF2-40B4-BE49-F238E27FC236}">
              <a16:creationId xmlns:a16="http://schemas.microsoft.com/office/drawing/2014/main" id="{368C9CD8-C37F-4002-822F-953B0F854C77}"/>
            </a:ext>
          </a:extLst>
        </xdr:cNvPr>
        <xdr:cNvSpPr txBox="1"/>
      </xdr:nvSpPr>
      <xdr:spPr>
        <a:xfrm>
          <a:off x="9258300" y="702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a:extLst>
            <a:ext uri="{FF2B5EF4-FFF2-40B4-BE49-F238E27FC236}">
              <a16:creationId xmlns:a16="http://schemas.microsoft.com/office/drawing/2014/main" id="{C357BF2F-5A44-4986-9EF5-039BC0766BE7}"/>
            </a:ext>
          </a:extLst>
        </xdr:cNvPr>
        <xdr:cNvCxnSpPr/>
      </xdr:nvCxnSpPr>
      <xdr:spPr>
        <a:xfrm>
          <a:off x="9154160" y="7022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a:extLst>
            <a:ext uri="{FF2B5EF4-FFF2-40B4-BE49-F238E27FC236}">
              <a16:creationId xmlns:a16="http://schemas.microsoft.com/office/drawing/2014/main" id="{BF6302C0-9C85-411C-B82D-B1D5FC277D33}"/>
            </a:ext>
          </a:extLst>
        </xdr:cNvPr>
        <xdr:cNvSpPr txBox="1"/>
      </xdr:nvSpPr>
      <xdr:spPr>
        <a:xfrm>
          <a:off x="9258300" y="54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a:extLst>
            <a:ext uri="{FF2B5EF4-FFF2-40B4-BE49-F238E27FC236}">
              <a16:creationId xmlns:a16="http://schemas.microsoft.com/office/drawing/2014/main" id="{4F6D11D8-53D9-4589-B954-E24106835FDE}"/>
            </a:ext>
          </a:extLst>
        </xdr:cNvPr>
        <xdr:cNvCxnSpPr/>
      </xdr:nvCxnSpPr>
      <xdr:spPr>
        <a:xfrm>
          <a:off x="9154160" y="5633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0" name="【道路】&#10;一人当たり延長平均値テキスト">
          <a:extLst>
            <a:ext uri="{FF2B5EF4-FFF2-40B4-BE49-F238E27FC236}">
              <a16:creationId xmlns:a16="http://schemas.microsoft.com/office/drawing/2014/main" id="{86F4003B-90AB-4143-9DB7-6D5E63B4678C}"/>
            </a:ext>
          </a:extLst>
        </xdr:cNvPr>
        <xdr:cNvSpPr txBox="1"/>
      </xdr:nvSpPr>
      <xdr:spPr>
        <a:xfrm>
          <a:off x="9258300" y="66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a:extLst>
            <a:ext uri="{FF2B5EF4-FFF2-40B4-BE49-F238E27FC236}">
              <a16:creationId xmlns:a16="http://schemas.microsoft.com/office/drawing/2014/main" id="{96968F1B-759D-4F3E-A751-ED5FDB17EED6}"/>
            </a:ext>
          </a:extLst>
        </xdr:cNvPr>
        <xdr:cNvSpPr/>
      </xdr:nvSpPr>
      <xdr:spPr>
        <a:xfrm>
          <a:off x="9192260" y="6655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a:extLst>
            <a:ext uri="{FF2B5EF4-FFF2-40B4-BE49-F238E27FC236}">
              <a16:creationId xmlns:a16="http://schemas.microsoft.com/office/drawing/2014/main" id="{C03269A1-A71F-4C65-9FF3-3397C482CE0B}"/>
            </a:ext>
          </a:extLst>
        </xdr:cNvPr>
        <xdr:cNvSpPr/>
      </xdr:nvSpPr>
      <xdr:spPr>
        <a:xfrm>
          <a:off x="8445500" y="6632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a:extLst>
            <a:ext uri="{FF2B5EF4-FFF2-40B4-BE49-F238E27FC236}">
              <a16:creationId xmlns:a16="http://schemas.microsoft.com/office/drawing/2014/main" id="{A925E523-36A4-4036-912F-323F9D41C37E}"/>
            </a:ext>
          </a:extLst>
        </xdr:cNvPr>
        <xdr:cNvSpPr/>
      </xdr:nvSpPr>
      <xdr:spPr>
        <a:xfrm>
          <a:off x="7670800" y="6627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a:extLst>
            <a:ext uri="{FF2B5EF4-FFF2-40B4-BE49-F238E27FC236}">
              <a16:creationId xmlns:a16="http://schemas.microsoft.com/office/drawing/2014/main" id="{BAAF2358-2F2A-426C-BE3E-C8D3F8FAF167}"/>
            </a:ext>
          </a:extLst>
        </xdr:cNvPr>
        <xdr:cNvSpPr/>
      </xdr:nvSpPr>
      <xdr:spPr>
        <a:xfrm>
          <a:off x="6873240" y="6621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6FBAADC-F606-4821-A2F0-08A0C0A1350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4074A21-5631-4C10-8E5A-A4B7DC8FE7E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669FDCC-A2FE-450B-A0C8-76CD68560554}"/>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435A17B-987A-4892-BB03-95E658B755E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CC64014-2F93-41CE-9459-E03A0192FEE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50836</xdr:rowOff>
    </xdr:from>
    <xdr:to>
      <xdr:col>55</xdr:col>
      <xdr:colOff>50800</xdr:colOff>
      <xdr:row>33</xdr:row>
      <xdr:rowOff>152436</xdr:rowOff>
    </xdr:to>
    <xdr:sp macro="" textlink="">
      <xdr:nvSpPr>
        <xdr:cNvPr id="120" name="楕円 119">
          <a:extLst>
            <a:ext uri="{FF2B5EF4-FFF2-40B4-BE49-F238E27FC236}">
              <a16:creationId xmlns:a16="http://schemas.microsoft.com/office/drawing/2014/main" id="{B372BD92-636B-4B2F-9C10-F230A13E6F4E}"/>
            </a:ext>
          </a:extLst>
        </xdr:cNvPr>
        <xdr:cNvSpPr/>
      </xdr:nvSpPr>
      <xdr:spPr>
        <a:xfrm>
          <a:off x="9192260" y="55829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3863</xdr:rowOff>
    </xdr:from>
    <xdr:ext cx="599010" cy="259045"/>
    <xdr:sp macro="" textlink="">
      <xdr:nvSpPr>
        <xdr:cNvPr id="121" name="【道路】&#10;一人当たり延長該当値テキスト">
          <a:extLst>
            <a:ext uri="{FF2B5EF4-FFF2-40B4-BE49-F238E27FC236}">
              <a16:creationId xmlns:a16="http://schemas.microsoft.com/office/drawing/2014/main" id="{4ECDE12C-2E0F-44E1-8544-ABA432650606}"/>
            </a:ext>
          </a:extLst>
        </xdr:cNvPr>
        <xdr:cNvSpPr txBox="1"/>
      </xdr:nvSpPr>
      <xdr:spPr>
        <a:xfrm>
          <a:off x="9258300" y="553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116055</xdr:rowOff>
    </xdr:from>
    <xdr:to>
      <xdr:col>50</xdr:col>
      <xdr:colOff>165100</xdr:colOff>
      <xdr:row>34</xdr:row>
      <xdr:rowOff>46205</xdr:rowOff>
    </xdr:to>
    <xdr:sp macro="" textlink="">
      <xdr:nvSpPr>
        <xdr:cNvPr id="122" name="楕円 121">
          <a:extLst>
            <a:ext uri="{FF2B5EF4-FFF2-40B4-BE49-F238E27FC236}">
              <a16:creationId xmlns:a16="http://schemas.microsoft.com/office/drawing/2014/main" id="{FA780A1A-D715-48DE-B2AE-3FDB340BD1E8}"/>
            </a:ext>
          </a:extLst>
        </xdr:cNvPr>
        <xdr:cNvSpPr/>
      </xdr:nvSpPr>
      <xdr:spPr>
        <a:xfrm>
          <a:off x="8445500" y="5648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101636</xdr:rowOff>
    </xdr:from>
    <xdr:to>
      <xdr:col>55</xdr:col>
      <xdr:colOff>0</xdr:colOff>
      <xdr:row>33</xdr:row>
      <xdr:rowOff>166855</xdr:rowOff>
    </xdr:to>
    <xdr:cxnSp macro="">
      <xdr:nvCxnSpPr>
        <xdr:cNvPr id="123" name="直線コネクタ 122">
          <a:extLst>
            <a:ext uri="{FF2B5EF4-FFF2-40B4-BE49-F238E27FC236}">
              <a16:creationId xmlns:a16="http://schemas.microsoft.com/office/drawing/2014/main" id="{FA54C00C-2C61-462A-B4BF-1D8A49475003}"/>
            </a:ext>
          </a:extLst>
        </xdr:cNvPr>
        <xdr:cNvCxnSpPr/>
      </xdr:nvCxnSpPr>
      <xdr:spPr>
        <a:xfrm flipV="1">
          <a:off x="8496300" y="5633756"/>
          <a:ext cx="723900" cy="6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18123</xdr:rowOff>
    </xdr:from>
    <xdr:to>
      <xdr:col>46</xdr:col>
      <xdr:colOff>38100</xdr:colOff>
      <xdr:row>34</xdr:row>
      <xdr:rowOff>119723</xdr:rowOff>
    </xdr:to>
    <xdr:sp macro="" textlink="">
      <xdr:nvSpPr>
        <xdr:cNvPr id="124" name="楕円 123">
          <a:extLst>
            <a:ext uri="{FF2B5EF4-FFF2-40B4-BE49-F238E27FC236}">
              <a16:creationId xmlns:a16="http://schemas.microsoft.com/office/drawing/2014/main" id="{3AEF56B4-AD1F-4E1B-9EFF-D1F81D7DCF39}"/>
            </a:ext>
          </a:extLst>
        </xdr:cNvPr>
        <xdr:cNvSpPr/>
      </xdr:nvSpPr>
      <xdr:spPr>
        <a:xfrm>
          <a:off x="7670800" y="5717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166855</xdr:rowOff>
    </xdr:from>
    <xdr:to>
      <xdr:col>50</xdr:col>
      <xdr:colOff>114300</xdr:colOff>
      <xdr:row>34</xdr:row>
      <xdr:rowOff>68923</xdr:rowOff>
    </xdr:to>
    <xdr:cxnSp macro="">
      <xdr:nvCxnSpPr>
        <xdr:cNvPr id="125" name="直線コネクタ 124">
          <a:extLst>
            <a:ext uri="{FF2B5EF4-FFF2-40B4-BE49-F238E27FC236}">
              <a16:creationId xmlns:a16="http://schemas.microsoft.com/office/drawing/2014/main" id="{189D3E43-EE06-4B06-8D3A-EAA1714D3BD7}"/>
            </a:ext>
          </a:extLst>
        </xdr:cNvPr>
        <xdr:cNvCxnSpPr/>
      </xdr:nvCxnSpPr>
      <xdr:spPr>
        <a:xfrm flipV="1">
          <a:off x="7713980" y="5698975"/>
          <a:ext cx="78232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26" name="n_1aveValue【道路】&#10;一人当たり延長">
          <a:extLst>
            <a:ext uri="{FF2B5EF4-FFF2-40B4-BE49-F238E27FC236}">
              <a16:creationId xmlns:a16="http://schemas.microsoft.com/office/drawing/2014/main" id="{E9BB93BC-C27C-4D78-A5F9-02B72E49B686}"/>
            </a:ext>
          </a:extLst>
        </xdr:cNvPr>
        <xdr:cNvSpPr txBox="1"/>
      </xdr:nvSpPr>
      <xdr:spPr>
        <a:xfrm>
          <a:off x="8239271" y="67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27" name="n_2aveValue【道路】&#10;一人当たり延長">
          <a:extLst>
            <a:ext uri="{FF2B5EF4-FFF2-40B4-BE49-F238E27FC236}">
              <a16:creationId xmlns:a16="http://schemas.microsoft.com/office/drawing/2014/main" id="{F1025B13-9414-4726-B6EC-B377CA6D60AC}"/>
            </a:ext>
          </a:extLst>
        </xdr:cNvPr>
        <xdr:cNvSpPr txBox="1"/>
      </xdr:nvSpPr>
      <xdr:spPr>
        <a:xfrm>
          <a:off x="7477271" y="67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a:extLst>
            <a:ext uri="{FF2B5EF4-FFF2-40B4-BE49-F238E27FC236}">
              <a16:creationId xmlns:a16="http://schemas.microsoft.com/office/drawing/2014/main" id="{241A3B87-76A7-472E-B4A5-750A6F8C09A0}"/>
            </a:ext>
          </a:extLst>
        </xdr:cNvPr>
        <xdr:cNvSpPr txBox="1"/>
      </xdr:nvSpPr>
      <xdr:spPr>
        <a:xfrm>
          <a:off x="6702571" y="640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62732</xdr:rowOff>
    </xdr:from>
    <xdr:ext cx="599010" cy="259045"/>
    <xdr:sp macro="" textlink="">
      <xdr:nvSpPr>
        <xdr:cNvPr id="129" name="n_1mainValue【道路】&#10;一人当たり延長">
          <a:extLst>
            <a:ext uri="{FF2B5EF4-FFF2-40B4-BE49-F238E27FC236}">
              <a16:creationId xmlns:a16="http://schemas.microsoft.com/office/drawing/2014/main" id="{6AB56454-9A17-4DD8-AE67-28463D71E161}"/>
            </a:ext>
          </a:extLst>
        </xdr:cNvPr>
        <xdr:cNvSpPr txBox="1"/>
      </xdr:nvSpPr>
      <xdr:spPr>
        <a:xfrm>
          <a:off x="8214574" y="542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136250</xdr:rowOff>
    </xdr:from>
    <xdr:ext cx="599010" cy="259045"/>
    <xdr:sp macro="" textlink="">
      <xdr:nvSpPr>
        <xdr:cNvPr id="130" name="n_2mainValue【道路】&#10;一人当たり延長">
          <a:extLst>
            <a:ext uri="{FF2B5EF4-FFF2-40B4-BE49-F238E27FC236}">
              <a16:creationId xmlns:a16="http://schemas.microsoft.com/office/drawing/2014/main" id="{8415C23D-2150-443A-857B-DD88ED2FC021}"/>
            </a:ext>
          </a:extLst>
        </xdr:cNvPr>
        <xdr:cNvSpPr txBox="1"/>
      </xdr:nvSpPr>
      <xdr:spPr>
        <a:xfrm>
          <a:off x="7444954" y="550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7C66885D-FDC9-4866-9E5F-237FE4213EF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1183CFB6-0D85-432E-AFAF-8AFBA9C86C9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B269D04B-9BFE-4B33-A9B9-FB58FE5DF50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18B206F1-F8CC-47AF-BAAB-1DBF4F78CD5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321F2B0-70B0-49E1-A73E-CBCD5AAE92E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68C1C7A8-3696-4483-BDDE-87FADCF0AD3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612A0FE2-78CD-40C7-8A91-AF05B9DB703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E27A5FCF-51DD-4420-82DB-D9068914357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A69F6B7-5FF1-41CC-AC78-C645CAA2ED9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F5257B68-F2AF-4A42-8BA2-26FA09DFEF9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B762F654-C733-419F-A6EB-E52AE8D8B490}"/>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a:extLst>
            <a:ext uri="{FF2B5EF4-FFF2-40B4-BE49-F238E27FC236}">
              <a16:creationId xmlns:a16="http://schemas.microsoft.com/office/drawing/2014/main" id="{5B7E3DAE-F969-4E52-A378-1C5CD1CFD7CB}"/>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a:extLst>
            <a:ext uri="{FF2B5EF4-FFF2-40B4-BE49-F238E27FC236}">
              <a16:creationId xmlns:a16="http://schemas.microsoft.com/office/drawing/2014/main" id="{C853D9F1-E8AB-4B00-9802-57FDDD215FB0}"/>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a:extLst>
            <a:ext uri="{FF2B5EF4-FFF2-40B4-BE49-F238E27FC236}">
              <a16:creationId xmlns:a16="http://schemas.microsoft.com/office/drawing/2014/main" id="{307FC55A-E9E6-419B-B24D-59E3AFB53E92}"/>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a:extLst>
            <a:ext uri="{FF2B5EF4-FFF2-40B4-BE49-F238E27FC236}">
              <a16:creationId xmlns:a16="http://schemas.microsoft.com/office/drawing/2014/main" id="{3C4B34DF-E415-4D75-AFFA-24CB53B1F9ED}"/>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a:extLst>
            <a:ext uri="{FF2B5EF4-FFF2-40B4-BE49-F238E27FC236}">
              <a16:creationId xmlns:a16="http://schemas.microsoft.com/office/drawing/2014/main" id="{64673E51-E60D-4978-A647-9FF2D9392E13}"/>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a:extLst>
            <a:ext uri="{FF2B5EF4-FFF2-40B4-BE49-F238E27FC236}">
              <a16:creationId xmlns:a16="http://schemas.microsoft.com/office/drawing/2014/main" id="{2C6144A3-C775-43CF-BA54-26A42903C1D8}"/>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a:extLst>
            <a:ext uri="{FF2B5EF4-FFF2-40B4-BE49-F238E27FC236}">
              <a16:creationId xmlns:a16="http://schemas.microsoft.com/office/drawing/2014/main" id="{77369B06-C7A9-438F-894F-4204F0082D07}"/>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a:extLst>
            <a:ext uri="{FF2B5EF4-FFF2-40B4-BE49-F238E27FC236}">
              <a16:creationId xmlns:a16="http://schemas.microsoft.com/office/drawing/2014/main" id="{11356076-0E1C-4D75-9778-860036686183}"/>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48BB461A-002E-4BD2-A748-5466754B0DE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B20F3116-3F47-4F00-BF24-811F41726F4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545DDDCA-F1D7-4F5D-90A0-1A0A9F65D8A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a:extLst>
            <a:ext uri="{FF2B5EF4-FFF2-40B4-BE49-F238E27FC236}">
              <a16:creationId xmlns:a16="http://schemas.microsoft.com/office/drawing/2014/main" id="{74018FF0-A5A8-42B1-A208-49AA0761B9FF}"/>
            </a:ext>
          </a:extLst>
        </xdr:cNvPr>
        <xdr:cNvCxnSpPr/>
      </xdr:nvCxnSpPr>
      <xdr:spPr>
        <a:xfrm flipV="1">
          <a:off x="4086225" y="9424416"/>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840880E1-01B2-4209-94E9-BDB6E76D081C}"/>
            </a:ext>
          </a:extLst>
        </xdr:cNvPr>
        <xdr:cNvSpPr txBox="1"/>
      </xdr:nvSpPr>
      <xdr:spPr>
        <a:xfrm>
          <a:off x="4124960" y="1057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a:extLst>
            <a:ext uri="{FF2B5EF4-FFF2-40B4-BE49-F238E27FC236}">
              <a16:creationId xmlns:a16="http://schemas.microsoft.com/office/drawing/2014/main" id="{D1909CA1-57AF-4A7C-B7A9-45067706BAAF}"/>
            </a:ext>
          </a:extLst>
        </xdr:cNvPr>
        <xdr:cNvCxnSpPr/>
      </xdr:nvCxnSpPr>
      <xdr:spPr>
        <a:xfrm>
          <a:off x="4020820" y="10568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16081A57-F6E9-4297-9F2F-B29F357588D2}"/>
            </a:ext>
          </a:extLst>
        </xdr:cNvPr>
        <xdr:cNvSpPr txBox="1"/>
      </xdr:nvSpPr>
      <xdr:spPr>
        <a:xfrm>
          <a:off x="4124960" y="920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a:extLst>
            <a:ext uri="{FF2B5EF4-FFF2-40B4-BE49-F238E27FC236}">
              <a16:creationId xmlns:a16="http://schemas.microsoft.com/office/drawing/2014/main" id="{632E0154-9294-41BE-9D04-CA7C43430E7F}"/>
            </a:ext>
          </a:extLst>
        </xdr:cNvPr>
        <xdr:cNvCxnSpPr/>
      </xdr:nvCxnSpPr>
      <xdr:spPr>
        <a:xfrm>
          <a:off x="4020820" y="942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5EF61B8-3955-4232-8C6D-1C88EC6DA18D}"/>
            </a:ext>
          </a:extLst>
        </xdr:cNvPr>
        <xdr:cNvSpPr txBox="1"/>
      </xdr:nvSpPr>
      <xdr:spPr>
        <a:xfrm>
          <a:off x="4124960" y="972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a:extLst>
            <a:ext uri="{FF2B5EF4-FFF2-40B4-BE49-F238E27FC236}">
              <a16:creationId xmlns:a16="http://schemas.microsoft.com/office/drawing/2014/main" id="{C2CEA73B-E869-411D-AE90-1450C419E153}"/>
            </a:ext>
          </a:extLst>
        </xdr:cNvPr>
        <xdr:cNvSpPr/>
      </xdr:nvSpPr>
      <xdr:spPr>
        <a:xfrm>
          <a:off x="4036060" y="97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a:extLst>
            <a:ext uri="{FF2B5EF4-FFF2-40B4-BE49-F238E27FC236}">
              <a16:creationId xmlns:a16="http://schemas.microsoft.com/office/drawing/2014/main" id="{5A56C754-A1AC-4530-83C1-FD81262B4A9A}"/>
            </a:ext>
          </a:extLst>
        </xdr:cNvPr>
        <xdr:cNvSpPr/>
      </xdr:nvSpPr>
      <xdr:spPr>
        <a:xfrm>
          <a:off x="3312160" y="97797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a:extLst>
            <a:ext uri="{FF2B5EF4-FFF2-40B4-BE49-F238E27FC236}">
              <a16:creationId xmlns:a16="http://schemas.microsoft.com/office/drawing/2014/main" id="{065BD071-A657-4596-B4A0-392EDC5DB2E5}"/>
            </a:ext>
          </a:extLst>
        </xdr:cNvPr>
        <xdr:cNvSpPr/>
      </xdr:nvSpPr>
      <xdr:spPr>
        <a:xfrm>
          <a:off x="2514600" y="976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a:extLst>
            <a:ext uri="{FF2B5EF4-FFF2-40B4-BE49-F238E27FC236}">
              <a16:creationId xmlns:a16="http://schemas.microsoft.com/office/drawing/2014/main" id="{E30A8A9C-F8BD-4F0A-9D3F-614BC21D5B05}"/>
            </a:ext>
          </a:extLst>
        </xdr:cNvPr>
        <xdr:cNvSpPr/>
      </xdr:nvSpPr>
      <xdr:spPr>
        <a:xfrm>
          <a:off x="173990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FE736FA-1B70-4DC0-BD0D-5CCBE1AFB46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DE13009-C389-41B6-86DA-C1642241CF7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9431C9D-FCD5-4819-8C48-04D996B86C5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95A8347F-E881-4D95-9E7D-0A0D699F3C5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EBCD959-CA27-4A31-92FC-E278E9774DC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150368</xdr:rowOff>
    </xdr:from>
    <xdr:to>
      <xdr:col>24</xdr:col>
      <xdr:colOff>114300</xdr:colOff>
      <xdr:row>57</xdr:row>
      <xdr:rowOff>80518</xdr:rowOff>
    </xdr:to>
    <xdr:sp macro="" textlink="">
      <xdr:nvSpPr>
        <xdr:cNvPr id="168" name="楕円 167">
          <a:extLst>
            <a:ext uri="{FF2B5EF4-FFF2-40B4-BE49-F238E27FC236}">
              <a16:creationId xmlns:a16="http://schemas.microsoft.com/office/drawing/2014/main" id="{DC6810BD-40CA-4599-B445-D0F5C334B420}"/>
            </a:ext>
          </a:extLst>
        </xdr:cNvPr>
        <xdr:cNvSpPr/>
      </xdr:nvSpPr>
      <xdr:spPr>
        <a:xfrm>
          <a:off x="4036060" y="95382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1795</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4437F626-33E5-4A3B-9EE2-BB6F627C92DC}"/>
            </a:ext>
          </a:extLst>
        </xdr:cNvPr>
        <xdr:cNvSpPr txBox="1"/>
      </xdr:nvSpPr>
      <xdr:spPr>
        <a:xfrm>
          <a:off x="4124960"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70" name="楕円 169">
          <a:extLst>
            <a:ext uri="{FF2B5EF4-FFF2-40B4-BE49-F238E27FC236}">
              <a16:creationId xmlns:a16="http://schemas.microsoft.com/office/drawing/2014/main" id="{2C7184EF-3BD6-4CDB-BB20-841E118E2E28}"/>
            </a:ext>
          </a:extLst>
        </xdr:cNvPr>
        <xdr:cNvSpPr/>
      </xdr:nvSpPr>
      <xdr:spPr>
        <a:xfrm>
          <a:off x="3312160" y="9561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29718</xdr:rowOff>
    </xdr:from>
    <xdr:to>
      <xdr:col>24</xdr:col>
      <xdr:colOff>63500</xdr:colOff>
      <xdr:row>57</xdr:row>
      <xdr:rowOff>57150</xdr:rowOff>
    </xdr:to>
    <xdr:cxnSp macro="">
      <xdr:nvCxnSpPr>
        <xdr:cNvPr id="171" name="直線コネクタ 170">
          <a:extLst>
            <a:ext uri="{FF2B5EF4-FFF2-40B4-BE49-F238E27FC236}">
              <a16:creationId xmlns:a16="http://schemas.microsoft.com/office/drawing/2014/main" id="{3C6120DF-D0DE-4C25-9856-9392A4DFECCB}"/>
            </a:ext>
          </a:extLst>
        </xdr:cNvPr>
        <xdr:cNvCxnSpPr/>
      </xdr:nvCxnSpPr>
      <xdr:spPr>
        <a:xfrm flipV="1">
          <a:off x="3355340" y="9585198"/>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36068</xdr:rowOff>
    </xdr:from>
    <xdr:to>
      <xdr:col>15</xdr:col>
      <xdr:colOff>101600</xdr:colOff>
      <xdr:row>57</xdr:row>
      <xdr:rowOff>137668</xdr:rowOff>
    </xdr:to>
    <xdr:sp macro="" textlink="">
      <xdr:nvSpPr>
        <xdr:cNvPr id="172" name="楕円 171">
          <a:extLst>
            <a:ext uri="{FF2B5EF4-FFF2-40B4-BE49-F238E27FC236}">
              <a16:creationId xmlns:a16="http://schemas.microsoft.com/office/drawing/2014/main" id="{67DAFE6A-5B72-4E60-AE9C-BF5C9463037C}"/>
            </a:ext>
          </a:extLst>
        </xdr:cNvPr>
        <xdr:cNvSpPr/>
      </xdr:nvSpPr>
      <xdr:spPr>
        <a:xfrm>
          <a:off x="25146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86868</xdr:rowOff>
    </xdr:to>
    <xdr:cxnSp macro="">
      <xdr:nvCxnSpPr>
        <xdr:cNvPr id="173" name="直線コネクタ 172">
          <a:extLst>
            <a:ext uri="{FF2B5EF4-FFF2-40B4-BE49-F238E27FC236}">
              <a16:creationId xmlns:a16="http://schemas.microsoft.com/office/drawing/2014/main" id="{13C6705C-9287-41C6-B9CB-050C8319DA97}"/>
            </a:ext>
          </a:extLst>
        </xdr:cNvPr>
        <xdr:cNvCxnSpPr/>
      </xdr:nvCxnSpPr>
      <xdr:spPr>
        <a:xfrm flipV="1">
          <a:off x="2565400" y="9612630"/>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5914276C-14BE-4020-BB0C-DF17CEA1E511}"/>
            </a:ext>
          </a:extLst>
        </xdr:cNvPr>
        <xdr:cNvSpPr txBox="1"/>
      </xdr:nvSpPr>
      <xdr:spPr>
        <a:xfrm>
          <a:off x="3170564" y="9872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CB81EFCD-6998-4F0F-8ECF-95463483541D}"/>
            </a:ext>
          </a:extLst>
        </xdr:cNvPr>
        <xdr:cNvSpPr txBox="1"/>
      </xdr:nvSpPr>
      <xdr:spPr>
        <a:xfrm>
          <a:off x="2385704" y="986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1C11580C-F11A-4488-9D79-5ED9C7D3CC80}"/>
            </a:ext>
          </a:extLst>
        </xdr:cNvPr>
        <xdr:cNvSpPr txBox="1"/>
      </xdr:nvSpPr>
      <xdr:spPr>
        <a:xfrm>
          <a:off x="161100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50C4D8C6-C9EE-48CF-922A-314563CF7182}"/>
            </a:ext>
          </a:extLst>
        </xdr:cNvPr>
        <xdr:cNvSpPr txBox="1"/>
      </xdr:nvSpPr>
      <xdr:spPr>
        <a:xfrm>
          <a:off x="317056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154195</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CE6D07A-D054-4C9B-BE81-FCAEA9D02D26}"/>
            </a:ext>
          </a:extLst>
        </xdr:cNvPr>
        <xdr:cNvSpPr txBox="1"/>
      </xdr:nvSpPr>
      <xdr:spPr>
        <a:xfrm>
          <a:off x="2385704" y="937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C0A26668-E7A9-4EDC-9AE9-B8A79E8F0A2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2FA9129F-386C-475C-BB71-3403CD855EB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4DC0754D-BBCC-459D-AB2B-39818081842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E9A4EFE5-977F-4102-80EA-813B0CF5CFA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B0086B82-B0D9-4329-B637-56C306AB031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90E9D08F-22DD-4543-AE30-4A1D8C872F2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CA001BDA-3163-40B2-874B-23E0A85057E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5117CE5D-D22C-40E3-BEE5-7CE8EA9583E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9196B26E-9398-4490-AF08-BACF9A591B3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61FDB15B-ABDD-42F9-AE3C-A76B2A85269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7000E9F8-57D6-4936-A5B5-4B7BD53F03C6}"/>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854E8A8F-AAA1-4088-88C5-81EF51F09452}"/>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F029E72-CFE9-4B69-B260-183F05E5D1F1}"/>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a:extLst>
            <a:ext uri="{FF2B5EF4-FFF2-40B4-BE49-F238E27FC236}">
              <a16:creationId xmlns:a16="http://schemas.microsoft.com/office/drawing/2014/main" id="{2DE56DC3-3E47-4233-8B5B-36710B49EB86}"/>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575222E3-A9E4-4767-A2A6-451DB8745D92}"/>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a:extLst>
            <a:ext uri="{FF2B5EF4-FFF2-40B4-BE49-F238E27FC236}">
              <a16:creationId xmlns:a16="http://schemas.microsoft.com/office/drawing/2014/main" id="{A8BF634E-E81E-4333-80B1-8EA080C6B600}"/>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0A5CA55B-6AFE-41A0-9953-A462D211E097}"/>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a:extLst>
            <a:ext uri="{FF2B5EF4-FFF2-40B4-BE49-F238E27FC236}">
              <a16:creationId xmlns:a16="http://schemas.microsoft.com/office/drawing/2014/main" id="{216B6031-D9AD-40A2-B90F-CB3141B1CA28}"/>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77DE3CA5-BF01-4453-AC5F-5D5E5ADA1DCC}"/>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a:extLst>
            <a:ext uri="{FF2B5EF4-FFF2-40B4-BE49-F238E27FC236}">
              <a16:creationId xmlns:a16="http://schemas.microsoft.com/office/drawing/2014/main" id="{B95A09BF-B580-4529-AF35-255BA23C210F}"/>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685181FB-FA77-45A4-9116-25B824746B22}"/>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a:extLst>
            <a:ext uri="{FF2B5EF4-FFF2-40B4-BE49-F238E27FC236}">
              <a16:creationId xmlns:a16="http://schemas.microsoft.com/office/drawing/2014/main" id="{A99395E6-6F32-4028-99B7-C8D11A6164D9}"/>
            </a:ext>
          </a:extLst>
        </xdr:cNvPr>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C326EB93-CF40-4DFF-808F-9ABA467A49E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id="{974A002C-CC88-40BF-AE91-85F99528C14C}"/>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31A84CC6-78EB-40AE-AF69-DBB5BB1DC39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a:extLst>
            <a:ext uri="{FF2B5EF4-FFF2-40B4-BE49-F238E27FC236}">
              <a16:creationId xmlns:a16="http://schemas.microsoft.com/office/drawing/2014/main" id="{36DAB566-385C-411F-9980-C798B7FF5DF4}"/>
            </a:ext>
          </a:extLst>
        </xdr:cNvPr>
        <xdr:cNvCxnSpPr/>
      </xdr:nvCxnSpPr>
      <xdr:spPr>
        <a:xfrm flipV="1">
          <a:off x="9219565" y="9480222"/>
          <a:ext cx="0" cy="137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BC3BE75B-44CB-40FB-B5E2-FF9D2CB03C57}"/>
            </a:ext>
          </a:extLst>
        </xdr:cNvPr>
        <xdr:cNvSpPr txBox="1"/>
      </xdr:nvSpPr>
      <xdr:spPr>
        <a:xfrm>
          <a:off x="9258300" y="10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a:extLst>
            <a:ext uri="{FF2B5EF4-FFF2-40B4-BE49-F238E27FC236}">
              <a16:creationId xmlns:a16="http://schemas.microsoft.com/office/drawing/2014/main" id="{1D9F68C4-5D56-4275-98B6-D952768DBD0C}"/>
            </a:ext>
          </a:extLst>
        </xdr:cNvPr>
        <xdr:cNvCxnSpPr/>
      </xdr:nvCxnSpPr>
      <xdr:spPr>
        <a:xfrm>
          <a:off x="9154160" y="108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72BAE72A-0D34-4A68-87B3-2BC99E004BBD}"/>
            </a:ext>
          </a:extLst>
        </xdr:cNvPr>
        <xdr:cNvSpPr txBox="1"/>
      </xdr:nvSpPr>
      <xdr:spPr>
        <a:xfrm>
          <a:off x="9258300" y="9259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a:extLst>
            <a:ext uri="{FF2B5EF4-FFF2-40B4-BE49-F238E27FC236}">
              <a16:creationId xmlns:a16="http://schemas.microsoft.com/office/drawing/2014/main" id="{47D5BA61-AFA2-4F94-9484-81B38E10759B}"/>
            </a:ext>
          </a:extLst>
        </xdr:cNvPr>
        <xdr:cNvCxnSpPr/>
      </xdr:nvCxnSpPr>
      <xdr:spPr>
        <a:xfrm>
          <a:off x="9154160" y="9480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B1BED452-93E8-477E-B1B3-8ED573AAD750}"/>
            </a:ext>
          </a:extLst>
        </xdr:cNvPr>
        <xdr:cNvSpPr txBox="1"/>
      </xdr:nvSpPr>
      <xdr:spPr>
        <a:xfrm>
          <a:off x="9258300" y="10628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a:extLst>
            <a:ext uri="{FF2B5EF4-FFF2-40B4-BE49-F238E27FC236}">
              <a16:creationId xmlns:a16="http://schemas.microsoft.com/office/drawing/2014/main" id="{9C23D9B1-1BEE-4F3C-BD4D-93299C8D1B67}"/>
            </a:ext>
          </a:extLst>
        </xdr:cNvPr>
        <xdr:cNvSpPr/>
      </xdr:nvSpPr>
      <xdr:spPr>
        <a:xfrm>
          <a:off x="9192260" y="10649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a:extLst>
            <a:ext uri="{FF2B5EF4-FFF2-40B4-BE49-F238E27FC236}">
              <a16:creationId xmlns:a16="http://schemas.microsoft.com/office/drawing/2014/main" id="{0B72F076-D5F8-4CA8-B4E3-EC5E4ACCE5CF}"/>
            </a:ext>
          </a:extLst>
        </xdr:cNvPr>
        <xdr:cNvSpPr/>
      </xdr:nvSpPr>
      <xdr:spPr>
        <a:xfrm>
          <a:off x="8445500" y="10661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a:extLst>
            <a:ext uri="{FF2B5EF4-FFF2-40B4-BE49-F238E27FC236}">
              <a16:creationId xmlns:a16="http://schemas.microsoft.com/office/drawing/2014/main" id="{48AB3738-1FD8-49FD-8C0D-93BD1E8A7E4A}"/>
            </a:ext>
          </a:extLst>
        </xdr:cNvPr>
        <xdr:cNvSpPr/>
      </xdr:nvSpPr>
      <xdr:spPr>
        <a:xfrm>
          <a:off x="7670800" y="106243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a:extLst>
            <a:ext uri="{FF2B5EF4-FFF2-40B4-BE49-F238E27FC236}">
              <a16:creationId xmlns:a16="http://schemas.microsoft.com/office/drawing/2014/main" id="{171E81B9-C940-46C3-995C-3F9893F2A266}"/>
            </a:ext>
          </a:extLst>
        </xdr:cNvPr>
        <xdr:cNvSpPr/>
      </xdr:nvSpPr>
      <xdr:spPr>
        <a:xfrm>
          <a:off x="6873240" y="105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D21A4525-C204-437C-B0DF-B8A86364802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1077E10-7D1B-4716-89AF-42CF2EA966D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2566BCF-664F-4FA3-B9BE-5119625C9B3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1601480-1C3D-4B9D-87FA-AEE79C98EC2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C88EF5ED-3C3C-415B-8DF1-88C741977C89}"/>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136608</xdr:rowOff>
    </xdr:from>
    <xdr:to>
      <xdr:col>55</xdr:col>
      <xdr:colOff>50800</xdr:colOff>
      <xdr:row>63</xdr:row>
      <xdr:rowOff>66758</xdr:rowOff>
    </xdr:to>
    <xdr:sp macro="" textlink="">
      <xdr:nvSpPr>
        <xdr:cNvPr id="219" name="楕円 218">
          <a:extLst>
            <a:ext uri="{FF2B5EF4-FFF2-40B4-BE49-F238E27FC236}">
              <a16:creationId xmlns:a16="http://schemas.microsoft.com/office/drawing/2014/main" id="{3BB1F4F3-9C13-48AF-99E9-F30CE06571E3}"/>
            </a:ext>
          </a:extLst>
        </xdr:cNvPr>
        <xdr:cNvSpPr/>
      </xdr:nvSpPr>
      <xdr:spPr>
        <a:xfrm>
          <a:off x="9192260" y="10530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159485</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97AC543A-F95A-492A-B7CE-AE7B54E615AF}"/>
            </a:ext>
          </a:extLst>
        </xdr:cNvPr>
        <xdr:cNvSpPr txBox="1"/>
      </xdr:nvSpPr>
      <xdr:spPr>
        <a:xfrm>
          <a:off x="9258300" y="10385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147855</xdr:rowOff>
    </xdr:from>
    <xdr:to>
      <xdr:col>50</xdr:col>
      <xdr:colOff>165100</xdr:colOff>
      <xdr:row>63</xdr:row>
      <xdr:rowOff>78005</xdr:rowOff>
    </xdr:to>
    <xdr:sp macro="" textlink="">
      <xdr:nvSpPr>
        <xdr:cNvPr id="221" name="楕円 220">
          <a:extLst>
            <a:ext uri="{FF2B5EF4-FFF2-40B4-BE49-F238E27FC236}">
              <a16:creationId xmlns:a16="http://schemas.microsoft.com/office/drawing/2014/main" id="{F4FEAB0E-1D85-4695-95A7-5FDD868ACD2C}"/>
            </a:ext>
          </a:extLst>
        </xdr:cNvPr>
        <xdr:cNvSpPr/>
      </xdr:nvSpPr>
      <xdr:spPr>
        <a:xfrm>
          <a:off x="8445500" y="10541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15958</xdr:rowOff>
    </xdr:from>
    <xdr:to>
      <xdr:col>55</xdr:col>
      <xdr:colOff>0</xdr:colOff>
      <xdr:row>63</xdr:row>
      <xdr:rowOff>27205</xdr:rowOff>
    </xdr:to>
    <xdr:cxnSp macro="">
      <xdr:nvCxnSpPr>
        <xdr:cNvPr id="222" name="直線コネクタ 221">
          <a:extLst>
            <a:ext uri="{FF2B5EF4-FFF2-40B4-BE49-F238E27FC236}">
              <a16:creationId xmlns:a16="http://schemas.microsoft.com/office/drawing/2014/main" id="{A8B1ABC5-AC72-483F-8B1A-ABD5AC83C5D4}"/>
            </a:ext>
          </a:extLst>
        </xdr:cNvPr>
        <xdr:cNvCxnSpPr/>
      </xdr:nvCxnSpPr>
      <xdr:spPr>
        <a:xfrm flipV="1">
          <a:off x="8496300" y="10577278"/>
          <a:ext cx="7239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161968</xdr:rowOff>
    </xdr:from>
    <xdr:to>
      <xdr:col>46</xdr:col>
      <xdr:colOff>38100</xdr:colOff>
      <xdr:row>63</xdr:row>
      <xdr:rowOff>92118</xdr:rowOff>
    </xdr:to>
    <xdr:sp macro="" textlink="">
      <xdr:nvSpPr>
        <xdr:cNvPr id="223" name="楕円 222">
          <a:extLst>
            <a:ext uri="{FF2B5EF4-FFF2-40B4-BE49-F238E27FC236}">
              <a16:creationId xmlns:a16="http://schemas.microsoft.com/office/drawing/2014/main" id="{367B6297-5164-4DD4-9568-CFFD6103DE7C}"/>
            </a:ext>
          </a:extLst>
        </xdr:cNvPr>
        <xdr:cNvSpPr/>
      </xdr:nvSpPr>
      <xdr:spPr>
        <a:xfrm>
          <a:off x="7670800" y="105556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27205</xdr:rowOff>
    </xdr:from>
    <xdr:to>
      <xdr:col>50</xdr:col>
      <xdr:colOff>114300</xdr:colOff>
      <xdr:row>63</xdr:row>
      <xdr:rowOff>41318</xdr:rowOff>
    </xdr:to>
    <xdr:cxnSp macro="">
      <xdr:nvCxnSpPr>
        <xdr:cNvPr id="224" name="直線コネクタ 223">
          <a:extLst>
            <a:ext uri="{FF2B5EF4-FFF2-40B4-BE49-F238E27FC236}">
              <a16:creationId xmlns:a16="http://schemas.microsoft.com/office/drawing/2014/main" id="{FD9B63AA-E51E-49FD-9004-3F7A297BB287}"/>
            </a:ext>
          </a:extLst>
        </xdr:cNvPr>
        <xdr:cNvCxnSpPr/>
      </xdr:nvCxnSpPr>
      <xdr:spPr>
        <a:xfrm flipV="1">
          <a:off x="7713980" y="10588525"/>
          <a:ext cx="782320" cy="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8E736DD4-11CE-4387-9AFA-FD4F649BD939}"/>
            </a:ext>
          </a:extLst>
        </xdr:cNvPr>
        <xdr:cNvSpPr txBox="1"/>
      </xdr:nvSpPr>
      <xdr:spPr>
        <a:xfrm>
          <a:off x="8214575" y="1075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4FFBEB52-16B9-4127-86DA-6B8B780BDD6D}"/>
            </a:ext>
          </a:extLst>
        </xdr:cNvPr>
        <xdr:cNvSpPr txBox="1"/>
      </xdr:nvSpPr>
      <xdr:spPr>
        <a:xfrm>
          <a:off x="7399365" y="10717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a:extLst>
            <a:ext uri="{FF2B5EF4-FFF2-40B4-BE49-F238E27FC236}">
              <a16:creationId xmlns:a16="http://schemas.microsoft.com/office/drawing/2014/main" id="{DD166A85-420E-43CA-96FA-1219E43AA346}"/>
            </a:ext>
          </a:extLst>
        </xdr:cNvPr>
        <xdr:cNvSpPr txBox="1"/>
      </xdr:nvSpPr>
      <xdr:spPr>
        <a:xfrm>
          <a:off x="6624665" y="10378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94532</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91CB3EFB-EE7A-46AC-B99C-474A704E0CA1}"/>
            </a:ext>
          </a:extLst>
        </xdr:cNvPr>
        <xdr:cNvSpPr txBox="1"/>
      </xdr:nvSpPr>
      <xdr:spPr>
        <a:xfrm>
          <a:off x="8184225" y="103205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108645</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F958ED22-6EB5-47C3-8BD5-B724EF37EEEC}"/>
            </a:ext>
          </a:extLst>
        </xdr:cNvPr>
        <xdr:cNvSpPr txBox="1"/>
      </xdr:nvSpPr>
      <xdr:spPr>
        <a:xfrm>
          <a:off x="7399365" y="10334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241E41D-897F-4887-8675-A7FD97F92BF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3CD9B78A-531F-48C0-ADF8-BD10A347734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8EE88A30-495E-4102-ACA2-2EB31CF5A54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D6B31FC2-A5CC-4394-A036-24159AFE6E0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96462E36-C304-4B0B-9517-AEC39E0CEC3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9CAE045B-3640-4387-83BB-B6CA1E517BB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6A921D93-9483-4E99-9EDF-A19F8522769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D2303D-523F-4560-9816-4D999BBA0D2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3FD4F30B-9BFD-47EB-A6A9-ECFF30D61DD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937EBDDA-3A4D-4FE6-A8BB-581100E3770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5CD24131-46B2-4957-B86A-E3281C70DBB4}"/>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63340451-2297-44EE-9A6E-1C1BE81A353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D0359D66-7E00-4E72-95DE-80C015522564}"/>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D3F0B98-AA3C-4A40-83AE-DA0F62A80957}"/>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4AB740FC-508C-49AB-9E6B-4D68FB6484E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E4510B46-8A05-40D9-A70C-F0A046617438}"/>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E53BCDEC-234C-4C97-AFB3-30442F178A2E}"/>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BF8A481F-E4B1-4546-93E5-126C4F8A06B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613CB1C7-9149-48F0-A9F8-757ACBBB6122}"/>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8248B629-55A5-40F7-BA56-8F5F800BF1B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F4FE2BD5-8C3A-4CE9-87F6-501084F8BD03}"/>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BA3502BB-E16B-4A4C-A1D0-AE422821FE2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1A91DDC6-7FCB-4B03-A962-63F194666CDD}"/>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D83AAA7F-B5EB-4749-ACF3-29012C116EC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a:extLst>
            <a:ext uri="{FF2B5EF4-FFF2-40B4-BE49-F238E27FC236}">
              <a16:creationId xmlns:a16="http://schemas.microsoft.com/office/drawing/2014/main" id="{8F8E388B-9958-42A5-BA6E-B16E3DCF7275}"/>
            </a:ext>
          </a:extLst>
        </xdr:cNvPr>
        <xdr:cNvCxnSpPr/>
      </xdr:nvCxnSpPr>
      <xdr:spPr>
        <a:xfrm flipV="1">
          <a:off x="4086225" y="13154025"/>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36967643-151B-4263-ABD2-B1AEEDD6F611}"/>
            </a:ext>
          </a:extLst>
        </xdr:cNvPr>
        <xdr:cNvSpPr txBox="1"/>
      </xdr:nvSpPr>
      <xdr:spPr>
        <a:xfrm>
          <a:off x="4124960"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a:extLst>
            <a:ext uri="{FF2B5EF4-FFF2-40B4-BE49-F238E27FC236}">
              <a16:creationId xmlns:a16="http://schemas.microsoft.com/office/drawing/2014/main" id="{1D57DF96-79BC-4157-A98F-B6F6AD784C87}"/>
            </a:ext>
          </a:extLst>
        </xdr:cNvPr>
        <xdr:cNvCxnSpPr/>
      </xdr:nvCxnSpPr>
      <xdr:spPr>
        <a:xfrm>
          <a:off x="402082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CB91D883-9D7E-4292-A1BC-2A19ABFF5A8D}"/>
            </a:ext>
          </a:extLst>
        </xdr:cNvPr>
        <xdr:cNvSpPr txBox="1"/>
      </xdr:nvSpPr>
      <xdr:spPr>
        <a:xfrm>
          <a:off x="4124960" y="129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a:extLst>
            <a:ext uri="{FF2B5EF4-FFF2-40B4-BE49-F238E27FC236}">
              <a16:creationId xmlns:a16="http://schemas.microsoft.com/office/drawing/2014/main" id="{F2F82EB3-7E88-491B-A817-0482A0DDF1FC}"/>
            </a:ext>
          </a:extLst>
        </xdr:cNvPr>
        <xdr:cNvCxnSpPr/>
      </xdr:nvCxnSpPr>
      <xdr:spPr>
        <a:xfrm>
          <a:off x="402082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5D77EB0A-71C7-45F7-A46A-5ABF25E608C4}"/>
            </a:ext>
          </a:extLst>
        </xdr:cNvPr>
        <xdr:cNvSpPr txBox="1"/>
      </xdr:nvSpPr>
      <xdr:spPr>
        <a:xfrm>
          <a:off x="4124960" y="13463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a:extLst>
            <a:ext uri="{FF2B5EF4-FFF2-40B4-BE49-F238E27FC236}">
              <a16:creationId xmlns:a16="http://schemas.microsoft.com/office/drawing/2014/main" id="{178556AB-87AF-4168-8952-4C649C4CAE1B}"/>
            </a:ext>
          </a:extLst>
        </xdr:cNvPr>
        <xdr:cNvSpPr/>
      </xdr:nvSpPr>
      <xdr:spPr>
        <a:xfrm>
          <a:off x="403606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a:extLst>
            <a:ext uri="{FF2B5EF4-FFF2-40B4-BE49-F238E27FC236}">
              <a16:creationId xmlns:a16="http://schemas.microsoft.com/office/drawing/2014/main" id="{EFFB0414-C51C-4729-9F04-29D94AA34CDC}"/>
            </a:ext>
          </a:extLst>
        </xdr:cNvPr>
        <xdr:cNvSpPr/>
      </xdr:nvSpPr>
      <xdr:spPr>
        <a:xfrm>
          <a:off x="3312160" y="13720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a:extLst>
            <a:ext uri="{FF2B5EF4-FFF2-40B4-BE49-F238E27FC236}">
              <a16:creationId xmlns:a16="http://schemas.microsoft.com/office/drawing/2014/main" id="{39251302-508D-4898-958B-D975ED28D5C4}"/>
            </a:ext>
          </a:extLst>
        </xdr:cNvPr>
        <xdr:cNvSpPr/>
      </xdr:nvSpPr>
      <xdr:spPr>
        <a:xfrm>
          <a:off x="25146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a:extLst>
            <a:ext uri="{FF2B5EF4-FFF2-40B4-BE49-F238E27FC236}">
              <a16:creationId xmlns:a16="http://schemas.microsoft.com/office/drawing/2014/main" id="{D6F15C69-74F3-4B07-8672-F30F5AFF8E8B}"/>
            </a:ext>
          </a:extLst>
        </xdr:cNvPr>
        <xdr:cNvSpPr/>
      </xdr:nvSpPr>
      <xdr:spPr>
        <a:xfrm>
          <a:off x="173990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75115D2-A14E-423C-9E65-EB06C2197DD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8568C0E8-C971-4C7B-9A3C-6D15478EB09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65BBFD2-5D9F-4328-8951-897E3240F58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3884A9D-B9B4-468A-96B0-C1653497159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84BB7DC5-A2DE-40DB-8756-3F4FF2AB4A1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69" name="楕円 268">
          <a:extLst>
            <a:ext uri="{FF2B5EF4-FFF2-40B4-BE49-F238E27FC236}">
              <a16:creationId xmlns:a16="http://schemas.microsoft.com/office/drawing/2014/main" id="{7E233426-80B1-42A6-9DDB-E82659B54419}"/>
            </a:ext>
          </a:extLst>
        </xdr:cNvPr>
        <xdr:cNvSpPr/>
      </xdr:nvSpPr>
      <xdr:spPr>
        <a:xfrm>
          <a:off x="4036060" y="13724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5F12D7E8-40B1-4630-8D3B-C4B2DDE55F99}"/>
            </a:ext>
          </a:extLst>
        </xdr:cNvPr>
        <xdr:cNvSpPr txBox="1"/>
      </xdr:nvSpPr>
      <xdr:spPr>
        <a:xfrm>
          <a:off x="4124960" y="1370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271" name="楕円 270">
          <a:extLst>
            <a:ext uri="{FF2B5EF4-FFF2-40B4-BE49-F238E27FC236}">
              <a16:creationId xmlns:a16="http://schemas.microsoft.com/office/drawing/2014/main" id="{5B7F8F06-4FB5-484A-B3D5-BB90E822C5E5}"/>
            </a:ext>
          </a:extLst>
        </xdr:cNvPr>
        <xdr:cNvSpPr/>
      </xdr:nvSpPr>
      <xdr:spPr>
        <a:xfrm>
          <a:off x="3312160" y="13739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40005</xdr:rowOff>
    </xdr:to>
    <xdr:cxnSp macro="">
      <xdr:nvCxnSpPr>
        <xdr:cNvPr id="272" name="直線コネクタ 271">
          <a:extLst>
            <a:ext uri="{FF2B5EF4-FFF2-40B4-BE49-F238E27FC236}">
              <a16:creationId xmlns:a16="http://schemas.microsoft.com/office/drawing/2014/main" id="{F2B87F87-F0AC-492C-8F5D-60B028B98D07}"/>
            </a:ext>
          </a:extLst>
        </xdr:cNvPr>
        <xdr:cNvCxnSpPr/>
      </xdr:nvCxnSpPr>
      <xdr:spPr>
        <a:xfrm flipV="1">
          <a:off x="3355340" y="13771244"/>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273" name="楕円 272">
          <a:extLst>
            <a:ext uri="{FF2B5EF4-FFF2-40B4-BE49-F238E27FC236}">
              <a16:creationId xmlns:a16="http://schemas.microsoft.com/office/drawing/2014/main" id="{F1FB8A47-39A6-464C-98CB-5A6F07A02DFB}"/>
            </a:ext>
          </a:extLst>
        </xdr:cNvPr>
        <xdr:cNvSpPr/>
      </xdr:nvSpPr>
      <xdr:spPr>
        <a:xfrm>
          <a:off x="25146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82</xdr:row>
      <xdr:rowOff>40005</xdr:rowOff>
    </xdr:to>
    <xdr:cxnSp macro="">
      <xdr:nvCxnSpPr>
        <xdr:cNvPr id="274" name="直線コネクタ 273">
          <a:extLst>
            <a:ext uri="{FF2B5EF4-FFF2-40B4-BE49-F238E27FC236}">
              <a16:creationId xmlns:a16="http://schemas.microsoft.com/office/drawing/2014/main" id="{BA498EDA-B674-4847-B079-1790C36618AF}"/>
            </a:ext>
          </a:extLst>
        </xdr:cNvPr>
        <xdr:cNvCxnSpPr/>
      </xdr:nvCxnSpPr>
      <xdr:spPr>
        <a:xfrm>
          <a:off x="2565400" y="13487400"/>
          <a:ext cx="78994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75" name="n_1aveValue【公営住宅】&#10;有形固定資産減価償却率">
          <a:extLst>
            <a:ext uri="{FF2B5EF4-FFF2-40B4-BE49-F238E27FC236}">
              <a16:creationId xmlns:a16="http://schemas.microsoft.com/office/drawing/2014/main" id="{8330DC04-66F1-477A-9A5D-8206E72B3B87}"/>
            </a:ext>
          </a:extLst>
        </xdr:cNvPr>
        <xdr:cNvSpPr txBox="1"/>
      </xdr:nvSpPr>
      <xdr:spPr>
        <a:xfrm>
          <a:off x="317056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aveValue【公営住宅】&#10;有形固定資産減価償却率">
          <a:extLst>
            <a:ext uri="{FF2B5EF4-FFF2-40B4-BE49-F238E27FC236}">
              <a16:creationId xmlns:a16="http://schemas.microsoft.com/office/drawing/2014/main" id="{2AE74E3A-4BBE-474C-9A5A-0DBC9C70143A}"/>
            </a:ext>
          </a:extLst>
        </xdr:cNvPr>
        <xdr:cNvSpPr txBox="1"/>
      </xdr:nvSpPr>
      <xdr:spPr>
        <a:xfrm>
          <a:off x="238570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a:extLst>
            <a:ext uri="{FF2B5EF4-FFF2-40B4-BE49-F238E27FC236}">
              <a16:creationId xmlns:a16="http://schemas.microsoft.com/office/drawing/2014/main" id="{F41B9B79-5273-40ED-879C-A7A6B7E766B0}"/>
            </a:ext>
          </a:extLst>
        </xdr:cNvPr>
        <xdr:cNvSpPr txBox="1"/>
      </xdr:nvSpPr>
      <xdr:spPr>
        <a:xfrm>
          <a:off x="16110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81932</xdr:rowOff>
    </xdr:from>
    <xdr:ext cx="405111" cy="259045"/>
    <xdr:sp macro="" textlink="">
      <xdr:nvSpPr>
        <xdr:cNvPr id="278" name="n_1mainValue【公営住宅】&#10;有形固定資産減価償却率">
          <a:extLst>
            <a:ext uri="{FF2B5EF4-FFF2-40B4-BE49-F238E27FC236}">
              <a16:creationId xmlns:a16="http://schemas.microsoft.com/office/drawing/2014/main" id="{C1D097AF-A6F3-465A-BD30-F1BFC0068470}"/>
            </a:ext>
          </a:extLst>
        </xdr:cNvPr>
        <xdr:cNvSpPr txBox="1"/>
      </xdr:nvSpPr>
      <xdr:spPr>
        <a:xfrm>
          <a:off x="3170564" y="1382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279" name="n_2mainValue【公営住宅】&#10;有形固定資産減価償却率">
          <a:extLst>
            <a:ext uri="{FF2B5EF4-FFF2-40B4-BE49-F238E27FC236}">
              <a16:creationId xmlns:a16="http://schemas.microsoft.com/office/drawing/2014/main" id="{94514E7A-387D-4620-B155-2AE5D29297DE}"/>
            </a:ext>
          </a:extLst>
        </xdr:cNvPr>
        <xdr:cNvSpPr txBox="1"/>
      </xdr:nvSpPr>
      <xdr:spPr>
        <a:xfrm>
          <a:off x="238570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B4DCFEC0-94F4-4DB7-A6CC-6BE83E99CC8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60528210-8B82-43BB-AD23-434D2153DE1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419C6BD3-A525-4865-97B5-A4AE4501581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B2A2380D-BF7B-4F42-8647-6234F8AF59C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82E23EAB-0A66-4731-BACD-1CEACDD5D57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E470B719-F11F-47C6-AC23-5FD58ED65C5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7DF78FB6-1A90-454A-A00A-BAFD10B7A16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B4BCB15-1A49-4D03-9F0A-59ADD81A1C2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E8BC6E96-7533-48D5-B8CC-D6B4F02A3CA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337CD158-44C8-4654-86AC-DBF847E4C30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E4AF7377-BBBD-4D64-8146-0BFD5E23A66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7014DF1A-940D-4636-B9BB-96F27740E9F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6A9A2F8D-29F3-4C1F-A480-D80738883A6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768FBF08-32DB-455E-B602-60C6B246D735}"/>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938AA4B-E254-45B5-918D-B253A2C03A55}"/>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9EE0C99E-36F2-4458-9288-F1DBEE0158A6}"/>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35F69541-F994-468A-9318-C9297390B98B}"/>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A040278C-A1F6-4CF4-8269-865442FB80BA}"/>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DE9D45FD-8BD1-496D-A61B-427B89DD6838}"/>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4F3260E2-42A0-447A-8D21-ADE9FA11DDFD}"/>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5CE947E6-C24C-4ACD-95C2-929B787CC50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41F4A403-8BD0-4E95-8EB6-9EF39D1DD1B8}"/>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132F2BD1-2D56-4D3B-A8F2-E698580B3A0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a:extLst>
            <a:ext uri="{FF2B5EF4-FFF2-40B4-BE49-F238E27FC236}">
              <a16:creationId xmlns:a16="http://schemas.microsoft.com/office/drawing/2014/main" id="{7F1C1DD0-BE7C-457D-9674-FCF4EE761283}"/>
            </a:ext>
          </a:extLst>
        </xdr:cNvPr>
        <xdr:cNvCxnSpPr/>
      </xdr:nvCxnSpPr>
      <xdr:spPr>
        <a:xfrm flipV="1">
          <a:off x="9219565" y="13000228"/>
          <a:ext cx="0" cy="1427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a:extLst>
            <a:ext uri="{FF2B5EF4-FFF2-40B4-BE49-F238E27FC236}">
              <a16:creationId xmlns:a16="http://schemas.microsoft.com/office/drawing/2014/main" id="{C9C64350-4401-4590-A815-A9F7D37E0806}"/>
            </a:ext>
          </a:extLst>
        </xdr:cNvPr>
        <xdr:cNvSpPr txBox="1"/>
      </xdr:nvSpPr>
      <xdr:spPr>
        <a:xfrm>
          <a:off x="9258300" y="1443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a:extLst>
            <a:ext uri="{FF2B5EF4-FFF2-40B4-BE49-F238E27FC236}">
              <a16:creationId xmlns:a16="http://schemas.microsoft.com/office/drawing/2014/main" id="{CE394DC3-7D1B-4E54-9054-82FBDC08FAEC}"/>
            </a:ext>
          </a:extLst>
        </xdr:cNvPr>
        <xdr:cNvCxnSpPr/>
      </xdr:nvCxnSpPr>
      <xdr:spPr>
        <a:xfrm>
          <a:off x="9154160" y="14427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a:extLst>
            <a:ext uri="{FF2B5EF4-FFF2-40B4-BE49-F238E27FC236}">
              <a16:creationId xmlns:a16="http://schemas.microsoft.com/office/drawing/2014/main" id="{3A2AA128-BBAD-4C28-9832-7E4E8CDD4E4A}"/>
            </a:ext>
          </a:extLst>
        </xdr:cNvPr>
        <xdr:cNvSpPr txBox="1"/>
      </xdr:nvSpPr>
      <xdr:spPr>
        <a:xfrm>
          <a:off x="9258300" y="127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a:extLst>
            <a:ext uri="{FF2B5EF4-FFF2-40B4-BE49-F238E27FC236}">
              <a16:creationId xmlns:a16="http://schemas.microsoft.com/office/drawing/2014/main" id="{DB3317BA-7D25-4010-9A0B-E928D0662740}"/>
            </a:ext>
          </a:extLst>
        </xdr:cNvPr>
        <xdr:cNvCxnSpPr/>
      </xdr:nvCxnSpPr>
      <xdr:spPr>
        <a:xfrm>
          <a:off x="9154160" y="13000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08" name="【公営住宅】&#10;一人当たり面積平均値テキスト">
          <a:extLst>
            <a:ext uri="{FF2B5EF4-FFF2-40B4-BE49-F238E27FC236}">
              <a16:creationId xmlns:a16="http://schemas.microsoft.com/office/drawing/2014/main" id="{D19434DF-9AB1-4559-A7AD-93CBE852E7AE}"/>
            </a:ext>
          </a:extLst>
        </xdr:cNvPr>
        <xdr:cNvSpPr txBox="1"/>
      </xdr:nvSpPr>
      <xdr:spPr>
        <a:xfrm>
          <a:off x="9258300" y="1399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a:extLst>
            <a:ext uri="{FF2B5EF4-FFF2-40B4-BE49-F238E27FC236}">
              <a16:creationId xmlns:a16="http://schemas.microsoft.com/office/drawing/2014/main" id="{0FB9B281-BB7A-4729-9B05-3942361C2E52}"/>
            </a:ext>
          </a:extLst>
        </xdr:cNvPr>
        <xdr:cNvSpPr/>
      </xdr:nvSpPr>
      <xdr:spPr>
        <a:xfrm>
          <a:off x="9192260" y="14142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a:extLst>
            <a:ext uri="{FF2B5EF4-FFF2-40B4-BE49-F238E27FC236}">
              <a16:creationId xmlns:a16="http://schemas.microsoft.com/office/drawing/2014/main" id="{BBEE460D-D0C3-42E8-A617-2220C68496A8}"/>
            </a:ext>
          </a:extLst>
        </xdr:cNvPr>
        <xdr:cNvSpPr/>
      </xdr:nvSpPr>
      <xdr:spPr>
        <a:xfrm>
          <a:off x="8445500" y="14166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a:extLst>
            <a:ext uri="{FF2B5EF4-FFF2-40B4-BE49-F238E27FC236}">
              <a16:creationId xmlns:a16="http://schemas.microsoft.com/office/drawing/2014/main" id="{9B3178E8-0EB6-47CF-A87A-1268C9B38749}"/>
            </a:ext>
          </a:extLst>
        </xdr:cNvPr>
        <xdr:cNvSpPr/>
      </xdr:nvSpPr>
      <xdr:spPr>
        <a:xfrm>
          <a:off x="7670800" y="141847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a:extLst>
            <a:ext uri="{FF2B5EF4-FFF2-40B4-BE49-F238E27FC236}">
              <a16:creationId xmlns:a16="http://schemas.microsoft.com/office/drawing/2014/main" id="{16262CA1-8506-4A65-A5B3-D1B432EB8363}"/>
            </a:ext>
          </a:extLst>
        </xdr:cNvPr>
        <xdr:cNvSpPr/>
      </xdr:nvSpPr>
      <xdr:spPr>
        <a:xfrm>
          <a:off x="6873240" y="141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7C062EDA-23A8-4E54-B494-DEB3CD99FD7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54A52E19-48A3-486E-8971-B12535EB26B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A1D01B0-D3BE-4407-AEC1-1FFC57B4DEF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A1506D2D-50DB-4D3D-B587-6F7BBC45287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69FB8625-7038-4F0C-A76F-7D8A9F6D464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85471</xdr:rowOff>
    </xdr:from>
    <xdr:to>
      <xdr:col>55</xdr:col>
      <xdr:colOff>50800</xdr:colOff>
      <xdr:row>85</xdr:row>
      <xdr:rowOff>15621</xdr:rowOff>
    </xdr:to>
    <xdr:sp macro="" textlink="">
      <xdr:nvSpPr>
        <xdr:cNvPr id="318" name="楕円 317">
          <a:extLst>
            <a:ext uri="{FF2B5EF4-FFF2-40B4-BE49-F238E27FC236}">
              <a16:creationId xmlns:a16="http://schemas.microsoft.com/office/drawing/2014/main" id="{FB1B0CC7-6463-4564-A2C2-AF67DED197E3}"/>
            </a:ext>
          </a:extLst>
        </xdr:cNvPr>
        <xdr:cNvSpPr/>
      </xdr:nvSpPr>
      <xdr:spPr>
        <a:xfrm>
          <a:off x="9192260" y="141672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63898</xdr:rowOff>
    </xdr:from>
    <xdr:ext cx="469744" cy="259045"/>
    <xdr:sp macro="" textlink="">
      <xdr:nvSpPr>
        <xdr:cNvPr id="319" name="【公営住宅】&#10;一人当たり面積該当値テキスト">
          <a:extLst>
            <a:ext uri="{FF2B5EF4-FFF2-40B4-BE49-F238E27FC236}">
              <a16:creationId xmlns:a16="http://schemas.microsoft.com/office/drawing/2014/main" id="{E93F79C4-041E-46D4-9A28-25299AEB9647}"/>
            </a:ext>
          </a:extLst>
        </xdr:cNvPr>
        <xdr:cNvSpPr txBox="1"/>
      </xdr:nvSpPr>
      <xdr:spPr>
        <a:xfrm>
          <a:off x="9258300"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103251</xdr:rowOff>
    </xdr:from>
    <xdr:to>
      <xdr:col>50</xdr:col>
      <xdr:colOff>165100</xdr:colOff>
      <xdr:row>85</xdr:row>
      <xdr:rowOff>33401</xdr:rowOff>
    </xdr:to>
    <xdr:sp macro="" textlink="">
      <xdr:nvSpPr>
        <xdr:cNvPr id="320" name="楕円 319">
          <a:extLst>
            <a:ext uri="{FF2B5EF4-FFF2-40B4-BE49-F238E27FC236}">
              <a16:creationId xmlns:a16="http://schemas.microsoft.com/office/drawing/2014/main" id="{5951A129-405A-4E18-A161-14B44CCB7052}"/>
            </a:ext>
          </a:extLst>
        </xdr:cNvPr>
        <xdr:cNvSpPr/>
      </xdr:nvSpPr>
      <xdr:spPr>
        <a:xfrm>
          <a:off x="8445500" y="14185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136271</xdr:rowOff>
    </xdr:from>
    <xdr:to>
      <xdr:col>55</xdr:col>
      <xdr:colOff>0</xdr:colOff>
      <xdr:row>84</xdr:row>
      <xdr:rowOff>154051</xdr:rowOff>
    </xdr:to>
    <xdr:cxnSp macro="">
      <xdr:nvCxnSpPr>
        <xdr:cNvPr id="321" name="直線コネクタ 320">
          <a:extLst>
            <a:ext uri="{FF2B5EF4-FFF2-40B4-BE49-F238E27FC236}">
              <a16:creationId xmlns:a16="http://schemas.microsoft.com/office/drawing/2014/main" id="{C789D6B0-34EE-4663-B98B-AE707C11444A}"/>
            </a:ext>
          </a:extLst>
        </xdr:cNvPr>
        <xdr:cNvCxnSpPr/>
      </xdr:nvCxnSpPr>
      <xdr:spPr>
        <a:xfrm flipV="1">
          <a:off x="8496300" y="14218031"/>
          <a:ext cx="7239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5842</xdr:rowOff>
    </xdr:from>
    <xdr:to>
      <xdr:col>46</xdr:col>
      <xdr:colOff>38100</xdr:colOff>
      <xdr:row>85</xdr:row>
      <xdr:rowOff>107442</xdr:rowOff>
    </xdr:to>
    <xdr:sp macro="" textlink="">
      <xdr:nvSpPr>
        <xdr:cNvPr id="322" name="楕円 321">
          <a:extLst>
            <a:ext uri="{FF2B5EF4-FFF2-40B4-BE49-F238E27FC236}">
              <a16:creationId xmlns:a16="http://schemas.microsoft.com/office/drawing/2014/main" id="{91102838-AD01-4987-9615-EB0EE514E14D}"/>
            </a:ext>
          </a:extLst>
        </xdr:cNvPr>
        <xdr:cNvSpPr/>
      </xdr:nvSpPr>
      <xdr:spPr>
        <a:xfrm>
          <a:off x="7670800" y="142552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154051</xdr:rowOff>
    </xdr:from>
    <xdr:to>
      <xdr:col>50</xdr:col>
      <xdr:colOff>114300</xdr:colOff>
      <xdr:row>85</xdr:row>
      <xdr:rowOff>56642</xdr:rowOff>
    </xdr:to>
    <xdr:cxnSp macro="">
      <xdr:nvCxnSpPr>
        <xdr:cNvPr id="323" name="直線コネクタ 322">
          <a:extLst>
            <a:ext uri="{FF2B5EF4-FFF2-40B4-BE49-F238E27FC236}">
              <a16:creationId xmlns:a16="http://schemas.microsoft.com/office/drawing/2014/main" id="{BF3C80F7-0B9F-4774-BE6F-4AB1680D81F9}"/>
            </a:ext>
          </a:extLst>
        </xdr:cNvPr>
        <xdr:cNvCxnSpPr/>
      </xdr:nvCxnSpPr>
      <xdr:spPr>
        <a:xfrm flipV="1">
          <a:off x="7713980" y="14235811"/>
          <a:ext cx="782320" cy="7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24" name="n_1aveValue【公営住宅】&#10;一人当たり面積">
          <a:extLst>
            <a:ext uri="{FF2B5EF4-FFF2-40B4-BE49-F238E27FC236}">
              <a16:creationId xmlns:a16="http://schemas.microsoft.com/office/drawing/2014/main" id="{003AE7DB-FDB0-4C86-9B53-14F973229791}"/>
            </a:ext>
          </a:extLst>
        </xdr:cNvPr>
        <xdr:cNvSpPr txBox="1"/>
      </xdr:nvSpPr>
      <xdr:spPr>
        <a:xfrm>
          <a:off x="8271587" y="1394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25" name="n_2aveValue【公営住宅】&#10;一人当たり面積">
          <a:extLst>
            <a:ext uri="{FF2B5EF4-FFF2-40B4-BE49-F238E27FC236}">
              <a16:creationId xmlns:a16="http://schemas.microsoft.com/office/drawing/2014/main" id="{AECB78EB-DAF8-4999-8503-ED110ADF265E}"/>
            </a:ext>
          </a:extLst>
        </xdr:cNvPr>
        <xdr:cNvSpPr txBox="1"/>
      </xdr:nvSpPr>
      <xdr:spPr>
        <a:xfrm>
          <a:off x="7509587" y="139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a:extLst>
            <a:ext uri="{FF2B5EF4-FFF2-40B4-BE49-F238E27FC236}">
              <a16:creationId xmlns:a16="http://schemas.microsoft.com/office/drawing/2014/main" id="{0FE28747-E918-475B-970F-55B88720357B}"/>
            </a:ext>
          </a:extLst>
        </xdr:cNvPr>
        <xdr:cNvSpPr txBox="1"/>
      </xdr:nvSpPr>
      <xdr:spPr>
        <a:xfrm>
          <a:off x="6712027" y="139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24528</xdr:rowOff>
    </xdr:from>
    <xdr:ext cx="469744" cy="259045"/>
    <xdr:sp macro="" textlink="">
      <xdr:nvSpPr>
        <xdr:cNvPr id="327" name="n_1mainValue【公営住宅】&#10;一人当たり面積">
          <a:extLst>
            <a:ext uri="{FF2B5EF4-FFF2-40B4-BE49-F238E27FC236}">
              <a16:creationId xmlns:a16="http://schemas.microsoft.com/office/drawing/2014/main" id="{5BD51634-C2D9-428F-BFC8-7E0F4E4745DC}"/>
            </a:ext>
          </a:extLst>
        </xdr:cNvPr>
        <xdr:cNvSpPr txBox="1"/>
      </xdr:nvSpPr>
      <xdr:spPr>
        <a:xfrm>
          <a:off x="8271587" y="1427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98569</xdr:rowOff>
    </xdr:from>
    <xdr:ext cx="469744" cy="259045"/>
    <xdr:sp macro="" textlink="">
      <xdr:nvSpPr>
        <xdr:cNvPr id="328" name="n_2mainValue【公営住宅】&#10;一人当たり面積">
          <a:extLst>
            <a:ext uri="{FF2B5EF4-FFF2-40B4-BE49-F238E27FC236}">
              <a16:creationId xmlns:a16="http://schemas.microsoft.com/office/drawing/2014/main" id="{C440B41C-A3C1-48F3-8F5A-9B6E5DF5A6CB}"/>
            </a:ext>
          </a:extLst>
        </xdr:cNvPr>
        <xdr:cNvSpPr txBox="1"/>
      </xdr:nvSpPr>
      <xdr:spPr>
        <a:xfrm>
          <a:off x="750958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AB071FA2-45D4-4326-86A1-AA95D1D7E1C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74223FF1-790C-4D40-8912-CFB6CB7F1D6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5653B3CC-1A37-447A-83F5-35209E40BBC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71FAEBFF-3DDA-4B74-8D1D-5A6C09E1AEF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7E535372-36EF-4A60-88AA-6F091B13FDB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FDA11A4-651C-4E81-88D9-261ADE8DC3F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730B44CA-0E2C-4D05-A0DE-0900E07623D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20748D0-A879-4E6D-A4BA-A49414C38013}"/>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7487F2C9-0951-40CF-9D8D-6524275CA46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5D54E8C3-A490-455B-8765-83A7A50EBF5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D3BF4EAC-5BB0-4A7B-9C1E-2C1953D3C79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3A3E3762-8A54-44AD-A517-E486775A77E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A4474EE2-5B1E-4B03-A363-7BB7CA831A5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B19674B2-958C-482A-9A1F-696FCAA0CB2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DAB6766D-387A-4D93-8242-E4A2901B68E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CB85B989-C832-4FC4-ADA3-3AD7881C8ACB}"/>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75A4E3C4-FAD3-4B05-BC4D-46F8030291B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17D70DAA-787B-433A-982C-EF2DDD415FF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6C346E79-1BBC-403B-8FC0-896E8D3DF49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39A0343F-3C5A-420E-8B08-B64446FE493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4986A106-0CAE-41AD-BBE4-F37CCFDE98D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00CA496E-1B31-4981-9A7F-40A987A5BD3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4FB926A5-5FDC-456F-97F0-45A6B38866E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7951E7B7-D73F-48DF-9F49-9A220B72E9E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C7E994D8-9750-4FB4-9C61-0837F553366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94707D6D-FD9F-4D9D-91C0-F716C0F60A3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D1F18E98-AB7E-425F-8705-06E835F7854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9344D017-9DA5-439B-BB1B-CE32ADF21DFB}"/>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E103C6E3-EE04-445D-93AF-A61C6368EE3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6DC43C9A-7B2F-4BC7-81BD-57CE069662C9}"/>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F9F87DA7-1B15-4DB7-B2F2-ECC7BC67BCC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EB214926-B021-4B55-BB59-383FB8A0483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322CFBBA-20A8-4B8F-8C0E-A78F14157EB8}"/>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1273F0AC-7AD6-4B47-8A0B-30FF5B13CBC1}"/>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8DD8248D-6EEE-42D3-ACB2-EE483F9C4FA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12A01BB9-793F-43B9-9115-4AE8EA1CBA2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6D4CC0BD-6E15-479F-A6A4-D07D203248FC}"/>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4D7A390F-AB4F-47C6-B8DD-1B6FAAB6535E}"/>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C8A00ABA-44EC-40EA-8570-E932DB592AE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346B12FB-722F-4D29-83E6-CA3FB45D1598}"/>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5CB68D9A-F8F4-407C-A7F5-7733BF351A9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a:extLst>
            <a:ext uri="{FF2B5EF4-FFF2-40B4-BE49-F238E27FC236}">
              <a16:creationId xmlns:a16="http://schemas.microsoft.com/office/drawing/2014/main" id="{08AC70B7-B8EE-4A86-A325-707529AEF823}"/>
            </a:ext>
          </a:extLst>
        </xdr:cNvPr>
        <xdr:cNvCxnSpPr/>
      </xdr:nvCxnSpPr>
      <xdr:spPr>
        <a:xfrm flipV="1">
          <a:off x="14375764" y="553974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CDB41163-3C3C-4016-9843-7BDB34CE124A}"/>
            </a:ext>
          </a:extLst>
        </xdr:cNvPr>
        <xdr:cNvSpPr txBox="1"/>
      </xdr:nvSpPr>
      <xdr:spPr>
        <a:xfrm>
          <a:off x="144145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a:extLst>
            <a:ext uri="{FF2B5EF4-FFF2-40B4-BE49-F238E27FC236}">
              <a16:creationId xmlns:a16="http://schemas.microsoft.com/office/drawing/2014/main" id="{98319B3B-C370-4EEF-8913-D195A48F9F05}"/>
            </a:ext>
          </a:extLst>
        </xdr:cNvPr>
        <xdr:cNvCxnSpPr/>
      </xdr:nvCxnSpPr>
      <xdr:spPr>
        <a:xfrm>
          <a:off x="14287500" y="708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id="{07D3B341-1153-41C9-AED0-14352BC4927E}"/>
            </a:ext>
          </a:extLst>
        </xdr:cNvPr>
        <xdr:cNvSpPr txBox="1"/>
      </xdr:nvSpPr>
      <xdr:spPr>
        <a:xfrm>
          <a:off x="14414500" y="532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a:extLst>
            <a:ext uri="{FF2B5EF4-FFF2-40B4-BE49-F238E27FC236}">
              <a16:creationId xmlns:a16="http://schemas.microsoft.com/office/drawing/2014/main" id="{16A56400-D170-4144-8B26-A4F7CE55BAA8}"/>
            </a:ext>
          </a:extLst>
        </xdr:cNvPr>
        <xdr:cNvCxnSpPr/>
      </xdr:nvCxnSpPr>
      <xdr:spPr>
        <a:xfrm>
          <a:off x="14287500" y="553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344BFD7B-739A-4397-A158-F4799FF9DF8C}"/>
            </a:ext>
          </a:extLst>
        </xdr:cNvPr>
        <xdr:cNvSpPr txBox="1"/>
      </xdr:nvSpPr>
      <xdr:spPr>
        <a:xfrm>
          <a:off x="14414500" y="6031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a:extLst>
            <a:ext uri="{FF2B5EF4-FFF2-40B4-BE49-F238E27FC236}">
              <a16:creationId xmlns:a16="http://schemas.microsoft.com/office/drawing/2014/main" id="{DBD0C1B6-8AF9-4EF9-99D1-C65EA406E69A}"/>
            </a:ext>
          </a:extLst>
        </xdr:cNvPr>
        <xdr:cNvSpPr/>
      </xdr:nvSpPr>
      <xdr:spPr>
        <a:xfrm>
          <a:off x="14325600" y="61763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a:extLst>
            <a:ext uri="{FF2B5EF4-FFF2-40B4-BE49-F238E27FC236}">
              <a16:creationId xmlns:a16="http://schemas.microsoft.com/office/drawing/2014/main" id="{B3D052EB-A12B-4AE3-806C-352F8ED4B5F9}"/>
            </a:ext>
          </a:extLst>
        </xdr:cNvPr>
        <xdr:cNvSpPr/>
      </xdr:nvSpPr>
      <xdr:spPr>
        <a:xfrm>
          <a:off x="13578840" y="6326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a:extLst>
            <a:ext uri="{FF2B5EF4-FFF2-40B4-BE49-F238E27FC236}">
              <a16:creationId xmlns:a16="http://schemas.microsoft.com/office/drawing/2014/main" id="{E2244A40-C9FA-432A-A691-81A738B86D97}"/>
            </a:ext>
          </a:extLst>
        </xdr:cNvPr>
        <xdr:cNvSpPr/>
      </xdr:nvSpPr>
      <xdr:spPr>
        <a:xfrm>
          <a:off x="12804140" y="6192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a:extLst>
            <a:ext uri="{FF2B5EF4-FFF2-40B4-BE49-F238E27FC236}">
              <a16:creationId xmlns:a16="http://schemas.microsoft.com/office/drawing/2014/main" id="{D3C7C66D-11B5-4D8C-B2EF-6030402D38D7}"/>
            </a:ext>
          </a:extLst>
        </xdr:cNvPr>
        <xdr:cNvSpPr/>
      </xdr:nvSpPr>
      <xdr:spPr>
        <a:xfrm>
          <a:off x="1202944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1EAD681D-CDA0-4730-8D89-AAC02D9FE31A}"/>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A35C3C6D-64E4-42DC-B6A8-076FF30C44B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B566421D-E7ED-4B1F-A8CF-B387B80A2E6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6D1C0A99-65CF-4086-8537-7B96E64AAFE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8F012631-DFCF-48BD-A3D2-DCF15D6D376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385" name="楕円 384">
          <a:extLst>
            <a:ext uri="{FF2B5EF4-FFF2-40B4-BE49-F238E27FC236}">
              <a16:creationId xmlns:a16="http://schemas.microsoft.com/office/drawing/2014/main" id="{13F78C2D-6B68-48A8-8D9C-9C8D4979F299}"/>
            </a:ext>
          </a:extLst>
        </xdr:cNvPr>
        <xdr:cNvSpPr/>
      </xdr:nvSpPr>
      <xdr:spPr>
        <a:xfrm>
          <a:off x="14325600" y="67195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63A4E250-DC3F-4B53-AF9A-A64936B08031}"/>
            </a:ext>
          </a:extLst>
        </xdr:cNvPr>
        <xdr:cNvSpPr txBox="1"/>
      </xdr:nvSpPr>
      <xdr:spPr>
        <a:xfrm>
          <a:off x="144145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98878</xdr:rowOff>
    </xdr:from>
    <xdr:to>
      <xdr:col>81</xdr:col>
      <xdr:colOff>101600</xdr:colOff>
      <xdr:row>41</xdr:row>
      <xdr:rowOff>29028</xdr:rowOff>
    </xdr:to>
    <xdr:sp macro="" textlink="">
      <xdr:nvSpPr>
        <xdr:cNvPr id="387" name="楕円 386">
          <a:extLst>
            <a:ext uri="{FF2B5EF4-FFF2-40B4-BE49-F238E27FC236}">
              <a16:creationId xmlns:a16="http://schemas.microsoft.com/office/drawing/2014/main" id="{E056B988-D0B6-4741-858C-6088A2AFBAA4}"/>
            </a:ext>
          </a:extLst>
        </xdr:cNvPr>
        <xdr:cNvSpPr/>
      </xdr:nvSpPr>
      <xdr:spPr>
        <a:xfrm>
          <a:off x="13578840" y="6804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149678</xdr:rowOff>
    </xdr:to>
    <xdr:cxnSp macro="">
      <xdr:nvCxnSpPr>
        <xdr:cNvPr id="388" name="直線コネクタ 387">
          <a:extLst>
            <a:ext uri="{FF2B5EF4-FFF2-40B4-BE49-F238E27FC236}">
              <a16:creationId xmlns:a16="http://schemas.microsoft.com/office/drawing/2014/main" id="{7E28B0FE-1EEB-4D35-8EF8-DF3945DB8FA5}"/>
            </a:ext>
          </a:extLst>
        </xdr:cNvPr>
        <xdr:cNvCxnSpPr/>
      </xdr:nvCxnSpPr>
      <xdr:spPr>
        <a:xfrm flipV="1">
          <a:off x="13629640" y="6770370"/>
          <a:ext cx="74676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9072</xdr:rowOff>
    </xdr:from>
    <xdr:to>
      <xdr:col>76</xdr:col>
      <xdr:colOff>165100</xdr:colOff>
      <xdr:row>41</xdr:row>
      <xdr:rowOff>110672</xdr:rowOff>
    </xdr:to>
    <xdr:sp macro="" textlink="">
      <xdr:nvSpPr>
        <xdr:cNvPr id="389" name="楕円 388">
          <a:extLst>
            <a:ext uri="{FF2B5EF4-FFF2-40B4-BE49-F238E27FC236}">
              <a16:creationId xmlns:a16="http://schemas.microsoft.com/office/drawing/2014/main" id="{AA5E7249-4466-4787-919F-6E146993874D}"/>
            </a:ext>
          </a:extLst>
        </xdr:cNvPr>
        <xdr:cNvSpPr/>
      </xdr:nvSpPr>
      <xdr:spPr>
        <a:xfrm>
          <a:off x="1280414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149678</xdr:rowOff>
    </xdr:from>
    <xdr:to>
      <xdr:col>81</xdr:col>
      <xdr:colOff>50800</xdr:colOff>
      <xdr:row>41</xdr:row>
      <xdr:rowOff>59872</xdr:rowOff>
    </xdr:to>
    <xdr:cxnSp macro="">
      <xdr:nvCxnSpPr>
        <xdr:cNvPr id="390" name="直線コネクタ 389">
          <a:extLst>
            <a:ext uri="{FF2B5EF4-FFF2-40B4-BE49-F238E27FC236}">
              <a16:creationId xmlns:a16="http://schemas.microsoft.com/office/drawing/2014/main" id="{33B29BAD-4C0A-4B34-A2DE-9DB16211EE90}"/>
            </a:ext>
          </a:extLst>
        </xdr:cNvPr>
        <xdr:cNvCxnSpPr/>
      </xdr:nvCxnSpPr>
      <xdr:spPr>
        <a:xfrm flipV="1">
          <a:off x="12854940" y="6855278"/>
          <a:ext cx="774700" cy="7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5007BC44-B056-4EC5-B0AA-EFF6B5AC95DE}"/>
            </a:ext>
          </a:extLst>
        </xdr:cNvPr>
        <xdr:cNvSpPr txBox="1"/>
      </xdr:nvSpPr>
      <xdr:spPr>
        <a:xfrm>
          <a:off x="1343724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EFCE8ED9-DC58-417A-A5CC-18A6815A1C0C}"/>
            </a:ext>
          </a:extLst>
        </xdr:cNvPr>
        <xdr:cNvSpPr txBox="1"/>
      </xdr:nvSpPr>
      <xdr:spPr>
        <a:xfrm>
          <a:off x="12675244" y="59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13479D35-DED3-414B-A926-FB1D85277794}"/>
            </a:ext>
          </a:extLst>
        </xdr:cNvPr>
        <xdr:cNvSpPr txBox="1"/>
      </xdr:nvSpPr>
      <xdr:spPr>
        <a:xfrm>
          <a:off x="1190054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20155</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D0CB57E7-2937-4093-A7E9-FBEB97FC97DF}"/>
            </a:ext>
          </a:extLst>
        </xdr:cNvPr>
        <xdr:cNvSpPr txBox="1"/>
      </xdr:nvSpPr>
      <xdr:spPr>
        <a:xfrm>
          <a:off x="13437244" y="6893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101799</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A61EF1A2-B48A-4267-B151-E951A2A67EA6}"/>
            </a:ext>
          </a:extLst>
        </xdr:cNvPr>
        <xdr:cNvSpPr txBox="1"/>
      </xdr:nvSpPr>
      <xdr:spPr>
        <a:xfrm>
          <a:off x="12675244" y="697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AC1E90A8-5FAD-46CF-A1FC-1C5EAA518D8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CC96E9FD-7019-45C5-8245-10505E9B37A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B91FB7E0-C57D-44F5-9B24-7B5E9C5633D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EFD23D4E-1F2A-46D9-A2A8-2E04876D55D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6BCDC785-8CB6-47A4-8E96-DA1A8056FB5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EB39C1AC-F48B-4CA1-A5B4-17ADDB67AC9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0E1D3108-E36A-4A1B-84E8-D4C352A272C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35C2B962-2196-43EF-B6A2-5A3DDBDDE6C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BB6D5FC6-6581-4741-8289-9E6A5643A5F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8F1F1341-2422-4840-BB08-DC4FA670D3D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a:extLst>
            <a:ext uri="{FF2B5EF4-FFF2-40B4-BE49-F238E27FC236}">
              <a16:creationId xmlns:a16="http://schemas.microsoft.com/office/drawing/2014/main" id="{D08B13A2-3F16-4EFF-8CC9-D16E2EB7E744}"/>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33F2F5EF-6BDF-4C69-9E4F-02C4656E4A2F}"/>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a:extLst>
            <a:ext uri="{FF2B5EF4-FFF2-40B4-BE49-F238E27FC236}">
              <a16:creationId xmlns:a16="http://schemas.microsoft.com/office/drawing/2014/main" id="{CAC8DE73-8805-432B-8084-0F813DA302B1}"/>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a:extLst>
            <a:ext uri="{FF2B5EF4-FFF2-40B4-BE49-F238E27FC236}">
              <a16:creationId xmlns:a16="http://schemas.microsoft.com/office/drawing/2014/main" id="{3C0657CC-BFF9-41D3-9622-7DD754FC4CFE}"/>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id="{EE6478EA-2FC5-4637-9C39-6DE3E2DBA196}"/>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a:extLst>
            <a:ext uri="{FF2B5EF4-FFF2-40B4-BE49-F238E27FC236}">
              <a16:creationId xmlns:a16="http://schemas.microsoft.com/office/drawing/2014/main" id="{66B94EBD-05ED-4FA0-8963-43DAB55D34FF}"/>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a:extLst>
            <a:ext uri="{FF2B5EF4-FFF2-40B4-BE49-F238E27FC236}">
              <a16:creationId xmlns:a16="http://schemas.microsoft.com/office/drawing/2014/main" id="{66835D44-057F-4625-83B3-BB7D0C0EDDA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a:extLst>
            <a:ext uri="{FF2B5EF4-FFF2-40B4-BE49-F238E27FC236}">
              <a16:creationId xmlns:a16="http://schemas.microsoft.com/office/drawing/2014/main" id="{8DD02028-3B48-40F3-8730-3CB96FAAA90B}"/>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a:extLst>
            <a:ext uri="{FF2B5EF4-FFF2-40B4-BE49-F238E27FC236}">
              <a16:creationId xmlns:a16="http://schemas.microsoft.com/office/drawing/2014/main" id="{C3AF587B-CF24-4F51-9C10-70EF33446B6B}"/>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a:extLst>
            <a:ext uri="{FF2B5EF4-FFF2-40B4-BE49-F238E27FC236}">
              <a16:creationId xmlns:a16="http://schemas.microsoft.com/office/drawing/2014/main" id="{1BE8D6CD-F0D0-4E7C-9273-1323153B27D2}"/>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720365BD-E5BD-4CEF-9FEE-0DF10DD4DA8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DE7F9DDE-C7C6-44E7-8CD1-8F64A8FD2BC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31E4EC68-75A5-44D9-AF7C-7DD4F2BF845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a:extLst>
            <a:ext uri="{FF2B5EF4-FFF2-40B4-BE49-F238E27FC236}">
              <a16:creationId xmlns:a16="http://schemas.microsoft.com/office/drawing/2014/main" id="{C4727E49-E0E8-4F3C-A445-C4D12AF82FB3}"/>
            </a:ext>
          </a:extLst>
        </xdr:cNvPr>
        <xdr:cNvCxnSpPr/>
      </xdr:nvCxnSpPr>
      <xdr:spPr>
        <a:xfrm flipV="1">
          <a:off x="19509104" y="5633720"/>
          <a:ext cx="0" cy="12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3987A7FE-D26E-447A-9B87-311FFDE74BFB}"/>
            </a:ext>
          </a:extLst>
        </xdr:cNvPr>
        <xdr:cNvSpPr txBox="1"/>
      </xdr:nvSpPr>
      <xdr:spPr>
        <a:xfrm>
          <a:off x="1954784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a:extLst>
            <a:ext uri="{FF2B5EF4-FFF2-40B4-BE49-F238E27FC236}">
              <a16:creationId xmlns:a16="http://schemas.microsoft.com/office/drawing/2014/main" id="{778DB366-F2B1-4120-BF03-8C1D085CEF7B}"/>
            </a:ext>
          </a:extLst>
        </xdr:cNvPr>
        <xdr:cNvCxnSpPr/>
      </xdr:nvCxnSpPr>
      <xdr:spPr>
        <a:xfrm>
          <a:off x="19443700" y="689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00F746B3-3C05-4847-AAB3-64FA7A92F501}"/>
            </a:ext>
          </a:extLst>
        </xdr:cNvPr>
        <xdr:cNvSpPr txBox="1"/>
      </xdr:nvSpPr>
      <xdr:spPr>
        <a:xfrm>
          <a:off x="19547840"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a:extLst>
            <a:ext uri="{FF2B5EF4-FFF2-40B4-BE49-F238E27FC236}">
              <a16:creationId xmlns:a16="http://schemas.microsoft.com/office/drawing/2014/main" id="{9EEB9B11-0D06-43A5-A816-A2920628BBA0}"/>
            </a:ext>
          </a:extLst>
        </xdr:cNvPr>
        <xdr:cNvCxnSpPr/>
      </xdr:nvCxnSpPr>
      <xdr:spPr>
        <a:xfrm>
          <a:off x="19443700" y="563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E78D521C-51EB-4FB8-B40D-4B643ED70420}"/>
            </a:ext>
          </a:extLst>
        </xdr:cNvPr>
        <xdr:cNvSpPr txBox="1"/>
      </xdr:nvSpPr>
      <xdr:spPr>
        <a:xfrm>
          <a:off x="19547840" y="6432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a:extLst>
            <a:ext uri="{FF2B5EF4-FFF2-40B4-BE49-F238E27FC236}">
              <a16:creationId xmlns:a16="http://schemas.microsoft.com/office/drawing/2014/main" id="{2194D006-0B0A-4963-9886-82C5EF65CE74}"/>
            </a:ext>
          </a:extLst>
        </xdr:cNvPr>
        <xdr:cNvSpPr/>
      </xdr:nvSpPr>
      <xdr:spPr>
        <a:xfrm>
          <a:off x="1945894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a:extLst>
            <a:ext uri="{FF2B5EF4-FFF2-40B4-BE49-F238E27FC236}">
              <a16:creationId xmlns:a16="http://schemas.microsoft.com/office/drawing/2014/main" id="{91DB15CA-6C20-4D57-8B65-536EFBCF148F}"/>
            </a:ext>
          </a:extLst>
        </xdr:cNvPr>
        <xdr:cNvSpPr/>
      </xdr:nvSpPr>
      <xdr:spPr>
        <a:xfrm>
          <a:off x="18735040" y="6550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a:extLst>
            <a:ext uri="{FF2B5EF4-FFF2-40B4-BE49-F238E27FC236}">
              <a16:creationId xmlns:a16="http://schemas.microsoft.com/office/drawing/2014/main" id="{2D15480E-824F-41B6-904E-3A1F8610DC71}"/>
            </a:ext>
          </a:extLst>
        </xdr:cNvPr>
        <xdr:cNvSpPr/>
      </xdr:nvSpPr>
      <xdr:spPr>
        <a:xfrm>
          <a:off x="17937480" y="6610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a:extLst>
            <a:ext uri="{FF2B5EF4-FFF2-40B4-BE49-F238E27FC236}">
              <a16:creationId xmlns:a16="http://schemas.microsoft.com/office/drawing/2014/main" id="{82034AA7-6FC0-4CB1-80FB-94C61F85EC1E}"/>
            </a:ext>
          </a:extLst>
        </xdr:cNvPr>
        <xdr:cNvSpPr/>
      </xdr:nvSpPr>
      <xdr:spPr>
        <a:xfrm>
          <a:off x="1716278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0DB69E4-32F2-499C-A2B5-8869E71432B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E5DF1C0-8E8C-40A1-8FD4-9F60B1260F2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C068813-EA54-40AC-A583-12C5E3C6746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198847B-18AE-4610-8EAE-3D144E3E62E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31E22E9-304D-468B-B622-0C2C3BECEB0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50800</xdr:rowOff>
    </xdr:from>
    <xdr:to>
      <xdr:col>116</xdr:col>
      <xdr:colOff>114300</xdr:colOff>
      <xdr:row>40</xdr:row>
      <xdr:rowOff>152400</xdr:rowOff>
    </xdr:to>
    <xdr:sp macro="" textlink="">
      <xdr:nvSpPr>
        <xdr:cNvPr id="434" name="楕円 433">
          <a:extLst>
            <a:ext uri="{FF2B5EF4-FFF2-40B4-BE49-F238E27FC236}">
              <a16:creationId xmlns:a16="http://schemas.microsoft.com/office/drawing/2014/main" id="{E342714B-90B0-4AF7-9FDF-9C82ACDDF6BB}"/>
            </a:ext>
          </a:extLst>
        </xdr:cNvPr>
        <xdr:cNvSpPr/>
      </xdr:nvSpPr>
      <xdr:spPr>
        <a:xfrm>
          <a:off x="1945894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2270CF54-4DCD-4788-8115-B062A3DABE3C}"/>
            </a:ext>
          </a:extLst>
        </xdr:cNvPr>
        <xdr:cNvSpPr txBox="1"/>
      </xdr:nvSpPr>
      <xdr:spPr>
        <a:xfrm>
          <a:off x="19547840"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60960</xdr:rowOff>
    </xdr:from>
    <xdr:to>
      <xdr:col>112</xdr:col>
      <xdr:colOff>38100</xdr:colOff>
      <xdr:row>40</xdr:row>
      <xdr:rowOff>162560</xdr:rowOff>
    </xdr:to>
    <xdr:sp macro="" textlink="">
      <xdr:nvSpPr>
        <xdr:cNvPr id="436" name="楕円 435">
          <a:extLst>
            <a:ext uri="{FF2B5EF4-FFF2-40B4-BE49-F238E27FC236}">
              <a16:creationId xmlns:a16="http://schemas.microsoft.com/office/drawing/2014/main" id="{28E2BE67-C5E0-4B69-9B69-BF189DA9811B}"/>
            </a:ext>
          </a:extLst>
        </xdr:cNvPr>
        <xdr:cNvSpPr/>
      </xdr:nvSpPr>
      <xdr:spPr>
        <a:xfrm>
          <a:off x="18735040" y="6766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101600</xdr:rowOff>
    </xdr:from>
    <xdr:to>
      <xdr:col>116</xdr:col>
      <xdr:colOff>63500</xdr:colOff>
      <xdr:row>40</xdr:row>
      <xdr:rowOff>111760</xdr:rowOff>
    </xdr:to>
    <xdr:cxnSp macro="">
      <xdr:nvCxnSpPr>
        <xdr:cNvPr id="437" name="直線コネクタ 436">
          <a:extLst>
            <a:ext uri="{FF2B5EF4-FFF2-40B4-BE49-F238E27FC236}">
              <a16:creationId xmlns:a16="http://schemas.microsoft.com/office/drawing/2014/main" id="{C547B7D4-1BE3-49E5-8D89-F56DE0E66CF9}"/>
            </a:ext>
          </a:extLst>
        </xdr:cNvPr>
        <xdr:cNvCxnSpPr/>
      </xdr:nvCxnSpPr>
      <xdr:spPr>
        <a:xfrm flipV="1">
          <a:off x="18778220" y="6807200"/>
          <a:ext cx="73152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74930</xdr:rowOff>
    </xdr:from>
    <xdr:to>
      <xdr:col>107</xdr:col>
      <xdr:colOff>101600</xdr:colOff>
      <xdr:row>41</xdr:row>
      <xdr:rowOff>5080</xdr:rowOff>
    </xdr:to>
    <xdr:sp macro="" textlink="">
      <xdr:nvSpPr>
        <xdr:cNvPr id="438" name="楕円 437">
          <a:extLst>
            <a:ext uri="{FF2B5EF4-FFF2-40B4-BE49-F238E27FC236}">
              <a16:creationId xmlns:a16="http://schemas.microsoft.com/office/drawing/2014/main" id="{1F4667E7-D7CD-431C-988F-017272B12C9B}"/>
            </a:ext>
          </a:extLst>
        </xdr:cNvPr>
        <xdr:cNvSpPr/>
      </xdr:nvSpPr>
      <xdr:spPr>
        <a:xfrm>
          <a:off x="17937480" y="678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111760</xdr:rowOff>
    </xdr:from>
    <xdr:to>
      <xdr:col>111</xdr:col>
      <xdr:colOff>177800</xdr:colOff>
      <xdr:row>40</xdr:row>
      <xdr:rowOff>125730</xdr:rowOff>
    </xdr:to>
    <xdr:cxnSp macro="">
      <xdr:nvCxnSpPr>
        <xdr:cNvPr id="439" name="直線コネクタ 438">
          <a:extLst>
            <a:ext uri="{FF2B5EF4-FFF2-40B4-BE49-F238E27FC236}">
              <a16:creationId xmlns:a16="http://schemas.microsoft.com/office/drawing/2014/main" id="{C0D36022-90AA-4875-B651-2BDA470F1E75}"/>
            </a:ext>
          </a:extLst>
        </xdr:cNvPr>
        <xdr:cNvCxnSpPr/>
      </xdr:nvCxnSpPr>
      <xdr:spPr>
        <a:xfrm flipV="1">
          <a:off x="17988280" y="6817360"/>
          <a:ext cx="78994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4361DE40-1A46-4802-9191-D528C99A6179}"/>
            </a:ext>
          </a:extLst>
        </xdr:cNvPr>
        <xdr:cNvSpPr txBox="1"/>
      </xdr:nvSpPr>
      <xdr:spPr>
        <a:xfrm>
          <a:off x="18561127" y="63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A8828A0E-54EF-4BFD-A3D0-E82553286DC2}"/>
            </a:ext>
          </a:extLst>
        </xdr:cNvPr>
        <xdr:cNvSpPr txBox="1"/>
      </xdr:nvSpPr>
      <xdr:spPr>
        <a:xfrm>
          <a:off x="17776267" y="63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0F5BDE23-69C9-45B9-982D-B33233B0C536}"/>
            </a:ext>
          </a:extLst>
        </xdr:cNvPr>
        <xdr:cNvSpPr txBox="1"/>
      </xdr:nvSpPr>
      <xdr:spPr>
        <a:xfrm>
          <a:off x="1700156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153687</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DC08E436-072D-49B0-9056-B2158975E863}"/>
            </a:ext>
          </a:extLst>
        </xdr:cNvPr>
        <xdr:cNvSpPr txBox="1"/>
      </xdr:nvSpPr>
      <xdr:spPr>
        <a:xfrm>
          <a:off x="1856112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167657</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643707D3-1655-4542-A05A-F7F3B3F54471}"/>
            </a:ext>
          </a:extLst>
        </xdr:cNvPr>
        <xdr:cNvSpPr txBox="1"/>
      </xdr:nvSpPr>
      <xdr:spPr>
        <a:xfrm>
          <a:off x="1777626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81AA2F68-DF5C-4087-8556-898B4F438CF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42602618-ABE2-485A-979B-AC8DCA3A454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4C00DAE4-51E4-4A63-8020-2322D229EB6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7697B997-09EE-4742-8A8C-2ECC812EF01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5E1A3A81-1536-4100-84C9-DB3971E7952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62D510FD-18A2-4860-90BB-D6ABEA7BEA9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CD96BF32-1846-4B1A-ADB3-1576AAE4E52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CDEF914-7141-44A8-9C1D-FE10DA5EDCB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39632CDA-F814-45F9-A652-5597D0A35B6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E082517-506F-4F31-A05D-25538C42551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1C2FE84D-4C88-4F3B-AAF3-045868FB4E03}"/>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B6575F62-57D4-41BA-812F-614504A19166}"/>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E1B25158-09EA-4478-8E8A-CC495317B4C3}"/>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DF2EF732-13CD-4AAD-A329-3356DBCA25D2}"/>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D2E80A2A-87D7-49FC-B485-368308FB932A}"/>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343477D5-C5EB-4BCC-BC27-25CDB67899BD}"/>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4879220E-E2D8-4CF8-83D8-ABF7B00A7B88}"/>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E343D725-1E0D-4AFE-A8E5-B90AD63C65E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FE01A550-7282-41E4-A617-72AF07DA1FAA}"/>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FE6B4495-4CF1-47D6-9413-5425292A75A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0F6AAA21-9725-4D50-838F-DEDC2E567AE7}"/>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A4AF368A-CDCC-4638-B6E5-79A10CA355E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476CA8AD-E911-425C-94FB-07A07A812375}"/>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9BC773FA-ABDE-44BA-8BFE-44CA891DBDC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a:extLst>
            <a:ext uri="{FF2B5EF4-FFF2-40B4-BE49-F238E27FC236}">
              <a16:creationId xmlns:a16="http://schemas.microsoft.com/office/drawing/2014/main" id="{86A6FDB1-6C7C-490B-A1C5-29F5E34A249A}"/>
            </a:ext>
          </a:extLst>
        </xdr:cNvPr>
        <xdr:cNvCxnSpPr/>
      </xdr:nvCxnSpPr>
      <xdr:spPr>
        <a:xfrm flipV="1">
          <a:off x="14375764" y="941451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77DE555B-35C6-4D64-B69A-19F26FC76EB6}"/>
            </a:ext>
          </a:extLst>
        </xdr:cNvPr>
        <xdr:cNvSpPr txBox="1"/>
      </xdr:nvSpPr>
      <xdr:spPr>
        <a:xfrm>
          <a:off x="14414500"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a:extLst>
            <a:ext uri="{FF2B5EF4-FFF2-40B4-BE49-F238E27FC236}">
              <a16:creationId xmlns:a16="http://schemas.microsoft.com/office/drawing/2014/main" id="{E555E3EE-29E9-4302-8A26-2994201C03C7}"/>
            </a:ext>
          </a:extLst>
        </xdr:cNvPr>
        <xdr:cNvCxnSpPr/>
      </xdr:nvCxnSpPr>
      <xdr:spPr>
        <a:xfrm>
          <a:off x="14287500" y="1081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15625353-69D4-44F1-A343-30DFB1F00DCA}"/>
            </a:ext>
          </a:extLst>
        </xdr:cNvPr>
        <xdr:cNvSpPr txBox="1"/>
      </xdr:nvSpPr>
      <xdr:spPr>
        <a:xfrm>
          <a:off x="144145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a:extLst>
            <a:ext uri="{FF2B5EF4-FFF2-40B4-BE49-F238E27FC236}">
              <a16:creationId xmlns:a16="http://schemas.microsoft.com/office/drawing/2014/main" id="{3B7A0D1D-CD1B-4B2F-8C3A-7CE9FA78D811}"/>
            </a:ext>
          </a:extLst>
        </xdr:cNvPr>
        <xdr:cNvCxnSpPr/>
      </xdr:nvCxnSpPr>
      <xdr:spPr>
        <a:xfrm>
          <a:off x="1428750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6754B309-7A52-42FF-99FB-40673745215F}"/>
            </a:ext>
          </a:extLst>
        </xdr:cNvPr>
        <xdr:cNvSpPr txBox="1"/>
      </xdr:nvSpPr>
      <xdr:spPr>
        <a:xfrm>
          <a:off x="144145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a:extLst>
            <a:ext uri="{FF2B5EF4-FFF2-40B4-BE49-F238E27FC236}">
              <a16:creationId xmlns:a16="http://schemas.microsoft.com/office/drawing/2014/main" id="{5D46C8C0-69DF-4D2F-9571-E39B56B2F672}"/>
            </a:ext>
          </a:extLst>
        </xdr:cNvPr>
        <xdr:cNvSpPr/>
      </xdr:nvSpPr>
      <xdr:spPr>
        <a:xfrm>
          <a:off x="14325600" y="100247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a:extLst>
            <a:ext uri="{FF2B5EF4-FFF2-40B4-BE49-F238E27FC236}">
              <a16:creationId xmlns:a16="http://schemas.microsoft.com/office/drawing/2014/main" id="{7EC0D262-7E04-436E-9A52-3F6E782169B4}"/>
            </a:ext>
          </a:extLst>
        </xdr:cNvPr>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a:extLst>
            <a:ext uri="{FF2B5EF4-FFF2-40B4-BE49-F238E27FC236}">
              <a16:creationId xmlns:a16="http://schemas.microsoft.com/office/drawing/2014/main" id="{0B9B8AA7-63B6-4403-A030-07D1AD4B86D0}"/>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8" name="フローチャート: 判断 477">
          <a:extLst>
            <a:ext uri="{FF2B5EF4-FFF2-40B4-BE49-F238E27FC236}">
              <a16:creationId xmlns:a16="http://schemas.microsoft.com/office/drawing/2014/main" id="{66BB1D31-3D8E-400E-8642-D89CBEE110F7}"/>
            </a:ext>
          </a:extLst>
        </xdr:cNvPr>
        <xdr:cNvSpPr/>
      </xdr:nvSpPr>
      <xdr:spPr>
        <a:xfrm>
          <a:off x="1202944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8B39EAE8-AAAA-4770-A6B4-A112625E976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A24E7BF3-294E-4618-A837-A0624AC4A3D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FA208DD-34FD-40FB-BB14-35301330B36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AE76D318-3E91-4046-A47A-C44BFAC4BF6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A1EC0BB-708F-47D9-A71C-0C3D41179E3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xdr:rowOff>
    </xdr:from>
    <xdr:to>
      <xdr:col>85</xdr:col>
      <xdr:colOff>177800</xdr:colOff>
      <xdr:row>62</xdr:row>
      <xdr:rowOff>104140</xdr:rowOff>
    </xdr:to>
    <xdr:sp macro="" textlink="">
      <xdr:nvSpPr>
        <xdr:cNvPr id="484" name="楕円 483">
          <a:extLst>
            <a:ext uri="{FF2B5EF4-FFF2-40B4-BE49-F238E27FC236}">
              <a16:creationId xmlns:a16="http://schemas.microsoft.com/office/drawing/2014/main" id="{C77FC173-5EE0-48BA-A9D2-E1E85A8B42DE}"/>
            </a:ext>
          </a:extLst>
        </xdr:cNvPr>
        <xdr:cNvSpPr/>
      </xdr:nvSpPr>
      <xdr:spPr>
        <a:xfrm>
          <a:off x="14325600" y="103962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152417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6DDF8AFB-90E1-4B83-AAD9-35CD640E1D92}"/>
            </a:ext>
          </a:extLst>
        </xdr:cNvPr>
        <xdr:cNvSpPr txBox="1"/>
      </xdr:nvSpPr>
      <xdr:spPr>
        <a:xfrm>
          <a:off x="144145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486" name="楕円 485">
          <a:extLst>
            <a:ext uri="{FF2B5EF4-FFF2-40B4-BE49-F238E27FC236}">
              <a16:creationId xmlns:a16="http://schemas.microsoft.com/office/drawing/2014/main" id="{BA571902-2957-4016-A395-F0247F59C823}"/>
            </a:ext>
          </a:extLst>
        </xdr:cNvPr>
        <xdr:cNvSpPr/>
      </xdr:nvSpPr>
      <xdr:spPr>
        <a:xfrm>
          <a:off x="1357884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53340</xdr:rowOff>
    </xdr:from>
    <xdr:to>
      <xdr:col>85</xdr:col>
      <xdr:colOff>127000</xdr:colOff>
      <xdr:row>62</xdr:row>
      <xdr:rowOff>91440</xdr:rowOff>
    </xdr:to>
    <xdr:cxnSp macro="">
      <xdr:nvCxnSpPr>
        <xdr:cNvPr id="487" name="直線コネクタ 486">
          <a:extLst>
            <a:ext uri="{FF2B5EF4-FFF2-40B4-BE49-F238E27FC236}">
              <a16:creationId xmlns:a16="http://schemas.microsoft.com/office/drawing/2014/main" id="{0808E56A-F22C-4118-8208-26C1141E85FC}"/>
            </a:ext>
          </a:extLst>
        </xdr:cNvPr>
        <xdr:cNvCxnSpPr/>
      </xdr:nvCxnSpPr>
      <xdr:spPr>
        <a:xfrm flipV="1">
          <a:off x="13629640" y="1044702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160655</xdr:rowOff>
    </xdr:from>
    <xdr:to>
      <xdr:col>76</xdr:col>
      <xdr:colOff>165100</xdr:colOff>
      <xdr:row>62</xdr:row>
      <xdr:rowOff>90805</xdr:rowOff>
    </xdr:to>
    <xdr:sp macro="" textlink="">
      <xdr:nvSpPr>
        <xdr:cNvPr id="488" name="楕円 487">
          <a:extLst>
            <a:ext uri="{FF2B5EF4-FFF2-40B4-BE49-F238E27FC236}">
              <a16:creationId xmlns:a16="http://schemas.microsoft.com/office/drawing/2014/main" id="{1DA4C4D2-122F-42A6-AD31-995A7B80F551}"/>
            </a:ext>
          </a:extLst>
        </xdr:cNvPr>
        <xdr:cNvSpPr/>
      </xdr:nvSpPr>
      <xdr:spPr>
        <a:xfrm>
          <a:off x="12804140" y="10386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40005</xdr:rowOff>
    </xdr:from>
    <xdr:to>
      <xdr:col>81</xdr:col>
      <xdr:colOff>50800</xdr:colOff>
      <xdr:row>62</xdr:row>
      <xdr:rowOff>91440</xdr:rowOff>
    </xdr:to>
    <xdr:cxnSp macro="">
      <xdr:nvCxnSpPr>
        <xdr:cNvPr id="489" name="直線コネクタ 488">
          <a:extLst>
            <a:ext uri="{FF2B5EF4-FFF2-40B4-BE49-F238E27FC236}">
              <a16:creationId xmlns:a16="http://schemas.microsoft.com/office/drawing/2014/main" id="{C4D8623E-E82B-42F6-8F05-B1DED31AFF7F}"/>
            </a:ext>
          </a:extLst>
        </xdr:cNvPr>
        <xdr:cNvCxnSpPr/>
      </xdr:nvCxnSpPr>
      <xdr:spPr>
        <a:xfrm>
          <a:off x="12854940" y="10433685"/>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0" name="n_1aveValue【学校施設】&#10;有形固定資産減価償却率">
          <a:extLst>
            <a:ext uri="{FF2B5EF4-FFF2-40B4-BE49-F238E27FC236}">
              <a16:creationId xmlns:a16="http://schemas.microsoft.com/office/drawing/2014/main" id="{034A5AF5-5B71-4425-84BE-C57DAE206132}"/>
            </a:ext>
          </a:extLst>
        </xdr:cNvPr>
        <xdr:cNvSpPr txBox="1"/>
      </xdr:nvSpPr>
      <xdr:spPr>
        <a:xfrm>
          <a:off x="13437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91" name="n_2aveValue【学校施設】&#10;有形固定資産減価償却率">
          <a:extLst>
            <a:ext uri="{FF2B5EF4-FFF2-40B4-BE49-F238E27FC236}">
              <a16:creationId xmlns:a16="http://schemas.microsoft.com/office/drawing/2014/main" id="{C34600D4-7F81-4A2C-B570-8D312D590EA4}"/>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92" name="n_3aveValue【学校施設】&#10;有形固定資産減価償却率">
          <a:extLst>
            <a:ext uri="{FF2B5EF4-FFF2-40B4-BE49-F238E27FC236}">
              <a16:creationId xmlns:a16="http://schemas.microsoft.com/office/drawing/2014/main" id="{D278B0A5-9D95-462D-BC9F-B46CD7FAADBD}"/>
            </a:ext>
          </a:extLst>
        </xdr:cNvPr>
        <xdr:cNvSpPr txBox="1"/>
      </xdr:nvSpPr>
      <xdr:spPr>
        <a:xfrm>
          <a:off x="119005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493" name="n_1mainValue【学校施設】&#10;有形固定資産減価償却率">
          <a:extLst>
            <a:ext uri="{FF2B5EF4-FFF2-40B4-BE49-F238E27FC236}">
              <a16:creationId xmlns:a16="http://schemas.microsoft.com/office/drawing/2014/main" id="{1B438444-0387-46E8-A6CF-FC9A3DC819AF}"/>
            </a:ext>
          </a:extLst>
        </xdr:cNvPr>
        <xdr:cNvSpPr txBox="1"/>
      </xdr:nvSpPr>
      <xdr:spPr>
        <a:xfrm>
          <a:off x="134372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81932</xdr:rowOff>
    </xdr:from>
    <xdr:ext cx="405111" cy="259045"/>
    <xdr:sp macro="" textlink="">
      <xdr:nvSpPr>
        <xdr:cNvPr id="494" name="n_2mainValue【学校施設】&#10;有形固定資産減価償却率">
          <a:extLst>
            <a:ext uri="{FF2B5EF4-FFF2-40B4-BE49-F238E27FC236}">
              <a16:creationId xmlns:a16="http://schemas.microsoft.com/office/drawing/2014/main" id="{FC00BF84-8607-4A7E-A48F-C57808C5CA49}"/>
            </a:ext>
          </a:extLst>
        </xdr:cNvPr>
        <xdr:cNvSpPr txBox="1"/>
      </xdr:nvSpPr>
      <xdr:spPr>
        <a:xfrm>
          <a:off x="126752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307DC929-10F2-4A1C-B538-834E09A9865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482D5A7B-AAA1-4ACD-ADB1-622F1D49CB4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A48BB7A0-2B4A-4B7B-9B02-463588E6AA4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FD071652-0312-4B7C-8E42-8D98380D03D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2F61A0AF-5C15-4363-8F1F-0E84D0BB980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FC861A5A-9FCA-4E24-9F1E-D452867217A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3E6A3C94-673C-4BCF-BA5F-4F924F7E619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434DC9B3-8F78-4DC3-A446-5B7E6F04D05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51D71C43-B72D-4F2A-8E74-153D26404BF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130D3D5-6655-4313-BF2C-3512C681607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6EBF2D32-9E89-4DED-B099-04B6AC3EC429}"/>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id="{D5C1701C-D6CA-4C5E-A267-67EE5A94D7F2}"/>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045BD477-C198-4246-ABE0-D583F02DB2A9}"/>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id="{84FC574E-9A92-4E45-B285-17435212F29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id="{E17225C5-98C1-4440-93D5-D40E062885DA}"/>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id="{7CDBE5E6-921A-4CFB-97C9-D80D2FA5EFFC}"/>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id="{FA3C3497-D57D-47DA-9730-B0CFAB2EBCEE}"/>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id="{5634F45E-79B7-4BCE-878E-42AF2578E67E}"/>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id="{A1B019AC-2EF3-4616-8285-C55F7E3BAB58}"/>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id="{B25F2E48-5B37-46EF-AAC0-01B216511E02}"/>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a:extLst>
            <a:ext uri="{FF2B5EF4-FFF2-40B4-BE49-F238E27FC236}">
              <a16:creationId xmlns:a16="http://schemas.microsoft.com/office/drawing/2014/main" id="{A8B1128D-E92B-4052-A271-68E15F016D4C}"/>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id="{C62DB78D-37B7-4B9F-A737-EEDAAFB9098C}"/>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a:extLst>
            <a:ext uri="{FF2B5EF4-FFF2-40B4-BE49-F238E27FC236}">
              <a16:creationId xmlns:a16="http://schemas.microsoft.com/office/drawing/2014/main" id="{5341422E-4DE6-4441-B064-B45B6C7C86A0}"/>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0066EDB2-57CD-4DB7-9C7E-FA5D2C1288B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a:extLst>
            <a:ext uri="{FF2B5EF4-FFF2-40B4-BE49-F238E27FC236}">
              <a16:creationId xmlns:a16="http://schemas.microsoft.com/office/drawing/2014/main" id="{513B310C-ECC3-4079-9695-2700511098E4}"/>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9144F28D-537A-4EAE-B660-8FFC9622414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a:extLst>
            <a:ext uri="{FF2B5EF4-FFF2-40B4-BE49-F238E27FC236}">
              <a16:creationId xmlns:a16="http://schemas.microsoft.com/office/drawing/2014/main" id="{0D6DD236-739B-4488-BCC9-460BAEAE6C2E}"/>
            </a:ext>
          </a:extLst>
        </xdr:cNvPr>
        <xdr:cNvCxnSpPr/>
      </xdr:nvCxnSpPr>
      <xdr:spPr>
        <a:xfrm flipV="1">
          <a:off x="19509104" y="9378097"/>
          <a:ext cx="0" cy="152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a:extLst>
            <a:ext uri="{FF2B5EF4-FFF2-40B4-BE49-F238E27FC236}">
              <a16:creationId xmlns:a16="http://schemas.microsoft.com/office/drawing/2014/main" id="{CAB5DECE-C6D7-448A-B08D-B0DC559FB970}"/>
            </a:ext>
          </a:extLst>
        </xdr:cNvPr>
        <xdr:cNvSpPr txBox="1"/>
      </xdr:nvSpPr>
      <xdr:spPr>
        <a:xfrm>
          <a:off x="19547840" y="109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a:extLst>
            <a:ext uri="{FF2B5EF4-FFF2-40B4-BE49-F238E27FC236}">
              <a16:creationId xmlns:a16="http://schemas.microsoft.com/office/drawing/2014/main" id="{29D1E19F-6E20-4FB8-976A-A2103E2A29CF}"/>
            </a:ext>
          </a:extLst>
        </xdr:cNvPr>
        <xdr:cNvCxnSpPr/>
      </xdr:nvCxnSpPr>
      <xdr:spPr>
        <a:xfrm>
          <a:off x="19443700" y="10902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a:extLst>
            <a:ext uri="{FF2B5EF4-FFF2-40B4-BE49-F238E27FC236}">
              <a16:creationId xmlns:a16="http://schemas.microsoft.com/office/drawing/2014/main" id="{94C8756D-7837-4949-A52D-B71F7C9A15F4}"/>
            </a:ext>
          </a:extLst>
        </xdr:cNvPr>
        <xdr:cNvSpPr txBox="1"/>
      </xdr:nvSpPr>
      <xdr:spPr>
        <a:xfrm>
          <a:off x="19547840" y="9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a:extLst>
            <a:ext uri="{FF2B5EF4-FFF2-40B4-BE49-F238E27FC236}">
              <a16:creationId xmlns:a16="http://schemas.microsoft.com/office/drawing/2014/main" id="{F81B0B5A-C593-4150-AC0B-7DFF044FC6F2}"/>
            </a:ext>
          </a:extLst>
        </xdr:cNvPr>
        <xdr:cNvCxnSpPr/>
      </xdr:nvCxnSpPr>
      <xdr:spPr>
        <a:xfrm>
          <a:off x="19443700" y="9378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26" name="【学校施設】&#10;一人当たり面積平均値テキスト">
          <a:extLst>
            <a:ext uri="{FF2B5EF4-FFF2-40B4-BE49-F238E27FC236}">
              <a16:creationId xmlns:a16="http://schemas.microsoft.com/office/drawing/2014/main" id="{F6C8933B-FD09-4D0A-AA5C-4B6375B8335F}"/>
            </a:ext>
          </a:extLst>
        </xdr:cNvPr>
        <xdr:cNvSpPr txBox="1"/>
      </xdr:nvSpPr>
      <xdr:spPr>
        <a:xfrm>
          <a:off x="19547840" y="10549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a:extLst>
            <a:ext uri="{FF2B5EF4-FFF2-40B4-BE49-F238E27FC236}">
              <a16:creationId xmlns:a16="http://schemas.microsoft.com/office/drawing/2014/main" id="{85AE0530-50C6-422A-A98E-1A04A2C0D9FA}"/>
            </a:ext>
          </a:extLst>
        </xdr:cNvPr>
        <xdr:cNvSpPr/>
      </xdr:nvSpPr>
      <xdr:spPr>
        <a:xfrm>
          <a:off x="19458940" y="105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a:extLst>
            <a:ext uri="{FF2B5EF4-FFF2-40B4-BE49-F238E27FC236}">
              <a16:creationId xmlns:a16="http://schemas.microsoft.com/office/drawing/2014/main" id="{8363B003-A924-47C8-9751-238587E81C30}"/>
            </a:ext>
          </a:extLst>
        </xdr:cNvPr>
        <xdr:cNvSpPr/>
      </xdr:nvSpPr>
      <xdr:spPr>
        <a:xfrm>
          <a:off x="18735040" y="105853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a:extLst>
            <a:ext uri="{FF2B5EF4-FFF2-40B4-BE49-F238E27FC236}">
              <a16:creationId xmlns:a16="http://schemas.microsoft.com/office/drawing/2014/main" id="{E3EEF3EE-754E-46EA-8263-FC8634A361FB}"/>
            </a:ext>
          </a:extLst>
        </xdr:cNvPr>
        <xdr:cNvSpPr/>
      </xdr:nvSpPr>
      <xdr:spPr>
        <a:xfrm>
          <a:off x="17937480" y="10479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0" name="フローチャート: 判断 529">
          <a:extLst>
            <a:ext uri="{FF2B5EF4-FFF2-40B4-BE49-F238E27FC236}">
              <a16:creationId xmlns:a16="http://schemas.microsoft.com/office/drawing/2014/main" id="{1A158D31-8D49-48CD-852C-33FD7F6462D0}"/>
            </a:ext>
          </a:extLst>
        </xdr:cNvPr>
        <xdr:cNvSpPr/>
      </xdr:nvSpPr>
      <xdr:spPr>
        <a:xfrm>
          <a:off x="17162780" y="104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9135A660-69AA-4584-8C5D-F8373490684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A4AFBBC6-F09D-4D94-93E3-A32F6C07C2C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FB2EB2E7-08EB-4474-80D2-EFEF264E132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8D361E90-9F5D-44BC-94C0-EBD6133EC6A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885C60DC-9B5D-4052-B0E4-2BCE990786A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79012</xdr:rowOff>
    </xdr:from>
    <xdr:to>
      <xdr:col>116</xdr:col>
      <xdr:colOff>114300</xdr:colOff>
      <xdr:row>63</xdr:row>
      <xdr:rowOff>9162</xdr:rowOff>
    </xdr:to>
    <xdr:sp macro="" textlink="">
      <xdr:nvSpPr>
        <xdr:cNvPr id="536" name="楕円 535">
          <a:extLst>
            <a:ext uri="{FF2B5EF4-FFF2-40B4-BE49-F238E27FC236}">
              <a16:creationId xmlns:a16="http://schemas.microsoft.com/office/drawing/2014/main" id="{EAB81B0D-0461-4A39-ACF1-69A8D32C5B1F}"/>
            </a:ext>
          </a:extLst>
        </xdr:cNvPr>
        <xdr:cNvSpPr/>
      </xdr:nvSpPr>
      <xdr:spPr>
        <a:xfrm>
          <a:off x="19458940" y="10472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101889</xdr:rowOff>
    </xdr:from>
    <xdr:ext cx="469744" cy="259045"/>
    <xdr:sp macro="" textlink="">
      <xdr:nvSpPr>
        <xdr:cNvPr id="537" name="【学校施設】&#10;一人当たり面積該当値テキスト">
          <a:extLst>
            <a:ext uri="{FF2B5EF4-FFF2-40B4-BE49-F238E27FC236}">
              <a16:creationId xmlns:a16="http://schemas.microsoft.com/office/drawing/2014/main" id="{20551AAD-1C16-4D67-96A5-6D351645C9A9}"/>
            </a:ext>
          </a:extLst>
        </xdr:cNvPr>
        <xdr:cNvSpPr txBox="1"/>
      </xdr:nvSpPr>
      <xdr:spPr>
        <a:xfrm>
          <a:off x="19547840" y="10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103015</xdr:rowOff>
    </xdr:from>
    <xdr:to>
      <xdr:col>112</xdr:col>
      <xdr:colOff>38100</xdr:colOff>
      <xdr:row>63</xdr:row>
      <xdr:rowOff>33165</xdr:rowOff>
    </xdr:to>
    <xdr:sp macro="" textlink="">
      <xdr:nvSpPr>
        <xdr:cNvPr id="538" name="楕円 537">
          <a:extLst>
            <a:ext uri="{FF2B5EF4-FFF2-40B4-BE49-F238E27FC236}">
              <a16:creationId xmlns:a16="http://schemas.microsoft.com/office/drawing/2014/main" id="{0B822687-BFF6-4035-807F-208FEC842A53}"/>
            </a:ext>
          </a:extLst>
        </xdr:cNvPr>
        <xdr:cNvSpPr/>
      </xdr:nvSpPr>
      <xdr:spPr>
        <a:xfrm>
          <a:off x="18735040" y="10496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129812</xdr:rowOff>
    </xdr:from>
    <xdr:to>
      <xdr:col>116</xdr:col>
      <xdr:colOff>63500</xdr:colOff>
      <xdr:row>62</xdr:row>
      <xdr:rowOff>153815</xdr:rowOff>
    </xdr:to>
    <xdr:cxnSp macro="">
      <xdr:nvCxnSpPr>
        <xdr:cNvPr id="539" name="直線コネクタ 538">
          <a:extLst>
            <a:ext uri="{FF2B5EF4-FFF2-40B4-BE49-F238E27FC236}">
              <a16:creationId xmlns:a16="http://schemas.microsoft.com/office/drawing/2014/main" id="{80FA2C75-3990-45C6-97C7-B065EA9167DF}"/>
            </a:ext>
          </a:extLst>
        </xdr:cNvPr>
        <xdr:cNvCxnSpPr/>
      </xdr:nvCxnSpPr>
      <xdr:spPr>
        <a:xfrm flipV="1">
          <a:off x="18778220" y="10523492"/>
          <a:ext cx="73152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134693</xdr:rowOff>
    </xdr:from>
    <xdr:to>
      <xdr:col>107</xdr:col>
      <xdr:colOff>101600</xdr:colOff>
      <xdr:row>63</xdr:row>
      <xdr:rowOff>64843</xdr:rowOff>
    </xdr:to>
    <xdr:sp macro="" textlink="">
      <xdr:nvSpPr>
        <xdr:cNvPr id="540" name="楕円 539">
          <a:extLst>
            <a:ext uri="{FF2B5EF4-FFF2-40B4-BE49-F238E27FC236}">
              <a16:creationId xmlns:a16="http://schemas.microsoft.com/office/drawing/2014/main" id="{78D5C5EC-9FE8-47CB-B492-AD9B894EE789}"/>
            </a:ext>
          </a:extLst>
        </xdr:cNvPr>
        <xdr:cNvSpPr/>
      </xdr:nvSpPr>
      <xdr:spPr>
        <a:xfrm>
          <a:off x="17937480" y="10528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153815</xdr:rowOff>
    </xdr:from>
    <xdr:to>
      <xdr:col>111</xdr:col>
      <xdr:colOff>177800</xdr:colOff>
      <xdr:row>63</xdr:row>
      <xdr:rowOff>14043</xdr:rowOff>
    </xdr:to>
    <xdr:cxnSp macro="">
      <xdr:nvCxnSpPr>
        <xdr:cNvPr id="541" name="直線コネクタ 540">
          <a:extLst>
            <a:ext uri="{FF2B5EF4-FFF2-40B4-BE49-F238E27FC236}">
              <a16:creationId xmlns:a16="http://schemas.microsoft.com/office/drawing/2014/main" id="{3EF1ECB6-2130-454E-AB85-1F70C2416B2D}"/>
            </a:ext>
          </a:extLst>
        </xdr:cNvPr>
        <xdr:cNvCxnSpPr/>
      </xdr:nvCxnSpPr>
      <xdr:spPr>
        <a:xfrm flipV="1">
          <a:off x="17988280" y="10547495"/>
          <a:ext cx="78994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42" name="n_1aveValue【学校施設】&#10;一人当たり面積">
          <a:extLst>
            <a:ext uri="{FF2B5EF4-FFF2-40B4-BE49-F238E27FC236}">
              <a16:creationId xmlns:a16="http://schemas.microsoft.com/office/drawing/2014/main" id="{EFFB4DB0-180D-41B4-BADE-A5C981C792B9}"/>
            </a:ext>
          </a:extLst>
        </xdr:cNvPr>
        <xdr:cNvSpPr txBox="1"/>
      </xdr:nvSpPr>
      <xdr:spPr>
        <a:xfrm>
          <a:off x="18561127" y="106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43" name="n_2aveValue【学校施設】&#10;一人当たり面積">
          <a:extLst>
            <a:ext uri="{FF2B5EF4-FFF2-40B4-BE49-F238E27FC236}">
              <a16:creationId xmlns:a16="http://schemas.microsoft.com/office/drawing/2014/main" id="{E7620AD5-D148-411F-9F3F-75118A5B85CB}"/>
            </a:ext>
          </a:extLst>
        </xdr:cNvPr>
        <xdr:cNvSpPr txBox="1"/>
      </xdr:nvSpPr>
      <xdr:spPr>
        <a:xfrm>
          <a:off x="17776267" y="1025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4" name="n_3aveValue【学校施設】&#10;一人当たり面積">
          <a:extLst>
            <a:ext uri="{FF2B5EF4-FFF2-40B4-BE49-F238E27FC236}">
              <a16:creationId xmlns:a16="http://schemas.microsoft.com/office/drawing/2014/main" id="{79EF0A91-C9F2-4CE7-9942-273D5751FF56}"/>
            </a:ext>
          </a:extLst>
        </xdr:cNvPr>
        <xdr:cNvSpPr txBox="1"/>
      </xdr:nvSpPr>
      <xdr:spPr>
        <a:xfrm>
          <a:off x="17001567" y="10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49692</xdr:rowOff>
    </xdr:from>
    <xdr:ext cx="469744" cy="259045"/>
    <xdr:sp macro="" textlink="">
      <xdr:nvSpPr>
        <xdr:cNvPr id="545" name="n_1mainValue【学校施設】&#10;一人当たり面積">
          <a:extLst>
            <a:ext uri="{FF2B5EF4-FFF2-40B4-BE49-F238E27FC236}">
              <a16:creationId xmlns:a16="http://schemas.microsoft.com/office/drawing/2014/main" id="{E0E781A3-CE33-46E5-9D1F-2E1006EC4F88}"/>
            </a:ext>
          </a:extLst>
        </xdr:cNvPr>
        <xdr:cNvSpPr txBox="1"/>
      </xdr:nvSpPr>
      <xdr:spPr>
        <a:xfrm>
          <a:off x="18561127" y="102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55970</xdr:rowOff>
    </xdr:from>
    <xdr:ext cx="469744" cy="259045"/>
    <xdr:sp macro="" textlink="">
      <xdr:nvSpPr>
        <xdr:cNvPr id="546" name="n_2mainValue【学校施設】&#10;一人当たり面積">
          <a:extLst>
            <a:ext uri="{FF2B5EF4-FFF2-40B4-BE49-F238E27FC236}">
              <a16:creationId xmlns:a16="http://schemas.microsoft.com/office/drawing/2014/main" id="{BD5BADCB-33E9-4E75-AA29-7ED50086AF6F}"/>
            </a:ext>
          </a:extLst>
        </xdr:cNvPr>
        <xdr:cNvSpPr txBox="1"/>
      </xdr:nvSpPr>
      <xdr:spPr>
        <a:xfrm>
          <a:off x="17776267" y="1061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DB318B5B-3CE9-4A5F-807C-AE7665E7001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478500FA-1F7A-40A7-B7E7-C8B74ED748D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9E4C782B-93C8-4C28-A64E-4426D0E3F5B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5968BA02-15F6-47B6-8B0A-0E41BC5D3D3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AC4F188C-34D3-4864-805D-78AC101C00A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35302D13-471A-47C9-8179-BBCA67C2741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F05418EB-3F47-41A9-A556-B270744CCEF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53377324-7A55-4C97-BF18-763394D946F5}"/>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id="{C5CE930B-3C7D-42EB-BB6B-BBADBCB2DD0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id="{3A683D82-F298-49E0-8551-A8AFBD5BF4C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id="{47FDA497-F924-46FC-8219-7F3BB3BA95C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id="{30A2B0BE-8701-436A-B333-9BAB8435BFD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id="{6A344FC1-119E-458A-8975-1BA7120923A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id="{26F699B0-A315-4B40-8C59-7C9CEB5E221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id="{FDF50C26-E20E-4CD4-83AD-4E480F975F4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id="{1D916E22-6140-4F56-B55E-77BDD85F529A}"/>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id="{0DE7D2BF-B219-4B09-B12D-AC1051720094}"/>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id="{623359EE-3D40-465C-AD84-999E98DA62B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id="{B3AF901E-A033-4272-8314-A1212626D64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id="{185C54EC-45F5-4B85-8A93-9477A5D3F4D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id="{C7C364AE-81D1-4D46-BBC5-057E08D6572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id="{0DF48120-5D54-4C03-85C1-2200164985B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id="{075D7C3F-812F-4BA3-B009-F560E1F1457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id="{F66B3C54-C7BB-4A34-9233-28DA6AA46A93}"/>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3EE8F551-8C46-44F9-85A3-4538A6F0B21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CE36004B-7378-414C-9A36-4AEA128B16C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4BF25D9D-A54E-4A01-89C7-6B850BDB187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279B5378-6017-4701-8358-41FD4986778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CA8FB1CC-91CA-43FD-B22B-363EC80D870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8A04B625-0561-427A-BDE9-BD146471E79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7B0BA871-542C-4E8D-BB0E-5AC77815522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F97EDA28-6693-4435-A652-DF06DC1AB0EB}"/>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a:extLst>
            <a:ext uri="{FF2B5EF4-FFF2-40B4-BE49-F238E27FC236}">
              <a16:creationId xmlns:a16="http://schemas.microsoft.com/office/drawing/2014/main" id="{55E0F2E2-6C43-44A7-A84B-7421A379920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a:extLst>
            <a:ext uri="{FF2B5EF4-FFF2-40B4-BE49-F238E27FC236}">
              <a16:creationId xmlns:a16="http://schemas.microsoft.com/office/drawing/2014/main" id="{DCD635D5-5A21-4EBC-967F-DA76D2D7349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a:extLst>
            <a:ext uri="{FF2B5EF4-FFF2-40B4-BE49-F238E27FC236}">
              <a16:creationId xmlns:a16="http://schemas.microsoft.com/office/drawing/2014/main" id="{E0CEF8DC-6D91-4C13-803D-E0171148679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については、神流町保有のトンネルはないので、すべて橋りょう部分である。橋梁長寿命化計画を策定し、同計画に基づき、計画的に老朽化に取り組んでいる。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年度に老朽化していた中里中学校体育館を新設し、平成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年度には万場小学校体育館を大規模改修したため有形固定資産減価償却率が低くなっている。維持管理にかかる経費の適正化に取り組んでいく。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52071F-D692-4FD4-8C50-B2C9550BEA9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BEF861-D3B6-4EA6-8A62-B424BDDA0DD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48239E-6ED1-42AE-9D17-41742314A1F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261F70-C0FF-4A07-8C44-90AA8BAFDB8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4AA596-B11A-487C-8CD2-B0CE2BBAEA6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0D6019-90D7-4C12-B69C-49AFFC67CD0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D7B548-67BD-4AF0-BA3F-6068B1AD814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945002-4D79-4C38-827C-1BBCD8FEDA7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E8951B-950E-4A8D-B1EF-C3ED632C55E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1A9180-D795-46C4-BA3E-0E6BB6B2249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
1,846
114.60
3,253,437
2,984,552
39,610
1,621,061
2,545,298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F87D75-275F-478B-B8ED-19573514CB9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F4EA55-5EF4-4DE8-B6CA-2A78CD8987B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3DCD02-242B-4BC1-B031-4E7748F6FD4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F290C0-9667-43CF-B42D-2812F3F6869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33A9F2-92D1-4A24-9165-17ECAEFE392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8E63ED-1A42-4D0B-80E1-8C8E9665C63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F1BE1A-635F-4B2D-85D4-89A7019F210B}"/>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C9FC9C-7CBE-4575-903F-C42702E4D38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91F790-4CA8-4805-B664-B0030525F16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1C54DE-B5F6-4820-BE2D-A8BA94E30F4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A7241D-E2DE-461F-8328-3172A4CFB2B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B2009D-429F-4707-974E-7744A1AC5D8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B0BA07-4570-412B-B5B2-256B8417BBC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3FF9B4-B267-43FC-AE96-945089CBF42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3A7411-8D50-4D09-ADF6-0506C8D4013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D5BBCC-EEDB-4044-872D-65D19F86D81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A03EFF-6427-4787-96A4-5B31DECBF0C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84C9A4-E4A7-4FA6-893D-56503B2B958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15D14E-0CF4-4707-A58A-EBA0F13FA2F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1E49AD7-45E5-4B29-99E1-64F58095B6F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90AB722-7E93-4AEF-8F7B-FC330E5E85C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443A040-3BD7-49CB-8DD6-CD43F4A9D7B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C40F6F6-FA5C-49F8-A071-EC88186BD67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EEAD85D-0D56-4A40-83CE-38423752526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7489515-E372-4705-852C-EE42409C6D4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5C9DD66-9863-4990-97AA-684EDA60D3B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88AD63C-7D70-4249-99EF-BF7B813F412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76CE477-4FB6-48A4-942A-CCA05A6E4C3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39A4185-5106-4531-A007-EBF0F8DAF1F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CBCC3656-F087-486E-9B36-36F350F0979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4B3D1BDB-1112-4422-A0E6-E0177CE1918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CF53EF4-3AD6-4407-A2F9-D5FBD3CBFF2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D1803C2-7A87-4553-B3B3-ABEC7D5C0F3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833C6D57-82AE-4B9A-8A41-877D57C11A1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AB311B32-1E76-4510-A6D1-4B33C9B5796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2FA78E45-CFC0-433D-BE24-B286E8DB05C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6264AB0-3548-4084-8A23-C9AC7F2CE27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9638BA57-C925-4EC1-A491-7A1A5BD1405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5DE7929-1269-4C31-9812-2F4FC26C8023}"/>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CC26E533-0001-413C-AE06-5FBF6F06783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FD507A0-A632-4AD2-B1EE-062E22D3FD8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5CCA401-A5C9-4B5B-8CC6-0C96D493E44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B16E53FA-D581-4500-B182-0078EF57454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69E8DFF-7EAF-4912-A8C8-BCA9C7F8AD3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8C4832C-AF54-4976-9AFB-D4B578DFE98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43762790-234A-4068-A528-821566956D4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1FDB3026-0BC3-4639-A763-15E8AA843F5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26F58976-5856-46B3-8619-704383E3B517}"/>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1242EA72-9662-4865-8ACF-18D1339A0FD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4DCBE03E-1F2E-4B50-94CE-0F8727D6433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5C9C0B04-E814-47DF-81D6-8AEA991587F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EFAB291D-BF3F-4F37-845E-CE2B70F089C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64A18CF6-5C28-4C2A-8ABF-D519589FC89C}"/>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8511F8CC-98B5-48C0-9F01-14C4ECA4CFF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7253579E-D5E3-4EDA-AF23-BAED087575A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EFD20A12-2A9A-4143-938B-7BD745AD439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D0D8538E-843B-4E4B-920F-CB09DE377B34}"/>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CB05E700-9138-43DE-9B25-5F484CE6D73D}"/>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1BDB9EA-151B-475D-BC34-DE34CBA34B0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2B60BA03-21C3-47C5-8204-3CE31A85ED1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0B6EF16-E1C0-4A35-8305-B9F9D8FBA4C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5FA093A6-35FA-4A28-9CED-AF18D8C0AC09}"/>
            </a:ext>
          </a:extLst>
        </xdr:cNvPr>
        <xdr:cNvCxnSpPr/>
      </xdr:nvCxnSpPr>
      <xdr:spPr>
        <a:xfrm flipV="1">
          <a:off x="4086225" y="926102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A7EECF1B-67A2-4342-B322-10A4D2BDB905}"/>
            </a:ext>
          </a:extLst>
        </xdr:cNvPr>
        <xdr:cNvSpPr txBox="1"/>
      </xdr:nvSpPr>
      <xdr:spPr>
        <a:xfrm>
          <a:off x="4124960" y="10791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FDDF12CD-F021-4CB3-B3D7-22573799738B}"/>
            </a:ext>
          </a:extLst>
        </xdr:cNvPr>
        <xdr:cNvCxnSpPr/>
      </xdr:nvCxnSpPr>
      <xdr:spPr>
        <a:xfrm>
          <a:off x="4020820" y="10787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DEC81DA8-EBEE-4602-812A-BFD7A7941E94}"/>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CB1A01CE-73C2-4140-83E8-53B401297A39}"/>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D8A33D0-0E9A-41E1-949B-61DFF79B95B8}"/>
            </a:ext>
          </a:extLst>
        </xdr:cNvPr>
        <xdr:cNvSpPr txBox="1"/>
      </xdr:nvSpPr>
      <xdr:spPr>
        <a:xfrm>
          <a:off x="4124960" y="9639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543EFF95-0CC1-4212-81C0-13D05C1CD2DD}"/>
            </a:ext>
          </a:extLst>
        </xdr:cNvPr>
        <xdr:cNvSpPr/>
      </xdr:nvSpPr>
      <xdr:spPr>
        <a:xfrm>
          <a:off x="4036060" y="9661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3D3184A3-1A6A-46E8-A458-C464452784AE}"/>
            </a:ext>
          </a:extLst>
        </xdr:cNvPr>
        <xdr:cNvSpPr/>
      </xdr:nvSpPr>
      <xdr:spPr>
        <a:xfrm>
          <a:off x="3312160" y="9654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a:extLst>
            <a:ext uri="{FF2B5EF4-FFF2-40B4-BE49-F238E27FC236}">
              <a16:creationId xmlns:a16="http://schemas.microsoft.com/office/drawing/2014/main" id="{2506AC96-ED34-4ECD-A561-026294978F90}"/>
            </a:ext>
          </a:extLst>
        </xdr:cNvPr>
        <xdr:cNvSpPr txBox="1"/>
      </xdr:nvSpPr>
      <xdr:spPr>
        <a:xfrm>
          <a:off x="3170564" y="943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EEF205AE-861F-4067-81EB-FECE6165CFF1}"/>
            </a:ext>
          </a:extLst>
        </xdr:cNvPr>
        <xdr:cNvSpPr/>
      </xdr:nvSpPr>
      <xdr:spPr>
        <a:xfrm>
          <a:off x="2514600" y="9707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a:extLst>
            <a:ext uri="{FF2B5EF4-FFF2-40B4-BE49-F238E27FC236}">
              <a16:creationId xmlns:a16="http://schemas.microsoft.com/office/drawing/2014/main" id="{28B9FCB2-138E-4F68-8164-F00ED6FACDC8}"/>
            </a:ext>
          </a:extLst>
        </xdr:cNvPr>
        <xdr:cNvSpPr txBox="1"/>
      </xdr:nvSpPr>
      <xdr:spPr>
        <a:xfrm>
          <a:off x="2385704" y="948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a16="http://schemas.microsoft.com/office/drawing/2014/main" id="{3BDB30A8-19CB-41C6-ADD7-D3882C869174}"/>
            </a:ext>
          </a:extLst>
        </xdr:cNvPr>
        <xdr:cNvSpPr/>
      </xdr:nvSpPr>
      <xdr:spPr>
        <a:xfrm>
          <a:off x="1739900" y="9807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a:extLst>
            <a:ext uri="{FF2B5EF4-FFF2-40B4-BE49-F238E27FC236}">
              <a16:creationId xmlns:a16="http://schemas.microsoft.com/office/drawing/2014/main" id="{1783222D-5344-463D-B292-AFB348EFC4B1}"/>
            </a:ext>
          </a:extLst>
        </xdr:cNvPr>
        <xdr:cNvSpPr txBox="1"/>
      </xdr:nvSpPr>
      <xdr:spPr>
        <a:xfrm>
          <a:off x="161100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232DAC8-486E-4C68-8D07-43B535814C0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78BA4F3-BABF-4B49-81DE-B001A4C8582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D18716E-B6A1-46BC-990D-DB742FC92B5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96A0411-1478-4DDD-8261-C75C29B7357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B672EABC-1CB0-4523-8E0A-F1641801CD3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169635</xdr:rowOff>
    </xdr:from>
    <xdr:to>
      <xdr:col>24</xdr:col>
      <xdr:colOff>114300</xdr:colOff>
      <xdr:row>57</xdr:row>
      <xdr:rowOff>99785</xdr:rowOff>
    </xdr:to>
    <xdr:sp macro="" textlink="">
      <xdr:nvSpPr>
        <xdr:cNvPr id="91" name="楕円 90">
          <a:extLst>
            <a:ext uri="{FF2B5EF4-FFF2-40B4-BE49-F238E27FC236}">
              <a16:creationId xmlns:a16="http://schemas.microsoft.com/office/drawing/2014/main" id="{1642EDC1-0098-4A2B-902E-9FA973A6D332}"/>
            </a:ext>
          </a:extLst>
        </xdr:cNvPr>
        <xdr:cNvSpPr/>
      </xdr:nvSpPr>
      <xdr:spPr>
        <a:xfrm>
          <a:off x="4036060" y="955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21062</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3854FDE-1C83-4963-8A73-4EB07193E52C}"/>
            </a:ext>
          </a:extLst>
        </xdr:cNvPr>
        <xdr:cNvSpPr txBox="1"/>
      </xdr:nvSpPr>
      <xdr:spPr>
        <a:xfrm>
          <a:off x="4124960" y="940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93" name="楕円 92">
          <a:extLst>
            <a:ext uri="{FF2B5EF4-FFF2-40B4-BE49-F238E27FC236}">
              <a16:creationId xmlns:a16="http://schemas.microsoft.com/office/drawing/2014/main" id="{18BCCF18-AB58-49D4-970E-D53156B51495}"/>
            </a:ext>
          </a:extLst>
        </xdr:cNvPr>
        <xdr:cNvSpPr/>
      </xdr:nvSpPr>
      <xdr:spPr>
        <a:xfrm>
          <a:off x="3312160" y="9705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48985</xdr:rowOff>
    </xdr:from>
    <xdr:to>
      <xdr:col>24</xdr:col>
      <xdr:colOff>63500</xdr:colOff>
      <xdr:row>58</xdr:row>
      <xdr:rowOff>29391</xdr:rowOff>
    </xdr:to>
    <xdr:cxnSp macro="">
      <xdr:nvCxnSpPr>
        <xdr:cNvPr id="94" name="直線コネクタ 93">
          <a:extLst>
            <a:ext uri="{FF2B5EF4-FFF2-40B4-BE49-F238E27FC236}">
              <a16:creationId xmlns:a16="http://schemas.microsoft.com/office/drawing/2014/main" id="{1F3D3480-4039-453B-B0F7-C7BE4B445720}"/>
            </a:ext>
          </a:extLst>
        </xdr:cNvPr>
        <xdr:cNvCxnSpPr/>
      </xdr:nvCxnSpPr>
      <xdr:spPr>
        <a:xfrm flipV="1">
          <a:off x="3355340" y="9604465"/>
          <a:ext cx="73152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xdr:rowOff>
    </xdr:from>
    <xdr:to>
      <xdr:col>15</xdr:col>
      <xdr:colOff>101600</xdr:colOff>
      <xdr:row>58</xdr:row>
      <xdr:rowOff>117747</xdr:rowOff>
    </xdr:to>
    <xdr:sp macro="" textlink="">
      <xdr:nvSpPr>
        <xdr:cNvPr id="95" name="楕円 94">
          <a:extLst>
            <a:ext uri="{FF2B5EF4-FFF2-40B4-BE49-F238E27FC236}">
              <a16:creationId xmlns:a16="http://schemas.microsoft.com/office/drawing/2014/main" id="{B6A2662D-252E-4633-BEC8-D21B7916AE0D}"/>
            </a:ext>
          </a:extLst>
        </xdr:cNvPr>
        <xdr:cNvSpPr/>
      </xdr:nvSpPr>
      <xdr:spPr>
        <a:xfrm>
          <a:off x="2514600" y="973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29391</xdr:rowOff>
    </xdr:from>
    <xdr:to>
      <xdr:col>19</xdr:col>
      <xdr:colOff>177800</xdr:colOff>
      <xdr:row>58</xdr:row>
      <xdr:rowOff>66947</xdr:rowOff>
    </xdr:to>
    <xdr:cxnSp macro="">
      <xdr:nvCxnSpPr>
        <xdr:cNvPr id="96" name="直線コネクタ 95">
          <a:extLst>
            <a:ext uri="{FF2B5EF4-FFF2-40B4-BE49-F238E27FC236}">
              <a16:creationId xmlns:a16="http://schemas.microsoft.com/office/drawing/2014/main" id="{07777C8F-A521-4873-A8C7-3001F4BACBFC}"/>
            </a:ext>
          </a:extLst>
        </xdr:cNvPr>
        <xdr:cNvCxnSpPr/>
      </xdr:nvCxnSpPr>
      <xdr:spPr>
        <a:xfrm flipV="1">
          <a:off x="2565400" y="9752511"/>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71318</xdr:rowOff>
    </xdr:from>
    <xdr:ext cx="405111" cy="259045"/>
    <xdr:sp macro="" textlink="">
      <xdr:nvSpPr>
        <xdr:cNvPr id="97" name="n_1mainValue【体育館・プール】&#10;有形固定資産減価償却率">
          <a:extLst>
            <a:ext uri="{FF2B5EF4-FFF2-40B4-BE49-F238E27FC236}">
              <a16:creationId xmlns:a16="http://schemas.microsoft.com/office/drawing/2014/main" id="{C97BC446-9AAB-4387-B18C-88DBAF66EC78}"/>
            </a:ext>
          </a:extLst>
        </xdr:cNvPr>
        <xdr:cNvSpPr txBox="1"/>
      </xdr:nvSpPr>
      <xdr:spPr>
        <a:xfrm>
          <a:off x="3170564" y="979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108874</xdr:rowOff>
    </xdr:from>
    <xdr:ext cx="405111" cy="259045"/>
    <xdr:sp macro="" textlink="">
      <xdr:nvSpPr>
        <xdr:cNvPr id="98" name="n_2mainValue【体育館・プール】&#10;有形固定資産減価償却率">
          <a:extLst>
            <a:ext uri="{FF2B5EF4-FFF2-40B4-BE49-F238E27FC236}">
              <a16:creationId xmlns:a16="http://schemas.microsoft.com/office/drawing/2014/main" id="{8AEE0DD8-D2C9-42FF-A37C-81F46FB3ACA9}"/>
            </a:ext>
          </a:extLst>
        </xdr:cNvPr>
        <xdr:cNvSpPr txBox="1"/>
      </xdr:nvSpPr>
      <xdr:spPr>
        <a:xfrm>
          <a:off x="2385704" y="983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1648DF18-9D9B-486C-A3CB-58B8D9165DA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6A18B15D-4AF3-426E-898F-A04FBC682DB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20161E77-ACE0-4F99-9F36-BD029022FD1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F9BA557D-95D6-4D77-9F0C-84ABD92AABA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F419380A-39B0-414B-9C56-756F8FF1AEE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CFB9EFB5-D546-40B8-9EA5-6D40BC0240C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D99F2B70-0E4E-4372-85F7-7A918392968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648D41FE-C9F4-4E9D-8EBB-92925025FBA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D102C977-41D0-4E6D-821B-C70952ACB81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C08618F4-0097-4032-93FC-84D0E81CED9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B8EF2EEB-60CC-48F9-B360-C1BA190E219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ACF77387-799E-4E04-9F5E-5115B184F19F}"/>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45410EFF-2944-4CB9-9A7B-21FA2276B01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866BA631-1E00-4407-AD4C-824FFECB357B}"/>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5FD2C643-B6AC-495A-B561-81A3A8FD60A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BBB59EBA-B97B-4CEB-83E5-44003D34DD24}"/>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1D87721C-44A6-4C40-9725-7C160AF98D28}"/>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C8B21771-8B1E-4CC5-ABAB-251F5AED5726}"/>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6B621A9B-E776-4E5A-8BE9-93EC2BCAF0CF}"/>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9F2A2BDE-7492-43FC-BC97-95867E9CF9AD}"/>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8A289C78-02ED-4670-A52B-68F67C87325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36367D5C-AFAA-4427-86F8-0BD2896C69C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31D4D90F-85B7-4CAD-8507-1AD8C0048DA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2" name="直線コネクタ 121">
          <a:extLst>
            <a:ext uri="{FF2B5EF4-FFF2-40B4-BE49-F238E27FC236}">
              <a16:creationId xmlns:a16="http://schemas.microsoft.com/office/drawing/2014/main" id="{55E6CF2E-5C1D-4CB0-9452-11748ED83119}"/>
            </a:ext>
          </a:extLst>
        </xdr:cNvPr>
        <xdr:cNvCxnSpPr/>
      </xdr:nvCxnSpPr>
      <xdr:spPr>
        <a:xfrm flipV="1">
          <a:off x="9219565" y="9421368"/>
          <a:ext cx="0" cy="136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3" name="【体育館・プール】&#10;一人当たり面積最小値テキスト">
          <a:extLst>
            <a:ext uri="{FF2B5EF4-FFF2-40B4-BE49-F238E27FC236}">
              <a16:creationId xmlns:a16="http://schemas.microsoft.com/office/drawing/2014/main" id="{312AFAF5-2EEF-494A-93FA-164A64910C13}"/>
            </a:ext>
          </a:extLst>
        </xdr:cNvPr>
        <xdr:cNvSpPr txBox="1"/>
      </xdr:nvSpPr>
      <xdr:spPr>
        <a:xfrm>
          <a:off x="9258300" y="107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4" name="直線コネクタ 123">
          <a:extLst>
            <a:ext uri="{FF2B5EF4-FFF2-40B4-BE49-F238E27FC236}">
              <a16:creationId xmlns:a16="http://schemas.microsoft.com/office/drawing/2014/main" id="{C83BB172-AEE1-470F-9E3F-02E770C801FF}"/>
            </a:ext>
          </a:extLst>
        </xdr:cNvPr>
        <xdr:cNvCxnSpPr/>
      </xdr:nvCxnSpPr>
      <xdr:spPr>
        <a:xfrm>
          <a:off x="9154160" y="10788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5" name="【体育館・プール】&#10;一人当たり面積最大値テキスト">
          <a:extLst>
            <a:ext uri="{FF2B5EF4-FFF2-40B4-BE49-F238E27FC236}">
              <a16:creationId xmlns:a16="http://schemas.microsoft.com/office/drawing/2014/main" id="{427DDE0F-93BB-493D-A2B5-798385A051F4}"/>
            </a:ext>
          </a:extLst>
        </xdr:cNvPr>
        <xdr:cNvSpPr txBox="1"/>
      </xdr:nvSpPr>
      <xdr:spPr>
        <a:xfrm>
          <a:off x="9258300" y="920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6" name="直線コネクタ 125">
          <a:extLst>
            <a:ext uri="{FF2B5EF4-FFF2-40B4-BE49-F238E27FC236}">
              <a16:creationId xmlns:a16="http://schemas.microsoft.com/office/drawing/2014/main" id="{ABB91BD8-38BF-440E-B5FD-7CC3A785B0FD}"/>
            </a:ext>
          </a:extLst>
        </xdr:cNvPr>
        <xdr:cNvCxnSpPr/>
      </xdr:nvCxnSpPr>
      <xdr:spPr>
        <a:xfrm>
          <a:off x="9154160" y="9421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27" name="【体育館・プール】&#10;一人当たり面積平均値テキスト">
          <a:extLst>
            <a:ext uri="{FF2B5EF4-FFF2-40B4-BE49-F238E27FC236}">
              <a16:creationId xmlns:a16="http://schemas.microsoft.com/office/drawing/2014/main" id="{E791D7CF-2ABC-46EB-97C0-67BD4DA21BBA}"/>
            </a:ext>
          </a:extLst>
        </xdr:cNvPr>
        <xdr:cNvSpPr txBox="1"/>
      </xdr:nvSpPr>
      <xdr:spPr>
        <a:xfrm>
          <a:off x="92583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8" name="フローチャート: 判断 127">
          <a:extLst>
            <a:ext uri="{FF2B5EF4-FFF2-40B4-BE49-F238E27FC236}">
              <a16:creationId xmlns:a16="http://schemas.microsoft.com/office/drawing/2014/main" id="{EB27DAC9-06F8-4CDF-96AB-9558D2CD46F0}"/>
            </a:ext>
          </a:extLst>
        </xdr:cNvPr>
        <xdr:cNvSpPr/>
      </xdr:nvSpPr>
      <xdr:spPr>
        <a:xfrm>
          <a:off x="9192260" y="10388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9" name="フローチャート: 判断 128">
          <a:extLst>
            <a:ext uri="{FF2B5EF4-FFF2-40B4-BE49-F238E27FC236}">
              <a16:creationId xmlns:a16="http://schemas.microsoft.com/office/drawing/2014/main" id="{9731216E-7AFA-4D61-B17A-8BF2B2C1C582}"/>
            </a:ext>
          </a:extLst>
        </xdr:cNvPr>
        <xdr:cNvSpPr/>
      </xdr:nvSpPr>
      <xdr:spPr>
        <a:xfrm>
          <a:off x="844550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30" name="n_1aveValue【体育館・プール】&#10;一人当たり面積">
          <a:extLst>
            <a:ext uri="{FF2B5EF4-FFF2-40B4-BE49-F238E27FC236}">
              <a16:creationId xmlns:a16="http://schemas.microsoft.com/office/drawing/2014/main" id="{1F8A4643-2A16-4560-A1B8-5D55E402FF56}"/>
            </a:ext>
          </a:extLst>
        </xdr:cNvPr>
        <xdr:cNvSpPr txBox="1"/>
      </xdr:nvSpPr>
      <xdr:spPr>
        <a:xfrm>
          <a:off x="827158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1" name="フローチャート: 判断 130">
          <a:extLst>
            <a:ext uri="{FF2B5EF4-FFF2-40B4-BE49-F238E27FC236}">
              <a16:creationId xmlns:a16="http://schemas.microsoft.com/office/drawing/2014/main" id="{41A9AD15-A947-4DE7-8BED-26AFCF213D04}"/>
            </a:ext>
          </a:extLst>
        </xdr:cNvPr>
        <xdr:cNvSpPr/>
      </xdr:nvSpPr>
      <xdr:spPr>
        <a:xfrm>
          <a:off x="7670800" y="10409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32" name="n_2aveValue【体育館・プール】&#10;一人当たり面積">
          <a:extLst>
            <a:ext uri="{FF2B5EF4-FFF2-40B4-BE49-F238E27FC236}">
              <a16:creationId xmlns:a16="http://schemas.microsoft.com/office/drawing/2014/main" id="{DE30E800-F0DD-476B-832B-A03E7FB0ECA4}"/>
            </a:ext>
          </a:extLst>
        </xdr:cNvPr>
        <xdr:cNvSpPr txBox="1"/>
      </xdr:nvSpPr>
      <xdr:spPr>
        <a:xfrm>
          <a:off x="750958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3" name="フローチャート: 判断 132">
          <a:extLst>
            <a:ext uri="{FF2B5EF4-FFF2-40B4-BE49-F238E27FC236}">
              <a16:creationId xmlns:a16="http://schemas.microsoft.com/office/drawing/2014/main" id="{493CB93A-49A8-4595-801E-CF82A1FB7E13}"/>
            </a:ext>
          </a:extLst>
        </xdr:cNvPr>
        <xdr:cNvSpPr/>
      </xdr:nvSpPr>
      <xdr:spPr>
        <a:xfrm>
          <a:off x="6873240" y="10348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4" name="n_3aveValue【体育館・プール】&#10;一人当たり面積">
          <a:extLst>
            <a:ext uri="{FF2B5EF4-FFF2-40B4-BE49-F238E27FC236}">
              <a16:creationId xmlns:a16="http://schemas.microsoft.com/office/drawing/2014/main" id="{E574B1B2-217A-4842-A6A2-B6066CA8CE77}"/>
            </a:ext>
          </a:extLst>
        </xdr:cNvPr>
        <xdr:cNvSpPr txBox="1"/>
      </xdr:nvSpPr>
      <xdr:spPr>
        <a:xfrm>
          <a:off x="6712027" y="1012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7C74418E-AE61-494F-8C2B-0F6EEE4E819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BD05D8-F110-4DD1-8F50-A43C936F4E9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A6576B4-B1F7-4D6B-9B7E-2E3C8527025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148A03D-F64B-42C7-B902-002AC36FF78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2536FA4-2140-48A7-A37D-F739F55A79D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112649</xdr:rowOff>
    </xdr:from>
    <xdr:to>
      <xdr:col>55</xdr:col>
      <xdr:colOff>50800</xdr:colOff>
      <xdr:row>62</xdr:row>
      <xdr:rowOff>42799</xdr:rowOff>
    </xdr:to>
    <xdr:sp macro="" textlink="">
      <xdr:nvSpPr>
        <xdr:cNvPr id="140" name="楕円 139">
          <a:extLst>
            <a:ext uri="{FF2B5EF4-FFF2-40B4-BE49-F238E27FC236}">
              <a16:creationId xmlns:a16="http://schemas.microsoft.com/office/drawing/2014/main" id="{9CFDB5F1-4830-439E-94A3-15AC4E406EBB}"/>
            </a:ext>
          </a:extLst>
        </xdr:cNvPr>
        <xdr:cNvSpPr/>
      </xdr:nvSpPr>
      <xdr:spPr>
        <a:xfrm>
          <a:off x="9192260" y="103386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135526</xdr:rowOff>
    </xdr:from>
    <xdr:ext cx="469744" cy="259045"/>
    <xdr:sp macro="" textlink="">
      <xdr:nvSpPr>
        <xdr:cNvPr id="141" name="【体育館・プール】&#10;一人当たり面積該当値テキスト">
          <a:extLst>
            <a:ext uri="{FF2B5EF4-FFF2-40B4-BE49-F238E27FC236}">
              <a16:creationId xmlns:a16="http://schemas.microsoft.com/office/drawing/2014/main" id="{4C806C3F-203C-431B-A77A-B4215AA9B015}"/>
            </a:ext>
          </a:extLst>
        </xdr:cNvPr>
        <xdr:cNvSpPr txBox="1"/>
      </xdr:nvSpPr>
      <xdr:spPr>
        <a:xfrm>
          <a:off x="9258300" y="101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38354</xdr:rowOff>
    </xdr:from>
    <xdr:to>
      <xdr:col>50</xdr:col>
      <xdr:colOff>165100</xdr:colOff>
      <xdr:row>63</xdr:row>
      <xdr:rowOff>139954</xdr:rowOff>
    </xdr:to>
    <xdr:sp macro="" textlink="">
      <xdr:nvSpPr>
        <xdr:cNvPr id="142" name="楕円 141">
          <a:extLst>
            <a:ext uri="{FF2B5EF4-FFF2-40B4-BE49-F238E27FC236}">
              <a16:creationId xmlns:a16="http://schemas.microsoft.com/office/drawing/2014/main" id="{6841BADD-77B4-4CF1-A415-FB46FE0A912B}"/>
            </a:ext>
          </a:extLst>
        </xdr:cNvPr>
        <xdr:cNvSpPr/>
      </xdr:nvSpPr>
      <xdr:spPr>
        <a:xfrm>
          <a:off x="8445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163449</xdr:rowOff>
    </xdr:from>
    <xdr:to>
      <xdr:col>55</xdr:col>
      <xdr:colOff>0</xdr:colOff>
      <xdr:row>63</xdr:row>
      <xdr:rowOff>89154</xdr:rowOff>
    </xdr:to>
    <xdr:cxnSp macro="">
      <xdr:nvCxnSpPr>
        <xdr:cNvPr id="143" name="直線コネクタ 142">
          <a:extLst>
            <a:ext uri="{FF2B5EF4-FFF2-40B4-BE49-F238E27FC236}">
              <a16:creationId xmlns:a16="http://schemas.microsoft.com/office/drawing/2014/main" id="{346472F4-9A23-4C5C-9131-EF3EAB704634}"/>
            </a:ext>
          </a:extLst>
        </xdr:cNvPr>
        <xdr:cNvCxnSpPr/>
      </xdr:nvCxnSpPr>
      <xdr:spPr>
        <a:xfrm flipV="1">
          <a:off x="8496300" y="10389489"/>
          <a:ext cx="7239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168656</xdr:rowOff>
    </xdr:from>
    <xdr:to>
      <xdr:col>46</xdr:col>
      <xdr:colOff>38100</xdr:colOff>
      <xdr:row>63</xdr:row>
      <xdr:rowOff>98806</xdr:rowOff>
    </xdr:to>
    <xdr:sp macro="" textlink="">
      <xdr:nvSpPr>
        <xdr:cNvPr id="144" name="楕円 143">
          <a:extLst>
            <a:ext uri="{FF2B5EF4-FFF2-40B4-BE49-F238E27FC236}">
              <a16:creationId xmlns:a16="http://schemas.microsoft.com/office/drawing/2014/main" id="{39DFA660-32F9-45B5-AF25-7F9C65E79775}"/>
            </a:ext>
          </a:extLst>
        </xdr:cNvPr>
        <xdr:cNvSpPr/>
      </xdr:nvSpPr>
      <xdr:spPr>
        <a:xfrm>
          <a:off x="7670800" y="10562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48006</xdr:rowOff>
    </xdr:from>
    <xdr:to>
      <xdr:col>50</xdr:col>
      <xdr:colOff>114300</xdr:colOff>
      <xdr:row>63</xdr:row>
      <xdr:rowOff>89154</xdr:rowOff>
    </xdr:to>
    <xdr:cxnSp macro="">
      <xdr:nvCxnSpPr>
        <xdr:cNvPr id="145" name="直線コネクタ 144">
          <a:extLst>
            <a:ext uri="{FF2B5EF4-FFF2-40B4-BE49-F238E27FC236}">
              <a16:creationId xmlns:a16="http://schemas.microsoft.com/office/drawing/2014/main" id="{ED58E4A0-D871-4FD8-9B81-823650B2A579}"/>
            </a:ext>
          </a:extLst>
        </xdr:cNvPr>
        <xdr:cNvCxnSpPr/>
      </xdr:nvCxnSpPr>
      <xdr:spPr>
        <a:xfrm>
          <a:off x="7713980" y="10609326"/>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131081</xdr:rowOff>
    </xdr:from>
    <xdr:ext cx="469744" cy="259045"/>
    <xdr:sp macro="" textlink="">
      <xdr:nvSpPr>
        <xdr:cNvPr id="146" name="n_1mainValue【体育館・プール】&#10;一人当たり面積">
          <a:extLst>
            <a:ext uri="{FF2B5EF4-FFF2-40B4-BE49-F238E27FC236}">
              <a16:creationId xmlns:a16="http://schemas.microsoft.com/office/drawing/2014/main" id="{5A358188-18A3-4030-BBF9-D1E7B967019D}"/>
            </a:ext>
          </a:extLst>
        </xdr:cNvPr>
        <xdr:cNvSpPr txBox="1"/>
      </xdr:nvSpPr>
      <xdr:spPr>
        <a:xfrm>
          <a:off x="827158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89933</xdr:rowOff>
    </xdr:from>
    <xdr:ext cx="469744" cy="259045"/>
    <xdr:sp macro="" textlink="">
      <xdr:nvSpPr>
        <xdr:cNvPr id="147" name="n_2mainValue【体育館・プール】&#10;一人当たり面積">
          <a:extLst>
            <a:ext uri="{FF2B5EF4-FFF2-40B4-BE49-F238E27FC236}">
              <a16:creationId xmlns:a16="http://schemas.microsoft.com/office/drawing/2014/main" id="{127E78E9-A487-4850-8FF6-392DF203F3DF}"/>
            </a:ext>
          </a:extLst>
        </xdr:cNvPr>
        <xdr:cNvSpPr txBox="1"/>
      </xdr:nvSpPr>
      <xdr:spPr>
        <a:xfrm>
          <a:off x="7509587"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6D83BB4A-7FBC-40E2-B032-67CF2B17736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6D664A82-B9C9-4FAE-8E05-3CCEA78F3A2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34C43713-AC56-4849-A060-94C14CCD82E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28776D40-E4A2-4213-B1E8-8F64E989A50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31E945D7-9D9E-4B3B-887B-838CFEF2B21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E2489AE5-5A47-4BFA-9533-760B716ABC4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E71285E6-14F9-4A1E-8ECB-953632F3DAB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4CF5F306-206E-477A-89D2-E1DB795F0AA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496C6E8B-CA65-48EC-85D0-442788F7637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B8E958EE-05F4-4594-948A-7D3EEA206BB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id="{34C96D32-1B5C-4508-B915-5325A42ABFD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a:extLst>
            <a:ext uri="{FF2B5EF4-FFF2-40B4-BE49-F238E27FC236}">
              <a16:creationId xmlns:a16="http://schemas.microsoft.com/office/drawing/2014/main" id="{D7B19191-E4D0-42F0-8173-35A10BD5E2D2}"/>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id="{EC0DB522-BE5E-4C7B-8C56-DB6266F32E9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id="{22B07DFE-A1FD-48A2-90EE-E17403833484}"/>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id="{9C3FD0C7-4854-469E-91FD-0710A9CD0E88}"/>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id="{7AD091DE-44C6-481A-9D5D-2AF95467BE5C}"/>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id="{8B7BA3CC-3DB0-4611-9868-07E916EE9AC2}"/>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id="{E4847BB4-6B37-415C-BD7B-15B7B5C42434}"/>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id="{AE607061-0A8F-4C60-88E4-E8F24864937E}"/>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id="{30D6EEE3-8E90-4CEF-9BED-22127CC7EC32}"/>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id="{5EDD6865-D7C9-4A2F-99EE-047FE1E5D201}"/>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a:extLst>
            <a:ext uri="{FF2B5EF4-FFF2-40B4-BE49-F238E27FC236}">
              <a16:creationId xmlns:a16="http://schemas.microsoft.com/office/drawing/2014/main" id="{D9CE6DAC-1742-4F5B-A892-96837CF56EE7}"/>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46D014A6-9570-45AC-A963-C4616F18DDB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5F16ECE3-56A5-4CA6-A868-63D1513F6BFF}"/>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F0FA877C-E213-4987-99D8-A6DA89D8394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3" name="直線コネクタ 172">
          <a:extLst>
            <a:ext uri="{FF2B5EF4-FFF2-40B4-BE49-F238E27FC236}">
              <a16:creationId xmlns:a16="http://schemas.microsoft.com/office/drawing/2014/main" id="{ED7A6480-79C4-4D15-8F7A-DBD25C0DDDD6}"/>
            </a:ext>
          </a:extLst>
        </xdr:cNvPr>
        <xdr:cNvCxnSpPr/>
      </xdr:nvCxnSpPr>
      <xdr:spPr>
        <a:xfrm flipV="1">
          <a:off x="4086225" y="1298720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4" name="【福祉施設】&#10;有形固定資産減価償却率最小値テキスト">
          <a:extLst>
            <a:ext uri="{FF2B5EF4-FFF2-40B4-BE49-F238E27FC236}">
              <a16:creationId xmlns:a16="http://schemas.microsoft.com/office/drawing/2014/main" id="{E1DDD83B-80F6-41D1-8BEF-B64768EB11A0}"/>
            </a:ext>
          </a:extLst>
        </xdr:cNvPr>
        <xdr:cNvSpPr txBox="1"/>
      </xdr:nvSpPr>
      <xdr:spPr>
        <a:xfrm>
          <a:off x="4124960" y="14553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5" name="直線コネクタ 174">
          <a:extLst>
            <a:ext uri="{FF2B5EF4-FFF2-40B4-BE49-F238E27FC236}">
              <a16:creationId xmlns:a16="http://schemas.microsoft.com/office/drawing/2014/main" id="{5031F161-F56F-42AF-A2B0-A05695BC1263}"/>
            </a:ext>
          </a:extLst>
        </xdr:cNvPr>
        <xdr:cNvCxnSpPr/>
      </xdr:nvCxnSpPr>
      <xdr:spPr>
        <a:xfrm>
          <a:off x="402082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0F5F9EB9-6843-40A9-9946-C8AF7FDA8BB7}"/>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a:extLst>
            <a:ext uri="{FF2B5EF4-FFF2-40B4-BE49-F238E27FC236}">
              <a16:creationId xmlns:a16="http://schemas.microsoft.com/office/drawing/2014/main" id="{FC8799DB-B87B-46C5-847F-C8F292E88165}"/>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29796C6F-2674-484B-BD14-BD198E72D9C5}"/>
            </a:ext>
          </a:extLst>
        </xdr:cNvPr>
        <xdr:cNvSpPr txBox="1"/>
      </xdr:nvSpPr>
      <xdr:spPr>
        <a:xfrm>
          <a:off x="4124960" y="13702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79" name="フローチャート: 判断 178">
          <a:extLst>
            <a:ext uri="{FF2B5EF4-FFF2-40B4-BE49-F238E27FC236}">
              <a16:creationId xmlns:a16="http://schemas.microsoft.com/office/drawing/2014/main" id="{D3849A8A-696D-46D1-85B2-714608572CD4}"/>
            </a:ext>
          </a:extLst>
        </xdr:cNvPr>
        <xdr:cNvSpPr/>
      </xdr:nvSpPr>
      <xdr:spPr>
        <a:xfrm>
          <a:off x="403606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0" name="フローチャート: 判断 179">
          <a:extLst>
            <a:ext uri="{FF2B5EF4-FFF2-40B4-BE49-F238E27FC236}">
              <a16:creationId xmlns:a16="http://schemas.microsoft.com/office/drawing/2014/main" id="{D11C7661-30C8-46C5-ADC1-74CDC3B95D1C}"/>
            </a:ext>
          </a:extLst>
        </xdr:cNvPr>
        <xdr:cNvSpPr/>
      </xdr:nvSpPr>
      <xdr:spPr>
        <a:xfrm>
          <a:off x="3312160" y="13746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1" name="n_1aveValue【福祉施設】&#10;有形固定資産減価償却率">
          <a:extLst>
            <a:ext uri="{FF2B5EF4-FFF2-40B4-BE49-F238E27FC236}">
              <a16:creationId xmlns:a16="http://schemas.microsoft.com/office/drawing/2014/main" id="{4CF7B19D-0842-4159-B641-B6522C3F862E}"/>
            </a:ext>
          </a:extLst>
        </xdr:cNvPr>
        <xdr:cNvSpPr txBox="1"/>
      </xdr:nvSpPr>
      <xdr:spPr>
        <a:xfrm>
          <a:off x="3170564" y="1383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2" name="フローチャート: 判断 181">
          <a:extLst>
            <a:ext uri="{FF2B5EF4-FFF2-40B4-BE49-F238E27FC236}">
              <a16:creationId xmlns:a16="http://schemas.microsoft.com/office/drawing/2014/main" id="{1C8D9DE4-1D56-445E-B850-AA02768B3C00}"/>
            </a:ext>
          </a:extLst>
        </xdr:cNvPr>
        <xdr:cNvSpPr/>
      </xdr:nvSpPr>
      <xdr:spPr>
        <a:xfrm>
          <a:off x="2514600" y="1372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3" name="n_2aveValue【福祉施設】&#10;有形固定資産減価償却率">
          <a:extLst>
            <a:ext uri="{FF2B5EF4-FFF2-40B4-BE49-F238E27FC236}">
              <a16:creationId xmlns:a16="http://schemas.microsoft.com/office/drawing/2014/main" id="{861E7E33-75E6-4F4B-AEE1-796B1CD73830}"/>
            </a:ext>
          </a:extLst>
        </xdr:cNvPr>
        <xdr:cNvSpPr txBox="1"/>
      </xdr:nvSpPr>
      <xdr:spPr>
        <a:xfrm>
          <a:off x="2385704" y="1381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84" name="フローチャート: 判断 183">
          <a:extLst>
            <a:ext uri="{FF2B5EF4-FFF2-40B4-BE49-F238E27FC236}">
              <a16:creationId xmlns:a16="http://schemas.microsoft.com/office/drawing/2014/main" id="{09383AB5-DF8D-46F4-B49C-8B1505BB8322}"/>
            </a:ext>
          </a:extLst>
        </xdr:cNvPr>
        <xdr:cNvSpPr/>
      </xdr:nvSpPr>
      <xdr:spPr>
        <a:xfrm>
          <a:off x="173990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85" name="n_3aveValue【福祉施設】&#10;有形固定資産減価償却率">
          <a:extLst>
            <a:ext uri="{FF2B5EF4-FFF2-40B4-BE49-F238E27FC236}">
              <a16:creationId xmlns:a16="http://schemas.microsoft.com/office/drawing/2014/main" id="{C17DC7B6-55FE-489D-BF66-AB25795EEED8}"/>
            </a:ext>
          </a:extLst>
        </xdr:cNvPr>
        <xdr:cNvSpPr txBox="1"/>
      </xdr:nvSpPr>
      <xdr:spPr>
        <a:xfrm>
          <a:off x="161100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826F7750-47BA-4CE0-B337-87F7410292C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569065D7-A45C-40FB-B16A-CFF9346A50E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1C5C8D2C-FF34-4538-9011-1ECB79E2BB1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DFFCE4E1-DBE8-43EF-8939-CB007C5F6CC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7A24AA94-F947-48BA-B739-53E9D28C067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191" name="楕円 190">
          <a:extLst>
            <a:ext uri="{FF2B5EF4-FFF2-40B4-BE49-F238E27FC236}">
              <a16:creationId xmlns:a16="http://schemas.microsoft.com/office/drawing/2014/main" id="{5F22974A-5480-44D0-8D94-71AD3EE1EFDA}"/>
            </a:ext>
          </a:extLst>
        </xdr:cNvPr>
        <xdr:cNvSpPr/>
      </xdr:nvSpPr>
      <xdr:spPr>
        <a:xfrm>
          <a:off x="403606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192" name="【福祉施設】&#10;有形固定資産減価償却率該当値テキスト">
          <a:extLst>
            <a:ext uri="{FF2B5EF4-FFF2-40B4-BE49-F238E27FC236}">
              <a16:creationId xmlns:a16="http://schemas.microsoft.com/office/drawing/2014/main" id="{0B8AB482-5A2D-41EE-A5EB-E751D73A364E}"/>
            </a:ext>
          </a:extLst>
        </xdr:cNvPr>
        <xdr:cNvSpPr txBox="1"/>
      </xdr:nvSpPr>
      <xdr:spPr>
        <a:xfrm>
          <a:off x="4124960" y="1289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193" name="楕円 192">
          <a:extLst>
            <a:ext uri="{FF2B5EF4-FFF2-40B4-BE49-F238E27FC236}">
              <a16:creationId xmlns:a16="http://schemas.microsoft.com/office/drawing/2014/main" id="{82A73EB9-1114-4176-9608-5FFC66745BB1}"/>
            </a:ext>
          </a:extLst>
        </xdr:cNvPr>
        <xdr:cNvSpPr/>
      </xdr:nvSpPr>
      <xdr:spPr>
        <a:xfrm>
          <a:off x="3312160" y="129364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194" name="直線コネクタ 193">
          <a:extLst>
            <a:ext uri="{FF2B5EF4-FFF2-40B4-BE49-F238E27FC236}">
              <a16:creationId xmlns:a16="http://schemas.microsoft.com/office/drawing/2014/main" id="{3C21BFF4-96A7-46B0-9706-FA319A7097B5}"/>
            </a:ext>
          </a:extLst>
        </xdr:cNvPr>
        <xdr:cNvCxnSpPr/>
      </xdr:nvCxnSpPr>
      <xdr:spPr>
        <a:xfrm>
          <a:off x="3355340" y="1298720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195" name="楕円 194">
          <a:extLst>
            <a:ext uri="{FF2B5EF4-FFF2-40B4-BE49-F238E27FC236}">
              <a16:creationId xmlns:a16="http://schemas.microsoft.com/office/drawing/2014/main" id="{B055C180-698E-4C48-A7C4-16C403FA3489}"/>
            </a:ext>
          </a:extLst>
        </xdr:cNvPr>
        <xdr:cNvSpPr/>
      </xdr:nvSpPr>
      <xdr:spPr>
        <a:xfrm>
          <a:off x="251460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196" name="直線コネクタ 195">
          <a:extLst>
            <a:ext uri="{FF2B5EF4-FFF2-40B4-BE49-F238E27FC236}">
              <a16:creationId xmlns:a16="http://schemas.microsoft.com/office/drawing/2014/main" id="{DD7EBEE1-48BC-4290-8377-134707C55FA4}"/>
            </a:ext>
          </a:extLst>
        </xdr:cNvPr>
        <xdr:cNvCxnSpPr/>
      </xdr:nvCxnSpPr>
      <xdr:spPr>
        <a:xfrm>
          <a:off x="2565400" y="129872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75</xdr:row>
      <xdr:rowOff>146248</xdr:rowOff>
    </xdr:from>
    <xdr:ext cx="469744" cy="259045"/>
    <xdr:sp macro="" textlink="">
      <xdr:nvSpPr>
        <xdr:cNvPr id="197" name="n_1mainValue【福祉施設】&#10;有形固定資産減価償却率">
          <a:extLst>
            <a:ext uri="{FF2B5EF4-FFF2-40B4-BE49-F238E27FC236}">
              <a16:creationId xmlns:a16="http://schemas.microsoft.com/office/drawing/2014/main" id="{0144691B-6A81-4C77-A89F-77F1E88281C4}"/>
            </a:ext>
          </a:extLst>
        </xdr:cNvPr>
        <xdr:cNvSpPr txBox="1"/>
      </xdr:nvSpPr>
      <xdr:spPr>
        <a:xfrm>
          <a:off x="313824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198" name="n_2mainValue【福祉施設】&#10;有形固定資産減価償却率">
          <a:extLst>
            <a:ext uri="{FF2B5EF4-FFF2-40B4-BE49-F238E27FC236}">
              <a16:creationId xmlns:a16="http://schemas.microsoft.com/office/drawing/2014/main" id="{93758986-AE09-447D-A597-8DAC12FF1326}"/>
            </a:ext>
          </a:extLst>
        </xdr:cNvPr>
        <xdr:cNvSpPr txBox="1"/>
      </xdr:nvSpPr>
      <xdr:spPr>
        <a:xfrm>
          <a:off x="235338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E391DDB0-73BC-4942-AE43-A705F6E48F5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C168E544-2E54-4F59-AB25-83ED4973E54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AE6F793E-C5E8-4B94-9218-97B506DFAD5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75046AC5-0792-42E8-B5AE-AE0A1332C23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2C173CEC-2B82-4106-BF2D-4D280FEA9D1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ED8CD13E-F570-4BFE-9FAD-A40070A338D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2224BBF6-E0DF-4E7F-B2FB-835AA5F4607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95494862-DACD-4B35-92BE-27ED22B2419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FDF19D6E-348D-4536-912C-8240B069F71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58E7A670-2322-43D8-B9BD-93021282E59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a:extLst>
            <a:ext uri="{FF2B5EF4-FFF2-40B4-BE49-F238E27FC236}">
              <a16:creationId xmlns:a16="http://schemas.microsoft.com/office/drawing/2014/main" id="{7B539075-E3D4-47EB-9422-D163DE386728}"/>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id="{379EC585-46A5-4A60-892E-D7A58F11B3A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a:extLst>
            <a:ext uri="{FF2B5EF4-FFF2-40B4-BE49-F238E27FC236}">
              <a16:creationId xmlns:a16="http://schemas.microsoft.com/office/drawing/2014/main" id="{608281DC-D60A-4486-BD62-14F0AAC55A34}"/>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a:extLst>
            <a:ext uri="{FF2B5EF4-FFF2-40B4-BE49-F238E27FC236}">
              <a16:creationId xmlns:a16="http://schemas.microsoft.com/office/drawing/2014/main" id="{1A1355F1-A59E-454B-8E93-23B7D950B872}"/>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a:extLst>
            <a:ext uri="{FF2B5EF4-FFF2-40B4-BE49-F238E27FC236}">
              <a16:creationId xmlns:a16="http://schemas.microsoft.com/office/drawing/2014/main" id="{1E0DE368-A91B-43EE-9A78-968268BA4151}"/>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a:extLst>
            <a:ext uri="{FF2B5EF4-FFF2-40B4-BE49-F238E27FC236}">
              <a16:creationId xmlns:a16="http://schemas.microsoft.com/office/drawing/2014/main" id="{00C35DFF-5BEE-4E5B-9DC9-5230D8C89C1B}"/>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a:extLst>
            <a:ext uri="{FF2B5EF4-FFF2-40B4-BE49-F238E27FC236}">
              <a16:creationId xmlns:a16="http://schemas.microsoft.com/office/drawing/2014/main" id="{F561DA24-2C0D-4EE7-8D80-E0BED0440DA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a:extLst>
            <a:ext uri="{FF2B5EF4-FFF2-40B4-BE49-F238E27FC236}">
              <a16:creationId xmlns:a16="http://schemas.microsoft.com/office/drawing/2014/main" id="{776D9C63-4E33-42A3-A848-C3354C60DD9C}"/>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DC68A61A-7AB4-4B15-918F-AB677FA3F02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51694750-26AD-45A6-A925-A2D0823D209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id="{3F6F9423-58D4-486E-80CE-470BC22F1AA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0" name="直線コネクタ 219">
          <a:extLst>
            <a:ext uri="{FF2B5EF4-FFF2-40B4-BE49-F238E27FC236}">
              <a16:creationId xmlns:a16="http://schemas.microsoft.com/office/drawing/2014/main" id="{250B4914-B1EB-4776-B4C3-6510B7ABCCB0}"/>
            </a:ext>
          </a:extLst>
        </xdr:cNvPr>
        <xdr:cNvCxnSpPr/>
      </xdr:nvCxnSpPr>
      <xdr:spPr>
        <a:xfrm flipV="1">
          <a:off x="9219565" y="13177571"/>
          <a:ext cx="0" cy="125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21" name="【福祉施設】&#10;一人当たり面積最小値テキスト">
          <a:extLst>
            <a:ext uri="{FF2B5EF4-FFF2-40B4-BE49-F238E27FC236}">
              <a16:creationId xmlns:a16="http://schemas.microsoft.com/office/drawing/2014/main" id="{1B6FE1F7-0036-44B5-9280-85A3C4E8E13C}"/>
            </a:ext>
          </a:extLst>
        </xdr:cNvPr>
        <xdr:cNvSpPr txBox="1"/>
      </xdr:nvSpPr>
      <xdr:spPr>
        <a:xfrm>
          <a:off x="9258300" y="144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22" name="直線コネクタ 221">
          <a:extLst>
            <a:ext uri="{FF2B5EF4-FFF2-40B4-BE49-F238E27FC236}">
              <a16:creationId xmlns:a16="http://schemas.microsoft.com/office/drawing/2014/main" id="{0E2B32A7-DF5D-4E30-B375-55F1E3B839B8}"/>
            </a:ext>
          </a:extLst>
        </xdr:cNvPr>
        <xdr:cNvCxnSpPr/>
      </xdr:nvCxnSpPr>
      <xdr:spPr>
        <a:xfrm>
          <a:off x="9154160" y="14437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3" name="【福祉施設】&#10;一人当たり面積最大値テキスト">
          <a:extLst>
            <a:ext uri="{FF2B5EF4-FFF2-40B4-BE49-F238E27FC236}">
              <a16:creationId xmlns:a16="http://schemas.microsoft.com/office/drawing/2014/main" id="{55339898-A55D-4D6B-AEA1-14BAAF76E87D}"/>
            </a:ext>
          </a:extLst>
        </xdr:cNvPr>
        <xdr:cNvSpPr txBox="1"/>
      </xdr:nvSpPr>
      <xdr:spPr>
        <a:xfrm>
          <a:off x="9258300" y="1295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24" name="直線コネクタ 223">
          <a:extLst>
            <a:ext uri="{FF2B5EF4-FFF2-40B4-BE49-F238E27FC236}">
              <a16:creationId xmlns:a16="http://schemas.microsoft.com/office/drawing/2014/main" id="{FC274B1F-D7EB-4436-AFA9-CDF852A3ED9E}"/>
            </a:ext>
          </a:extLst>
        </xdr:cNvPr>
        <xdr:cNvCxnSpPr/>
      </xdr:nvCxnSpPr>
      <xdr:spPr>
        <a:xfrm>
          <a:off x="9154160" y="13177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25" name="【福祉施設】&#10;一人当たり面積平均値テキスト">
          <a:extLst>
            <a:ext uri="{FF2B5EF4-FFF2-40B4-BE49-F238E27FC236}">
              <a16:creationId xmlns:a16="http://schemas.microsoft.com/office/drawing/2014/main" id="{E24FB156-45A2-4D09-AED7-7DBD44753DC0}"/>
            </a:ext>
          </a:extLst>
        </xdr:cNvPr>
        <xdr:cNvSpPr txBox="1"/>
      </xdr:nvSpPr>
      <xdr:spPr>
        <a:xfrm>
          <a:off x="9258300" y="1407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26" name="フローチャート: 判断 225">
          <a:extLst>
            <a:ext uri="{FF2B5EF4-FFF2-40B4-BE49-F238E27FC236}">
              <a16:creationId xmlns:a16="http://schemas.microsoft.com/office/drawing/2014/main" id="{D044836E-8579-4EAC-9029-8ED1FD2C289F}"/>
            </a:ext>
          </a:extLst>
        </xdr:cNvPr>
        <xdr:cNvSpPr/>
      </xdr:nvSpPr>
      <xdr:spPr>
        <a:xfrm>
          <a:off x="9192260" y="14216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27" name="フローチャート: 判断 226">
          <a:extLst>
            <a:ext uri="{FF2B5EF4-FFF2-40B4-BE49-F238E27FC236}">
              <a16:creationId xmlns:a16="http://schemas.microsoft.com/office/drawing/2014/main" id="{CF6280EA-36AC-4D61-9221-3052D8571073}"/>
            </a:ext>
          </a:extLst>
        </xdr:cNvPr>
        <xdr:cNvSpPr/>
      </xdr:nvSpPr>
      <xdr:spPr>
        <a:xfrm>
          <a:off x="8445500" y="1424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28" name="n_1aveValue【福祉施設】&#10;一人当たり面積">
          <a:extLst>
            <a:ext uri="{FF2B5EF4-FFF2-40B4-BE49-F238E27FC236}">
              <a16:creationId xmlns:a16="http://schemas.microsoft.com/office/drawing/2014/main" id="{9B946D53-C4AF-4E18-A87C-997E2324837A}"/>
            </a:ext>
          </a:extLst>
        </xdr:cNvPr>
        <xdr:cNvSpPr txBox="1"/>
      </xdr:nvSpPr>
      <xdr:spPr>
        <a:xfrm>
          <a:off x="8271587" y="140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29" name="フローチャート: 判断 228">
          <a:extLst>
            <a:ext uri="{FF2B5EF4-FFF2-40B4-BE49-F238E27FC236}">
              <a16:creationId xmlns:a16="http://schemas.microsoft.com/office/drawing/2014/main" id="{631A4471-4CF4-4BCF-BE4B-6FD0E1477278}"/>
            </a:ext>
          </a:extLst>
        </xdr:cNvPr>
        <xdr:cNvSpPr/>
      </xdr:nvSpPr>
      <xdr:spPr>
        <a:xfrm>
          <a:off x="7670800" y="14243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0" name="n_2aveValue【福祉施設】&#10;一人当たり面積">
          <a:extLst>
            <a:ext uri="{FF2B5EF4-FFF2-40B4-BE49-F238E27FC236}">
              <a16:creationId xmlns:a16="http://schemas.microsoft.com/office/drawing/2014/main" id="{2DE30509-19AD-4D03-A2A9-446EE277BB54}"/>
            </a:ext>
          </a:extLst>
        </xdr:cNvPr>
        <xdr:cNvSpPr txBox="1"/>
      </xdr:nvSpPr>
      <xdr:spPr>
        <a:xfrm>
          <a:off x="7509587" y="140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31" name="フローチャート: 判断 230">
          <a:extLst>
            <a:ext uri="{FF2B5EF4-FFF2-40B4-BE49-F238E27FC236}">
              <a16:creationId xmlns:a16="http://schemas.microsoft.com/office/drawing/2014/main" id="{59BF45D9-96C1-4648-BB1C-5E42EB74A391}"/>
            </a:ext>
          </a:extLst>
        </xdr:cNvPr>
        <xdr:cNvSpPr/>
      </xdr:nvSpPr>
      <xdr:spPr>
        <a:xfrm>
          <a:off x="6873240" y="14173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32" name="n_3aveValue【福祉施設】&#10;一人当たり面積">
          <a:extLst>
            <a:ext uri="{FF2B5EF4-FFF2-40B4-BE49-F238E27FC236}">
              <a16:creationId xmlns:a16="http://schemas.microsoft.com/office/drawing/2014/main" id="{35286BC3-EED8-47E2-8AB2-8585A16A2C5A}"/>
            </a:ext>
          </a:extLst>
        </xdr:cNvPr>
        <xdr:cNvSpPr txBox="1"/>
      </xdr:nvSpPr>
      <xdr:spPr>
        <a:xfrm>
          <a:off x="6712027" y="139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C31350DD-9D44-4162-B617-5DFD25A375B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584F400F-AED4-4EF3-95D3-29C81F12DF0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754AF42D-1644-416E-8A5C-B92B31FC4CB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6DEA10B3-F0EC-49D0-9D84-23D0BACFD5E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B6CA384-07C4-4082-827E-C62D3490C39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121259</xdr:rowOff>
    </xdr:from>
    <xdr:to>
      <xdr:col>55</xdr:col>
      <xdr:colOff>50800</xdr:colOff>
      <xdr:row>86</xdr:row>
      <xdr:rowOff>51409</xdr:rowOff>
    </xdr:to>
    <xdr:sp macro="" textlink="">
      <xdr:nvSpPr>
        <xdr:cNvPr id="238" name="楕円 237">
          <a:extLst>
            <a:ext uri="{FF2B5EF4-FFF2-40B4-BE49-F238E27FC236}">
              <a16:creationId xmlns:a16="http://schemas.microsoft.com/office/drawing/2014/main" id="{239D86C6-611D-4297-B807-13054227568D}"/>
            </a:ext>
          </a:extLst>
        </xdr:cNvPr>
        <xdr:cNvSpPr/>
      </xdr:nvSpPr>
      <xdr:spPr>
        <a:xfrm>
          <a:off x="9192260" y="14370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36186</xdr:rowOff>
    </xdr:from>
    <xdr:ext cx="469744" cy="259045"/>
    <xdr:sp macro="" textlink="">
      <xdr:nvSpPr>
        <xdr:cNvPr id="239" name="【福祉施設】&#10;一人当たり面積該当値テキスト">
          <a:extLst>
            <a:ext uri="{FF2B5EF4-FFF2-40B4-BE49-F238E27FC236}">
              <a16:creationId xmlns:a16="http://schemas.microsoft.com/office/drawing/2014/main" id="{D98C9757-A6F9-47CE-B3AB-63D2A778FFB5}"/>
            </a:ext>
          </a:extLst>
        </xdr:cNvPr>
        <xdr:cNvSpPr txBox="1"/>
      </xdr:nvSpPr>
      <xdr:spPr>
        <a:xfrm>
          <a:off x="9258300" y="1428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122631</xdr:rowOff>
    </xdr:from>
    <xdr:to>
      <xdr:col>50</xdr:col>
      <xdr:colOff>165100</xdr:colOff>
      <xdr:row>86</xdr:row>
      <xdr:rowOff>52781</xdr:rowOff>
    </xdr:to>
    <xdr:sp macro="" textlink="">
      <xdr:nvSpPr>
        <xdr:cNvPr id="240" name="楕円 239">
          <a:extLst>
            <a:ext uri="{FF2B5EF4-FFF2-40B4-BE49-F238E27FC236}">
              <a16:creationId xmlns:a16="http://schemas.microsoft.com/office/drawing/2014/main" id="{7D71C3F2-B413-4FAA-A299-4298D9FF58AC}"/>
            </a:ext>
          </a:extLst>
        </xdr:cNvPr>
        <xdr:cNvSpPr/>
      </xdr:nvSpPr>
      <xdr:spPr>
        <a:xfrm>
          <a:off x="8445500" y="14372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xdr:rowOff>
    </xdr:from>
    <xdr:to>
      <xdr:col>55</xdr:col>
      <xdr:colOff>0</xdr:colOff>
      <xdr:row>86</xdr:row>
      <xdr:rowOff>1981</xdr:rowOff>
    </xdr:to>
    <xdr:cxnSp macro="">
      <xdr:nvCxnSpPr>
        <xdr:cNvPr id="241" name="直線コネクタ 240">
          <a:extLst>
            <a:ext uri="{FF2B5EF4-FFF2-40B4-BE49-F238E27FC236}">
              <a16:creationId xmlns:a16="http://schemas.microsoft.com/office/drawing/2014/main" id="{C4E802DC-EBE6-46B2-8666-A1CC9139D498}"/>
            </a:ext>
          </a:extLst>
        </xdr:cNvPr>
        <xdr:cNvCxnSpPr/>
      </xdr:nvCxnSpPr>
      <xdr:spPr>
        <a:xfrm flipV="1">
          <a:off x="8496300" y="14417649"/>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42" name="楕円 241">
          <a:extLst>
            <a:ext uri="{FF2B5EF4-FFF2-40B4-BE49-F238E27FC236}">
              <a16:creationId xmlns:a16="http://schemas.microsoft.com/office/drawing/2014/main" id="{6A0013A0-ADC2-4267-A160-7F598DFAED2F}"/>
            </a:ext>
          </a:extLst>
        </xdr:cNvPr>
        <xdr:cNvSpPr/>
      </xdr:nvSpPr>
      <xdr:spPr>
        <a:xfrm>
          <a:off x="7670800" y="14373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xdr:rowOff>
    </xdr:from>
    <xdr:to>
      <xdr:col>50</xdr:col>
      <xdr:colOff>114300</xdr:colOff>
      <xdr:row>86</xdr:row>
      <xdr:rowOff>3811</xdr:rowOff>
    </xdr:to>
    <xdr:cxnSp macro="">
      <xdr:nvCxnSpPr>
        <xdr:cNvPr id="243" name="直線コネクタ 242">
          <a:extLst>
            <a:ext uri="{FF2B5EF4-FFF2-40B4-BE49-F238E27FC236}">
              <a16:creationId xmlns:a16="http://schemas.microsoft.com/office/drawing/2014/main" id="{7725157A-46E0-4A7B-994B-08CC04A3B7B2}"/>
            </a:ext>
          </a:extLst>
        </xdr:cNvPr>
        <xdr:cNvCxnSpPr/>
      </xdr:nvCxnSpPr>
      <xdr:spPr>
        <a:xfrm flipV="1">
          <a:off x="7713980" y="14419021"/>
          <a:ext cx="78232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43908</xdr:rowOff>
    </xdr:from>
    <xdr:ext cx="469744" cy="259045"/>
    <xdr:sp macro="" textlink="">
      <xdr:nvSpPr>
        <xdr:cNvPr id="244" name="n_1mainValue【福祉施設】&#10;一人当たり面積">
          <a:extLst>
            <a:ext uri="{FF2B5EF4-FFF2-40B4-BE49-F238E27FC236}">
              <a16:creationId xmlns:a16="http://schemas.microsoft.com/office/drawing/2014/main" id="{74B7FAD7-44BC-40F4-AEC9-ED9F57C11ABD}"/>
            </a:ext>
          </a:extLst>
        </xdr:cNvPr>
        <xdr:cNvSpPr txBox="1"/>
      </xdr:nvSpPr>
      <xdr:spPr>
        <a:xfrm>
          <a:off x="8271587" y="1446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45" name="n_2mainValue【福祉施設】&#10;一人当たり面積">
          <a:extLst>
            <a:ext uri="{FF2B5EF4-FFF2-40B4-BE49-F238E27FC236}">
              <a16:creationId xmlns:a16="http://schemas.microsoft.com/office/drawing/2014/main" id="{C61ED169-33ED-41D0-A763-AF678C0DC651}"/>
            </a:ext>
          </a:extLst>
        </xdr:cNvPr>
        <xdr:cNvSpPr txBox="1"/>
      </xdr:nvSpPr>
      <xdr:spPr>
        <a:xfrm>
          <a:off x="7509587" y="144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7F336505-004D-4520-837A-CA25BD84160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ACB201D5-575A-4E25-8A36-71FE55BB797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77F878A3-1351-460C-B112-FB6700C2317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4C677F9B-F8D8-4D92-9D78-3A65C52E366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9F25D4A4-F87B-4F39-A682-DD4FFB54647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402A5ABE-CE24-4B43-83AA-E49F273BF32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6306763A-C21A-4242-A985-576CD1F5AF5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86B7F690-3F6C-4F3B-88B5-88AD3C9219C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a:extLst>
            <a:ext uri="{FF2B5EF4-FFF2-40B4-BE49-F238E27FC236}">
              <a16:creationId xmlns:a16="http://schemas.microsoft.com/office/drawing/2014/main" id="{00CB3932-2996-417C-AEEE-DE7C8AC713E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a:extLst>
            <a:ext uri="{FF2B5EF4-FFF2-40B4-BE49-F238E27FC236}">
              <a16:creationId xmlns:a16="http://schemas.microsoft.com/office/drawing/2014/main" id="{F8227866-A699-4416-A20F-4269EFF94D5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a:extLst>
            <a:ext uri="{FF2B5EF4-FFF2-40B4-BE49-F238E27FC236}">
              <a16:creationId xmlns:a16="http://schemas.microsoft.com/office/drawing/2014/main" id="{BE8226E6-5706-45E7-AD2D-2AC470898EB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a:extLst>
            <a:ext uri="{FF2B5EF4-FFF2-40B4-BE49-F238E27FC236}">
              <a16:creationId xmlns:a16="http://schemas.microsoft.com/office/drawing/2014/main" id="{C5845821-17F5-4000-A423-60A0CCD1039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a:extLst>
            <a:ext uri="{FF2B5EF4-FFF2-40B4-BE49-F238E27FC236}">
              <a16:creationId xmlns:a16="http://schemas.microsoft.com/office/drawing/2014/main" id="{762F42ED-699A-4AFB-9BD5-E85BE6A29BA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a:extLst>
            <a:ext uri="{FF2B5EF4-FFF2-40B4-BE49-F238E27FC236}">
              <a16:creationId xmlns:a16="http://schemas.microsoft.com/office/drawing/2014/main" id="{D52A1C92-4D29-43D4-AC58-033319EBFCF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a:extLst>
            <a:ext uri="{FF2B5EF4-FFF2-40B4-BE49-F238E27FC236}">
              <a16:creationId xmlns:a16="http://schemas.microsoft.com/office/drawing/2014/main" id="{B56B9FCD-AB06-4E66-9467-9B7E22E5233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a:extLst>
            <a:ext uri="{FF2B5EF4-FFF2-40B4-BE49-F238E27FC236}">
              <a16:creationId xmlns:a16="http://schemas.microsoft.com/office/drawing/2014/main" id="{F46848D1-7EEF-4DD5-8446-386C5CC38FE8}"/>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a:extLst>
            <a:ext uri="{FF2B5EF4-FFF2-40B4-BE49-F238E27FC236}">
              <a16:creationId xmlns:a16="http://schemas.microsoft.com/office/drawing/2014/main" id="{60D27C69-B5B0-463D-A9CE-1EFB0905041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a:extLst>
            <a:ext uri="{FF2B5EF4-FFF2-40B4-BE49-F238E27FC236}">
              <a16:creationId xmlns:a16="http://schemas.microsoft.com/office/drawing/2014/main" id="{B097D517-1BE2-4A75-9D4E-29D6802576D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a:extLst>
            <a:ext uri="{FF2B5EF4-FFF2-40B4-BE49-F238E27FC236}">
              <a16:creationId xmlns:a16="http://schemas.microsoft.com/office/drawing/2014/main" id="{106859B6-D678-4210-A026-357A4D9C080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a:extLst>
            <a:ext uri="{FF2B5EF4-FFF2-40B4-BE49-F238E27FC236}">
              <a16:creationId xmlns:a16="http://schemas.microsoft.com/office/drawing/2014/main" id="{83397A7A-CE2B-4B72-8A79-BA448964345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a:extLst>
            <a:ext uri="{FF2B5EF4-FFF2-40B4-BE49-F238E27FC236}">
              <a16:creationId xmlns:a16="http://schemas.microsoft.com/office/drawing/2014/main" id="{C82521E8-2E43-4747-872C-D402287C18A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a:extLst>
            <a:ext uri="{FF2B5EF4-FFF2-40B4-BE49-F238E27FC236}">
              <a16:creationId xmlns:a16="http://schemas.microsoft.com/office/drawing/2014/main" id="{2E1775F6-2C9E-4646-AF9D-1EB26AF8D0D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a:extLst>
            <a:ext uri="{FF2B5EF4-FFF2-40B4-BE49-F238E27FC236}">
              <a16:creationId xmlns:a16="http://schemas.microsoft.com/office/drawing/2014/main" id="{87556FCC-2216-4F4F-8716-2AAF7320051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a:extLst>
            <a:ext uri="{FF2B5EF4-FFF2-40B4-BE49-F238E27FC236}">
              <a16:creationId xmlns:a16="http://schemas.microsoft.com/office/drawing/2014/main" id="{CABBF424-77CF-40F2-8D13-57F604E5EF4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a:extLst>
            <a:ext uri="{FF2B5EF4-FFF2-40B4-BE49-F238E27FC236}">
              <a16:creationId xmlns:a16="http://schemas.microsoft.com/office/drawing/2014/main" id="{1623A09F-0B2E-4C76-8017-06ECCA6B765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a:extLst>
            <a:ext uri="{FF2B5EF4-FFF2-40B4-BE49-F238E27FC236}">
              <a16:creationId xmlns:a16="http://schemas.microsoft.com/office/drawing/2014/main" id="{032E1E9A-A740-4DB1-92D7-4A92707C02C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2" name="直線コネクタ 271">
          <a:extLst>
            <a:ext uri="{FF2B5EF4-FFF2-40B4-BE49-F238E27FC236}">
              <a16:creationId xmlns:a16="http://schemas.microsoft.com/office/drawing/2014/main" id="{95FD7EDB-43DE-48F4-A1CD-730DBC19004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3" name="テキスト ボックス 272">
          <a:extLst>
            <a:ext uri="{FF2B5EF4-FFF2-40B4-BE49-F238E27FC236}">
              <a16:creationId xmlns:a16="http://schemas.microsoft.com/office/drawing/2014/main" id="{529CA73A-7D65-4944-BE28-AB6433D98677}"/>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4" name="直線コネクタ 273">
          <a:extLst>
            <a:ext uri="{FF2B5EF4-FFF2-40B4-BE49-F238E27FC236}">
              <a16:creationId xmlns:a16="http://schemas.microsoft.com/office/drawing/2014/main" id="{BB698FB7-CC09-4867-BC14-64F0CA859B0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5" name="テキスト ボックス 274">
          <a:extLst>
            <a:ext uri="{FF2B5EF4-FFF2-40B4-BE49-F238E27FC236}">
              <a16:creationId xmlns:a16="http://schemas.microsoft.com/office/drawing/2014/main" id="{BDD17287-0E2F-4711-83EE-2A078248DCC4}"/>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6" name="直線コネクタ 275">
          <a:extLst>
            <a:ext uri="{FF2B5EF4-FFF2-40B4-BE49-F238E27FC236}">
              <a16:creationId xmlns:a16="http://schemas.microsoft.com/office/drawing/2014/main" id="{F3846E78-28CF-4ACC-A569-895CFFA374E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7" name="テキスト ボックス 276">
          <a:extLst>
            <a:ext uri="{FF2B5EF4-FFF2-40B4-BE49-F238E27FC236}">
              <a16:creationId xmlns:a16="http://schemas.microsoft.com/office/drawing/2014/main" id="{3BE4396C-44AB-4D2A-993F-5D3092F2E16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8" name="直線コネクタ 277">
          <a:extLst>
            <a:ext uri="{FF2B5EF4-FFF2-40B4-BE49-F238E27FC236}">
              <a16:creationId xmlns:a16="http://schemas.microsoft.com/office/drawing/2014/main" id="{7B001DB0-89CA-4132-85D6-902AD3FE52E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9" name="テキスト ボックス 278">
          <a:extLst>
            <a:ext uri="{FF2B5EF4-FFF2-40B4-BE49-F238E27FC236}">
              <a16:creationId xmlns:a16="http://schemas.microsoft.com/office/drawing/2014/main" id="{C8942373-1BE4-421A-9B40-ADD2D6C70B02}"/>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0" name="直線コネクタ 279">
          <a:extLst>
            <a:ext uri="{FF2B5EF4-FFF2-40B4-BE49-F238E27FC236}">
              <a16:creationId xmlns:a16="http://schemas.microsoft.com/office/drawing/2014/main" id="{1AE22D14-3B3F-4675-87E4-A967C884A6DE}"/>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1" name="テキスト ボックス 280">
          <a:extLst>
            <a:ext uri="{FF2B5EF4-FFF2-40B4-BE49-F238E27FC236}">
              <a16:creationId xmlns:a16="http://schemas.microsoft.com/office/drawing/2014/main" id="{2B06DC87-D9C3-490B-9401-ECAAFD375AD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2" name="直線コネクタ 281">
          <a:extLst>
            <a:ext uri="{FF2B5EF4-FFF2-40B4-BE49-F238E27FC236}">
              <a16:creationId xmlns:a16="http://schemas.microsoft.com/office/drawing/2014/main" id="{B0615203-524C-48DA-A0F4-2E6FD808F20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3" name="テキスト ボックス 282">
          <a:extLst>
            <a:ext uri="{FF2B5EF4-FFF2-40B4-BE49-F238E27FC236}">
              <a16:creationId xmlns:a16="http://schemas.microsoft.com/office/drawing/2014/main" id="{E8584992-C120-48FC-8A45-F4899B6541E3}"/>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a:extLst>
            <a:ext uri="{FF2B5EF4-FFF2-40B4-BE49-F238E27FC236}">
              <a16:creationId xmlns:a16="http://schemas.microsoft.com/office/drawing/2014/main" id="{57E328FC-A212-4640-8E79-213C4491897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5" name="テキスト ボックス 284">
          <a:extLst>
            <a:ext uri="{FF2B5EF4-FFF2-40B4-BE49-F238E27FC236}">
              <a16:creationId xmlns:a16="http://schemas.microsoft.com/office/drawing/2014/main" id="{555513C1-CFED-41A4-8338-E8DA2BBA9EEB}"/>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6" name="【一般廃棄物処理施設】&#10;有形固定資産減価償却率グラフ枠">
          <a:extLst>
            <a:ext uri="{FF2B5EF4-FFF2-40B4-BE49-F238E27FC236}">
              <a16:creationId xmlns:a16="http://schemas.microsoft.com/office/drawing/2014/main" id="{8E81A811-A079-444D-A9B5-F728E51906A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87" name="直線コネクタ 286">
          <a:extLst>
            <a:ext uri="{FF2B5EF4-FFF2-40B4-BE49-F238E27FC236}">
              <a16:creationId xmlns:a16="http://schemas.microsoft.com/office/drawing/2014/main" id="{0AA0AD72-AFE3-4F8C-A505-3C17466EBDA9}"/>
            </a:ext>
          </a:extLst>
        </xdr:cNvPr>
        <xdr:cNvCxnSpPr/>
      </xdr:nvCxnSpPr>
      <xdr:spPr>
        <a:xfrm flipV="1">
          <a:off x="14375764" y="5549537"/>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88" name="【一般廃棄物処理施設】&#10;有形固定資産減価償却率最小値テキスト">
          <a:extLst>
            <a:ext uri="{FF2B5EF4-FFF2-40B4-BE49-F238E27FC236}">
              <a16:creationId xmlns:a16="http://schemas.microsoft.com/office/drawing/2014/main" id="{FB5362C1-D04F-4B55-9787-2777DD9C6C66}"/>
            </a:ext>
          </a:extLst>
        </xdr:cNvPr>
        <xdr:cNvSpPr txBox="1"/>
      </xdr:nvSpPr>
      <xdr:spPr>
        <a:xfrm>
          <a:off x="14414500" y="7008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89" name="直線コネクタ 288">
          <a:extLst>
            <a:ext uri="{FF2B5EF4-FFF2-40B4-BE49-F238E27FC236}">
              <a16:creationId xmlns:a16="http://schemas.microsoft.com/office/drawing/2014/main" id="{BE139055-85E1-49AA-ABC2-0B2B75F157EB}"/>
            </a:ext>
          </a:extLst>
        </xdr:cNvPr>
        <xdr:cNvCxnSpPr/>
      </xdr:nvCxnSpPr>
      <xdr:spPr>
        <a:xfrm>
          <a:off x="14287500" y="700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90" name="【一般廃棄物処理施設】&#10;有形固定資産減価償却率最大値テキスト">
          <a:extLst>
            <a:ext uri="{FF2B5EF4-FFF2-40B4-BE49-F238E27FC236}">
              <a16:creationId xmlns:a16="http://schemas.microsoft.com/office/drawing/2014/main" id="{E4CB1B28-06CC-4535-8357-D45EC7755AB2}"/>
            </a:ext>
          </a:extLst>
        </xdr:cNvPr>
        <xdr:cNvSpPr txBox="1"/>
      </xdr:nvSpPr>
      <xdr:spPr>
        <a:xfrm>
          <a:off x="14414500" y="5332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91" name="直線コネクタ 290">
          <a:extLst>
            <a:ext uri="{FF2B5EF4-FFF2-40B4-BE49-F238E27FC236}">
              <a16:creationId xmlns:a16="http://schemas.microsoft.com/office/drawing/2014/main" id="{FEFEB222-9B59-4B89-B91F-05CB82B9ADBA}"/>
            </a:ext>
          </a:extLst>
        </xdr:cNvPr>
        <xdr:cNvCxnSpPr/>
      </xdr:nvCxnSpPr>
      <xdr:spPr>
        <a:xfrm>
          <a:off x="14287500" y="5549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292" name="【一般廃棄物処理施設】&#10;有形固定資産減価償却率平均値テキスト">
          <a:extLst>
            <a:ext uri="{FF2B5EF4-FFF2-40B4-BE49-F238E27FC236}">
              <a16:creationId xmlns:a16="http://schemas.microsoft.com/office/drawing/2014/main" id="{7C0A8853-B0D8-4746-88D3-CDE5348FDE56}"/>
            </a:ext>
          </a:extLst>
        </xdr:cNvPr>
        <xdr:cNvSpPr txBox="1"/>
      </xdr:nvSpPr>
      <xdr:spPr>
        <a:xfrm>
          <a:off x="14414500" y="6387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93" name="フローチャート: 判断 292">
          <a:extLst>
            <a:ext uri="{FF2B5EF4-FFF2-40B4-BE49-F238E27FC236}">
              <a16:creationId xmlns:a16="http://schemas.microsoft.com/office/drawing/2014/main" id="{99DCD0E5-1F1C-4496-B875-3F4CC123BBF4}"/>
            </a:ext>
          </a:extLst>
        </xdr:cNvPr>
        <xdr:cNvSpPr/>
      </xdr:nvSpPr>
      <xdr:spPr>
        <a:xfrm>
          <a:off x="14325600" y="640878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94" name="フローチャート: 判断 293">
          <a:extLst>
            <a:ext uri="{FF2B5EF4-FFF2-40B4-BE49-F238E27FC236}">
              <a16:creationId xmlns:a16="http://schemas.microsoft.com/office/drawing/2014/main" id="{482C966D-6563-4577-A2C9-2CEE4AEF911A}"/>
            </a:ext>
          </a:extLst>
        </xdr:cNvPr>
        <xdr:cNvSpPr/>
      </xdr:nvSpPr>
      <xdr:spPr>
        <a:xfrm>
          <a:off x="135788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295" name="n_1aveValue【一般廃棄物処理施設】&#10;有形固定資産減価償却率">
          <a:extLst>
            <a:ext uri="{FF2B5EF4-FFF2-40B4-BE49-F238E27FC236}">
              <a16:creationId xmlns:a16="http://schemas.microsoft.com/office/drawing/2014/main" id="{3CAAEC88-2693-4AFC-A182-610E17B83207}"/>
            </a:ext>
          </a:extLst>
        </xdr:cNvPr>
        <xdr:cNvSpPr txBox="1"/>
      </xdr:nvSpPr>
      <xdr:spPr>
        <a:xfrm>
          <a:off x="13437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96" name="フローチャート: 判断 295">
          <a:extLst>
            <a:ext uri="{FF2B5EF4-FFF2-40B4-BE49-F238E27FC236}">
              <a16:creationId xmlns:a16="http://schemas.microsoft.com/office/drawing/2014/main" id="{5C951479-F7B0-4CEF-B0B2-5E7947BCB20C}"/>
            </a:ext>
          </a:extLst>
        </xdr:cNvPr>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49547</xdr:rowOff>
    </xdr:from>
    <xdr:ext cx="405111" cy="259045"/>
    <xdr:sp macro="" textlink="">
      <xdr:nvSpPr>
        <xdr:cNvPr id="297" name="n_2aveValue【一般廃棄物処理施設】&#10;有形固定資産減価償却率">
          <a:extLst>
            <a:ext uri="{FF2B5EF4-FFF2-40B4-BE49-F238E27FC236}">
              <a16:creationId xmlns:a16="http://schemas.microsoft.com/office/drawing/2014/main" id="{F0A0A0A1-4B33-4E66-8E2E-B589CA1C5A7E}"/>
            </a:ext>
          </a:extLst>
        </xdr:cNvPr>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98" name="フローチャート: 判断 297">
          <a:extLst>
            <a:ext uri="{FF2B5EF4-FFF2-40B4-BE49-F238E27FC236}">
              <a16:creationId xmlns:a16="http://schemas.microsoft.com/office/drawing/2014/main" id="{AD353C55-5F32-4D6B-ADCC-E18DE96C541C}"/>
            </a:ext>
          </a:extLst>
        </xdr:cNvPr>
        <xdr:cNvSpPr/>
      </xdr:nvSpPr>
      <xdr:spPr>
        <a:xfrm>
          <a:off x="12029440" y="60963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99" name="n_3aveValue【一般廃棄物処理施設】&#10;有形固定資産減価償却率">
          <a:extLst>
            <a:ext uri="{FF2B5EF4-FFF2-40B4-BE49-F238E27FC236}">
              <a16:creationId xmlns:a16="http://schemas.microsoft.com/office/drawing/2014/main" id="{980F837D-E537-4B18-8B7E-ABDAE8E8F068}"/>
            </a:ext>
          </a:extLst>
        </xdr:cNvPr>
        <xdr:cNvSpPr txBox="1"/>
      </xdr:nvSpPr>
      <xdr:spPr>
        <a:xfrm>
          <a:off x="11900544" y="587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FBB11E95-1CE7-4CE0-AB04-652715A9E949}"/>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A54CCB88-E3BF-4A71-A6B7-E9E7444AA16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70E0056C-EE79-4F2E-B1D9-A2CF6C38F7C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52AC10FB-69A2-4D54-BA71-9BD27526F95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CD683B3E-9722-4A3B-B15C-86FA10B75C7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05" name="楕円 304">
          <a:extLst>
            <a:ext uri="{FF2B5EF4-FFF2-40B4-BE49-F238E27FC236}">
              <a16:creationId xmlns:a16="http://schemas.microsoft.com/office/drawing/2014/main" id="{0BA27C05-D8B5-48DC-B4DD-D57D5270B4F9}"/>
            </a:ext>
          </a:extLst>
        </xdr:cNvPr>
        <xdr:cNvSpPr/>
      </xdr:nvSpPr>
      <xdr:spPr>
        <a:xfrm>
          <a:off x="14325600" y="6140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306" name="【一般廃棄物処理施設】&#10;有形固定資産減価償却率該当値テキスト">
          <a:extLst>
            <a:ext uri="{FF2B5EF4-FFF2-40B4-BE49-F238E27FC236}">
              <a16:creationId xmlns:a16="http://schemas.microsoft.com/office/drawing/2014/main" id="{334B66B0-19D6-4E07-80B8-0670D3EF4AC8}"/>
            </a:ext>
          </a:extLst>
        </xdr:cNvPr>
        <xdr:cNvSpPr txBox="1"/>
      </xdr:nvSpPr>
      <xdr:spPr>
        <a:xfrm>
          <a:off x="144145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46627</xdr:rowOff>
    </xdr:from>
    <xdr:to>
      <xdr:col>81</xdr:col>
      <xdr:colOff>101600</xdr:colOff>
      <xdr:row>36</xdr:row>
      <xdr:rowOff>148227</xdr:rowOff>
    </xdr:to>
    <xdr:sp macro="" textlink="">
      <xdr:nvSpPr>
        <xdr:cNvPr id="307" name="楕円 306">
          <a:extLst>
            <a:ext uri="{FF2B5EF4-FFF2-40B4-BE49-F238E27FC236}">
              <a16:creationId xmlns:a16="http://schemas.microsoft.com/office/drawing/2014/main" id="{9CC59968-9B26-484E-8815-87752DCEDB17}"/>
            </a:ext>
          </a:extLst>
        </xdr:cNvPr>
        <xdr:cNvSpPr/>
      </xdr:nvSpPr>
      <xdr:spPr>
        <a:xfrm>
          <a:off x="1357884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36</xdr:row>
      <xdr:rowOff>156210</xdr:rowOff>
    </xdr:to>
    <xdr:cxnSp macro="">
      <xdr:nvCxnSpPr>
        <xdr:cNvPr id="308" name="直線コネクタ 307">
          <a:extLst>
            <a:ext uri="{FF2B5EF4-FFF2-40B4-BE49-F238E27FC236}">
              <a16:creationId xmlns:a16="http://schemas.microsoft.com/office/drawing/2014/main" id="{44B9E690-8D65-4FED-8412-AAE927764F1C}"/>
            </a:ext>
          </a:extLst>
        </xdr:cNvPr>
        <xdr:cNvCxnSpPr/>
      </xdr:nvCxnSpPr>
      <xdr:spPr>
        <a:xfrm>
          <a:off x="13629640" y="6132467"/>
          <a:ext cx="7467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100511</xdr:rowOff>
    </xdr:from>
    <xdr:to>
      <xdr:col>76</xdr:col>
      <xdr:colOff>165100</xdr:colOff>
      <xdr:row>37</xdr:row>
      <xdr:rowOff>30661</xdr:rowOff>
    </xdr:to>
    <xdr:sp macro="" textlink="">
      <xdr:nvSpPr>
        <xdr:cNvPr id="309" name="楕円 308">
          <a:extLst>
            <a:ext uri="{FF2B5EF4-FFF2-40B4-BE49-F238E27FC236}">
              <a16:creationId xmlns:a16="http://schemas.microsoft.com/office/drawing/2014/main" id="{16253067-3198-45C5-84A1-9F937DB398C7}"/>
            </a:ext>
          </a:extLst>
        </xdr:cNvPr>
        <xdr:cNvSpPr/>
      </xdr:nvSpPr>
      <xdr:spPr>
        <a:xfrm>
          <a:off x="12804140" y="6135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97427</xdr:rowOff>
    </xdr:from>
    <xdr:to>
      <xdr:col>81</xdr:col>
      <xdr:colOff>50800</xdr:colOff>
      <xdr:row>36</xdr:row>
      <xdr:rowOff>151311</xdr:rowOff>
    </xdr:to>
    <xdr:cxnSp macro="">
      <xdr:nvCxnSpPr>
        <xdr:cNvPr id="310" name="直線コネクタ 309">
          <a:extLst>
            <a:ext uri="{FF2B5EF4-FFF2-40B4-BE49-F238E27FC236}">
              <a16:creationId xmlns:a16="http://schemas.microsoft.com/office/drawing/2014/main" id="{B0884DA6-CC92-4CE8-BB77-C81186013F59}"/>
            </a:ext>
          </a:extLst>
        </xdr:cNvPr>
        <xdr:cNvCxnSpPr/>
      </xdr:nvCxnSpPr>
      <xdr:spPr>
        <a:xfrm flipV="1">
          <a:off x="12854940" y="6132467"/>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164754</xdr:rowOff>
    </xdr:from>
    <xdr:ext cx="405111" cy="259045"/>
    <xdr:sp macro="" textlink="">
      <xdr:nvSpPr>
        <xdr:cNvPr id="311" name="n_1mainValue【一般廃棄物処理施設】&#10;有形固定資産減価償却率">
          <a:extLst>
            <a:ext uri="{FF2B5EF4-FFF2-40B4-BE49-F238E27FC236}">
              <a16:creationId xmlns:a16="http://schemas.microsoft.com/office/drawing/2014/main" id="{27491AF6-4453-49E1-8C9D-F176533EB0AF}"/>
            </a:ext>
          </a:extLst>
        </xdr:cNvPr>
        <xdr:cNvSpPr txBox="1"/>
      </xdr:nvSpPr>
      <xdr:spPr>
        <a:xfrm>
          <a:off x="13437244"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47188</xdr:rowOff>
    </xdr:from>
    <xdr:ext cx="405111" cy="259045"/>
    <xdr:sp macro="" textlink="">
      <xdr:nvSpPr>
        <xdr:cNvPr id="312" name="n_2mainValue【一般廃棄物処理施設】&#10;有形固定資産減価償却率">
          <a:extLst>
            <a:ext uri="{FF2B5EF4-FFF2-40B4-BE49-F238E27FC236}">
              <a16:creationId xmlns:a16="http://schemas.microsoft.com/office/drawing/2014/main" id="{DEBF2D60-3A47-49CB-BD52-00CC18AFC44E}"/>
            </a:ext>
          </a:extLst>
        </xdr:cNvPr>
        <xdr:cNvSpPr txBox="1"/>
      </xdr:nvSpPr>
      <xdr:spPr>
        <a:xfrm>
          <a:off x="12675244" y="59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a:extLst>
            <a:ext uri="{FF2B5EF4-FFF2-40B4-BE49-F238E27FC236}">
              <a16:creationId xmlns:a16="http://schemas.microsoft.com/office/drawing/2014/main" id="{972DF8D2-06F3-4E68-8616-E719072D37E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a:extLst>
            <a:ext uri="{FF2B5EF4-FFF2-40B4-BE49-F238E27FC236}">
              <a16:creationId xmlns:a16="http://schemas.microsoft.com/office/drawing/2014/main" id="{1F22E97B-9F0D-4B66-A1B1-7378E49708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a:extLst>
            <a:ext uri="{FF2B5EF4-FFF2-40B4-BE49-F238E27FC236}">
              <a16:creationId xmlns:a16="http://schemas.microsoft.com/office/drawing/2014/main" id="{F9072B9A-42B1-489F-A0CD-7A3E56A2E6B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a:extLst>
            <a:ext uri="{FF2B5EF4-FFF2-40B4-BE49-F238E27FC236}">
              <a16:creationId xmlns:a16="http://schemas.microsoft.com/office/drawing/2014/main" id="{A65DFB5D-4CF0-41BF-8C16-074D150C367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a:extLst>
            <a:ext uri="{FF2B5EF4-FFF2-40B4-BE49-F238E27FC236}">
              <a16:creationId xmlns:a16="http://schemas.microsoft.com/office/drawing/2014/main" id="{6DDFACD7-283E-4555-9BC0-30AF34A5EFE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a:extLst>
            <a:ext uri="{FF2B5EF4-FFF2-40B4-BE49-F238E27FC236}">
              <a16:creationId xmlns:a16="http://schemas.microsoft.com/office/drawing/2014/main" id="{FA09FB48-879B-4F4E-BC1F-E81186B11AB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a:extLst>
            <a:ext uri="{FF2B5EF4-FFF2-40B4-BE49-F238E27FC236}">
              <a16:creationId xmlns:a16="http://schemas.microsoft.com/office/drawing/2014/main" id="{07FDB512-754C-406D-A8B3-F1241383DD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a:extLst>
            <a:ext uri="{FF2B5EF4-FFF2-40B4-BE49-F238E27FC236}">
              <a16:creationId xmlns:a16="http://schemas.microsoft.com/office/drawing/2014/main" id="{192619E7-D319-490A-950F-FE22E9C1F38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a:extLst>
            <a:ext uri="{FF2B5EF4-FFF2-40B4-BE49-F238E27FC236}">
              <a16:creationId xmlns:a16="http://schemas.microsoft.com/office/drawing/2014/main" id="{9C8190B6-50B7-4314-9934-9DD03C0C8E7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a:extLst>
            <a:ext uri="{FF2B5EF4-FFF2-40B4-BE49-F238E27FC236}">
              <a16:creationId xmlns:a16="http://schemas.microsoft.com/office/drawing/2014/main" id="{1245C3BD-89AA-40DE-B456-00EF24C78AC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3" name="直線コネクタ 322">
          <a:extLst>
            <a:ext uri="{FF2B5EF4-FFF2-40B4-BE49-F238E27FC236}">
              <a16:creationId xmlns:a16="http://schemas.microsoft.com/office/drawing/2014/main" id="{F98604D3-C270-4986-9E35-1923B08FCACF}"/>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4" name="テキスト ボックス 323">
          <a:extLst>
            <a:ext uri="{FF2B5EF4-FFF2-40B4-BE49-F238E27FC236}">
              <a16:creationId xmlns:a16="http://schemas.microsoft.com/office/drawing/2014/main" id="{F03CD975-BB78-41B0-9571-6B0841B0F6B9}"/>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5" name="直線コネクタ 324">
          <a:extLst>
            <a:ext uri="{FF2B5EF4-FFF2-40B4-BE49-F238E27FC236}">
              <a16:creationId xmlns:a16="http://schemas.microsoft.com/office/drawing/2014/main" id="{A24C4427-5D5F-4A8B-B18C-52B0BF34B7FA}"/>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6" name="テキスト ボックス 325">
          <a:extLst>
            <a:ext uri="{FF2B5EF4-FFF2-40B4-BE49-F238E27FC236}">
              <a16:creationId xmlns:a16="http://schemas.microsoft.com/office/drawing/2014/main" id="{5540D2C0-5C84-4439-883E-0B19EE11EDC1}"/>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7" name="直線コネクタ 326">
          <a:extLst>
            <a:ext uri="{FF2B5EF4-FFF2-40B4-BE49-F238E27FC236}">
              <a16:creationId xmlns:a16="http://schemas.microsoft.com/office/drawing/2014/main" id="{A5792193-D864-4392-B312-999CAC5F190E}"/>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28" name="テキスト ボックス 327">
          <a:extLst>
            <a:ext uri="{FF2B5EF4-FFF2-40B4-BE49-F238E27FC236}">
              <a16:creationId xmlns:a16="http://schemas.microsoft.com/office/drawing/2014/main" id="{C8DDDEB4-3DEF-49C6-AB29-2993F4C92A31}"/>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9" name="直線コネクタ 328">
          <a:extLst>
            <a:ext uri="{FF2B5EF4-FFF2-40B4-BE49-F238E27FC236}">
              <a16:creationId xmlns:a16="http://schemas.microsoft.com/office/drawing/2014/main" id="{34F0401B-27C9-42A3-93F4-59F287AFCBB2}"/>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30" name="テキスト ボックス 329">
          <a:extLst>
            <a:ext uri="{FF2B5EF4-FFF2-40B4-BE49-F238E27FC236}">
              <a16:creationId xmlns:a16="http://schemas.microsoft.com/office/drawing/2014/main" id="{C1D43A42-E7C3-484B-AE5E-A2386CEA3A8F}"/>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1" name="直線コネクタ 330">
          <a:extLst>
            <a:ext uri="{FF2B5EF4-FFF2-40B4-BE49-F238E27FC236}">
              <a16:creationId xmlns:a16="http://schemas.microsoft.com/office/drawing/2014/main" id="{F8614591-A287-42E9-AA5C-EA769EAF756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2" name="テキスト ボックス 331">
          <a:extLst>
            <a:ext uri="{FF2B5EF4-FFF2-40B4-BE49-F238E27FC236}">
              <a16:creationId xmlns:a16="http://schemas.microsoft.com/office/drawing/2014/main" id="{503C9848-1683-457E-BEE0-5BB323FBB9B2}"/>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a:extLst>
            <a:ext uri="{FF2B5EF4-FFF2-40B4-BE49-F238E27FC236}">
              <a16:creationId xmlns:a16="http://schemas.microsoft.com/office/drawing/2014/main" id="{592024CA-1D20-4F89-A277-DCD39602384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4" name="テキスト ボックス 333">
          <a:extLst>
            <a:ext uri="{FF2B5EF4-FFF2-40B4-BE49-F238E27FC236}">
              <a16:creationId xmlns:a16="http://schemas.microsoft.com/office/drawing/2014/main" id="{F01E1810-E791-4FB2-B664-59A119F03041}"/>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一般廃棄物処理施設】&#10;一人当たり有形固定資産（償却資産）額グラフ枠">
          <a:extLst>
            <a:ext uri="{FF2B5EF4-FFF2-40B4-BE49-F238E27FC236}">
              <a16:creationId xmlns:a16="http://schemas.microsoft.com/office/drawing/2014/main" id="{21F9A831-ED4F-4752-8E08-66EF149A755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36" name="直線コネクタ 335">
          <a:extLst>
            <a:ext uri="{FF2B5EF4-FFF2-40B4-BE49-F238E27FC236}">
              <a16:creationId xmlns:a16="http://schemas.microsoft.com/office/drawing/2014/main" id="{C209B22D-9556-42A7-BD8A-58400C2CA51A}"/>
            </a:ext>
          </a:extLst>
        </xdr:cNvPr>
        <xdr:cNvCxnSpPr/>
      </xdr:nvCxnSpPr>
      <xdr:spPr>
        <a:xfrm flipV="1">
          <a:off x="19509104" y="5599181"/>
          <a:ext cx="0" cy="14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37" name="【一般廃棄物処理施設】&#10;一人当たり有形固定資産（償却資産）額最小値テキスト">
          <a:extLst>
            <a:ext uri="{FF2B5EF4-FFF2-40B4-BE49-F238E27FC236}">
              <a16:creationId xmlns:a16="http://schemas.microsoft.com/office/drawing/2014/main" id="{5BC2F85B-C363-4630-ABED-2D92C46EB269}"/>
            </a:ext>
          </a:extLst>
        </xdr:cNvPr>
        <xdr:cNvSpPr txBox="1"/>
      </xdr:nvSpPr>
      <xdr:spPr>
        <a:xfrm>
          <a:off x="19547840" y="707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38" name="直線コネクタ 337">
          <a:extLst>
            <a:ext uri="{FF2B5EF4-FFF2-40B4-BE49-F238E27FC236}">
              <a16:creationId xmlns:a16="http://schemas.microsoft.com/office/drawing/2014/main" id="{54630D02-0098-40F1-AA1C-C921E0E3A794}"/>
            </a:ext>
          </a:extLst>
        </xdr:cNvPr>
        <xdr:cNvCxnSpPr/>
      </xdr:nvCxnSpPr>
      <xdr:spPr>
        <a:xfrm>
          <a:off x="19443700" y="7072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39" name="【一般廃棄物処理施設】&#10;一人当たり有形固定資産（償却資産）額最大値テキスト">
          <a:extLst>
            <a:ext uri="{FF2B5EF4-FFF2-40B4-BE49-F238E27FC236}">
              <a16:creationId xmlns:a16="http://schemas.microsoft.com/office/drawing/2014/main" id="{2AC5526F-AF0E-49B5-9226-EBF2BD2FA3E0}"/>
            </a:ext>
          </a:extLst>
        </xdr:cNvPr>
        <xdr:cNvSpPr txBox="1"/>
      </xdr:nvSpPr>
      <xdr:spPr>
        <a:xfrm>
          <a:off x="19547840" y="5378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40" name="直線コネクタ 339">
          <a:extLst>
            <a:ext uri="{FF2B5EF4-FFF2-40B4-BE49-F238E27FC236}">
              <a16:creationId xmlns:a16="http://schemas.microsoft.com/office/drawing/2014/main" id="{148CDA01-73FB-44E2-A442-9A4BE51A5F18}"/>
            </a:ext>
          </a:extLst>
        </xdr:cNvPr>
        <xdr:cNvCxnSpPr/>
      </xdr:nvCxnSpPr>
      <xdr:spPr>
        <a:xfrm>
          <a:off x="19443700" y="5599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341" name="【一般廃棄物処理施設】&#10;一人当たり有形固定資産（償却資産）額平均値テキスト">
          <a:extLst>
            <a:ext uri="{FF2B5EF4-FFF2-40B4-BE49-F238E27FC236}">
              <a16:creationId xmlns:a16="http://schemas.microsoft.com/office/drawing/2014/main" id="{E0C0A8B9-A9F3-4370-B321-3982455A15BD}"/>
            </a:ext>
          </a:extLst>
        </xdr:cNvPr>
        <xdr:cNvSpPr txBox="1"/>
      </xdr:nvSpPr>
      <xdr:spPr>
        <a:xfrm>
          <a:off x="19547840" y="6866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42" name="フローチャート: 判断 341">
          <a:extLst>
            <a:ext uri="{FF2B5EF4-FFF2-40B4-BE49-F238E27FC236}">
              <a16:creationId xmlns:a16="http://schemas.microsoft.com/office/drawing/2014/main" id="{C0C29998-3DA8-45CD-A983-34720EC85665}"/>
            </a:ext>
          </a:extLst>
        </xdr:cNvPr>
        <xdr:cNvSpPr/>
      </xdr:nvSpPr>
      <xdr:spPr>
        <a:xfrm>
          <a:off x="19458940" y="68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43" name="フローチャート: 判断 342">
          <a:extLst>
            <a:ext uri="{FF2B5EF4-FFF2-40B4-BE49-F238E27FC236}">
              <a16:creationId xmlns:a16="http://schemas.microsoft.com/office/drawing/2014/main" id="{FEC8B88A-A921-408D-8DEA-334AF85D841A}"/>
            </a:ext>
          </a:extLst>
        </xdr:cNvPr>
        <xdr:cNvSpPr/>
      </xdr:nvSpPr>
      <xdr:spPr>
        <a:xfrm>
          <a:off x="18735040" y="69382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344" name="n_1aveValue【一般廃棄物処理施設】&#10;一人当たり有形固定資産（償却資産）額">
          <a:extLst>
            <a:ext uri="{FF2B5EF4-FFF2-40B4-BE49-F238E27FC236}">
              <a16:creationId xmlns:a16="http://schemas.microsoft.com/office/drawing/2014/main" id="{FABEAFB5-3810-4F4C-A554-69E9083A88EA}"/>
            </a:ext>
          </a:extLst>
        </xdr:cNvPr>
        <xdr:cNvSpPr txBox="1"/>
      </xdr:nvSpPr>
      <xdr:spPr>
        <a:xfrm>
          <a:off x="18496495" y="70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45" name="フローチャート: 判断 344">
          <a:extLst>
            <a:ext uri="{FF2B5EF4-FFF2-40B4-BE49-F238E27FC236}">
              <a16:creationId xmlns:a16="http://schemas.microsoft.com/office/drawing/2014/main" id="{6B676EDA-655B-4AB0-AB3B-9DE017CC0940}"/>
            </a:ext>
          </a:extLst>
        </xdr:cNvPr>
        <xdr:cNvSpPr/>
      </xdr:nvSpPr>
      <xdr:spPr>
        <a:xfrm>
          <a:off x="17937480" y="688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346" name="n_2aveValue【一般廃棄物処理施設】&#10;一人当たり有形固定資産（償却資産）額">
          <a:extLst>
            <a:ext uri="{FF2B5EF4-FFF2-40B4-BE49-F238E27FC236}">
              <a16:creationId xmlns:a16="http://schemas.microsoft.com/office/drawing/2014/main" id="{EB41762A-4AF5-4BB7-8244-359242594239}"/>
            </a:ext>
          </a:extLst>
        </xdr:cNvPr>
        <xdr:cNvSpPr txBox="1"/>
      </xdr:nvSpPr>
      <xdr:spPr>
        <a:xfrm>
          <a:off x="17734495" y="697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347" name="フローチャート: 判断 346">
          <a:extLst>
            <a:ext uri="{FF2B5EF4-FFF2-40B4-BE49-F238E27FC236}">
              <a16:creationId xmlns:a16="http://schemas.microsoft.com/office/drawing/2014/main" id="{63C9737D-4348-491C-87E1-B77DF4C53E62}"/>
            </a:ext>
          </a:extLst>
        </xdr:cNvPr>
        <xdr:cNvSpPr/>
      </xdr:nvSpPr>
      <xdr:spPr>
        <a:xfrm>
          <a:off x="17162780" y="68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348" name="n_3aveValue【一般廃棄物処理施設】&#10;一人当たり有形固定資産（償却資産）額">
          <a:extLst>
            <a:ext uri="{FF2B5EF4-FFF2-40B4-BE49-F238E27FC236}">
              <a16:creationId xmlns:a16="http://schemas.microsoft.com/office/drawing/2014/main" id="{0826FA36-7846-4879-BC9B-10619D66DA6D}"/>
            </a:ext>
          </a:extLst>
        </xdr:cNvPr>
        <xdr:cNvSpPr txBox="1"/>
      </xdr:nvSpPr>
      <xdr:spPr>
        <a:xfrm>
          <a:off x="16936935" y="666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F832118D-8568-481D-BCAB-498C85C4C0D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CB5EB701-35C4-4F9C-8DA9-E80F9D06862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8EF31019-2E61-4B65-9461-E58F313A425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DC329C25-8BFB-43CE-A641-5D026E92973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7596F4BA-4CDC-4064-A1F6-C87D188C88D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35762</xdr:rowOff>
    </xdr:from>
    <xdr:to>
      <xdr:col>116</xdr:col>
      <xdr:colOff>114300</xdr:colOff>
      <xdr:row>40</xdr:row>
      <xdr:rowOff>137362</xdr:rowOff>
    </xdr:to>
    <xdr:sp macro="" textlink="">
      <xdr:nvSpPr>
        <xdr:cNvPr id="354" name="楕円 353">
          <a:extLst>
            <a:ext uri="{FF2B5EF4-FFF2-40B4-BE49-F238E27FC236}">
              <a16:creationId xmlns:a16="http://schemas.microsoft.com/office/drawing/2014/main" id="{794170C1-AC1A-42C9-8945-A43BE9B566C8}"/>
            </a:ext>
          </a:extLst>
        </xdr:cNvPr>
        <xdr:cNvSpPr/>
      </xdr:nvSpPr>
      <xdr:spPr>
        <a:xfrm>
          <a:off x="19458940" y="67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58639</xdr:rowOff>
    </xdr:from>
    <xdr:ext cx="599010" cy="259045"/>
    <xdr:sp macro="" textlink="">
      <xdr:nvSpPr>
        <xdr:cNvPr id="355" name="【一般廃棄物処理施設】&#10;一人当たり有形固定資産（償却資産）額該当値テキスト">
          <a:extLst>
            <a:ext uri="{FF2B5EF4-FFF2-40B4-BE49-F238E27FC236}">
              <a16:creationId xmlns:a16="http://schemas.microsoft.com/office/drawing/2014/main" id="{CC668859-7A67-4A1B-984F-1657BEB6966B}"/>
            </a:ext>
          </a:extLst>
        </xdr:cNvPr>
        <xdr:cNvSpPr txBox="1"/>
      </xdr:nvSpPr>
      <xdr:spPr>
        <a:xfrm>
          <a:off x="19547840" y="659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108243</xdr:rowOff>
    </xdr:from>
    <xdr:to>
      <xdr:col>112</xdr:col>
      <xdr:colOff>38100</xdr:colOff>
      <xdr:row>41</xdr:row>
      <xdr:rowOff>38393</xdr:rowOff>
    </xdr:to>
    <xdr:sp macro="" textlink="">
      <xdr:nvSpPr>
        <xdr:cNvPr id="356" name="楕円 355">
          <a:extLst>
            <a:ext uri="{FF2B5EF4-FFF2-40B4-BE49-F238E27FC236}">
              <a16:creationId xmlns:a16="http://schemas.microsoft.com/office/drawing/2014/main" id="{D9B2DF82-E493-442D-A219-3993A743F00A}"/>
            </a:ext>
          </a:extLst>
        </xdr:cNvPr>
        <xdr:cNvSpPr/>
      </xdr:nvSpPr>
      <xdr:spPr>
        <a:xfrm>
          <a:off x="18735040" y="68138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86562</xdr:rowOff>
    </xdr:from>
    <xdr:to>
      <xdr:col>116</xdr:col>
      <xdr:colOff>63500</xdr:colOff>
      <xdr:row>40</xdr:row>
      <xdr:rowOff>159043</xdr:rowOff>
    </xdr:to>
    <xdr:cxnSp macro="">
      <xdr:nvCxnSpPr>
        <xdr:cNvPr id="357" name="直線コネクタ 356">
          <a:extLst>
            <a:ext uri="{FF2B5EF4-FFF2-40B4-BE49-F238E27FC236}">
              <a16:creationId xmlns:a16="http://schemas.microsoft.com/office/drawing/2014/main" id="{D4AC1B11-FDDD-49CA-86C2-F97D47E168AB}"/>
            </a:ext>
          </a:extLst>
        </xdr:cNvPr>
        <xdr:cNvCxnSpPr/>
      </xdr:nvCxnSpPr>
      <xdr:spPr>
        <a:xfrm flipV="1">
          <a:off x="18778220" y="6792162"/>
          <a:ext cx="731520" cy="7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119121</xdr:rowOff>
    </xdr:from>
    <xdr:to>
      <xdr:col>107</xdr:col>
      <xdr:colOff>101600</xdr:colOff>
      <xdr:row>41</xdr:row>
      <xdr:rowOff>49271</xdr:rowOff>
    </xdr:to>
    <xdr:sp macro="" textlink="">
      <xdr:nvSpPr>
        <xdr:cNvPr id="358" name="楕円 357">
          <a:extLst>
            <a:ext uri="{FF2B5EF4-FFF2-40B4-BE49-F238E27FC236}">
              <a16:creationId xmlns:a16="http://schemas.microsoft.com/office/drawing/2014/main" id="{CC58C086-D5DB-445F-AC97-ABEAFCAE046A}"/>
            </a:ext>
          </a:extLst>
        </xdr:cNvPr>
        <xdr:cNvSpPr/>
      </xdr:nvSpPr>
      <xdr:spPr>
        <a:xfrm>
          <a:off x="17937480" y="6824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159043</xdr:rowOff>
    </xdr:from>
    <xdr:to>
      <xdr:col>111</xdr:col>
      <xdr:colOff>177800</xdr:colOff>
      <xdr:row>40</xdr:row>
      <xdr:rowOff>169921</xdr:rowOff>
    </xdr:to>
    <xdr:cxnSp macro="">
      <xdr:nvCxnSpPr>
        <xdr:cNvPr id="359" name="直線コネクタ 358">
          <a:extLst>
            <a:ext uri="{FF2B5EF4-FFF2-40B4-BE49-F238E27FC236}">
              <a16:creationId xmlns:a16="http://schemas.microsoft.com/office/drawing/2014/main" id="{18A2B161-8FAE-4783-B55F-96B4D30CA096}"/>
            </a:ext>
          </a:extLst>
        </xdr:cNvPr>
        <xdr:cNvCxnSpPr/>
      </xdr:nvCxnSpPr>
      <xdr:spPr>
        <a:xfrm flipV="1">
          <a:off x="17988280" y="6864643"/>
          <a:ext cx="78994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54920</xdr:rowOff>
    </xdr:from>
    <xdr:ext cx="599010" cy="259045"/>
    <xdr:sp macro="" textlink="">
      <xdr:nvSpPr>
        <xdr:cNvPr id="360" name="n_1mainValue【一般廃棄物処理施設】&#10;一人当たり有形固定資産（償却資産）額">
          <a:extLst>
            <a:ext uri="{FF2B5EF4-FFF2-40B4-BE49-F238E27FC236}">
              <a16:creationId xmlns:a16="http://schemas.microsoft.com/office/drawing/2014/main" id="{D17A9825-142A-4B54-8F12-C584CE0E9971}"/>
            </a:ext>
          </a:extLst>
        </xdr:cNvPr>
        <xdr:cNvSpPr txBox="1"/>
      </xdr:nvSpPr>
      <xdr:spPr>
        <a:xfrm>
          <a:off x="18496495" y="659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65798</xdr:rowOff>
    </xdr:from>
    <xdr:ext cx="599010" cy="259045"/>
    <xdr:sp macro="" textlink="">
      <xdr:nvSpPr>
        <xdr:cNvPr id="361" name="n_2mainValue【一般廃棄物処理施設】&#10;一人当たり有形固定資産（償却資産）額">
          <a:extLst>
            <a:ext uri="{FF2B5EF4-FFF2-40B4-BE49-F238E27FC236}">
              <a16:creationId xmlns:a16="http://schemas.microsoft.com/office/drawing/2014/main" id="{F30EB870-EF44-4A0F-8ED8-E70154011CDD}"/>
            </a:ext>
          </a:extLst>
        </xdr:cNvPr>
        <xdr:cNvSpPr txBox="1"/>
      </xdr:nvSpPr>
      <xdr:spPr>
        <a:xfrm>
          <a:off x="17734495" y="66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a:extLst>
            <a:ext uri="{FF2B5EF4-FFF2-40B4-BE49-F238E27FC236}">
              <a16:creationId xmlns:a16="http://schemas.microsoft.com/office/drawing/2014/main" id="{9E4D3FB6-7EF3-4527-800A-DDF5BB2181D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a:extLst>
            <a:ext uri="{FF2B5EF4-FFF2-40B4-BE49-F238E27FC236}">
              <a16:creationId xmlns:a16="http://schemas.microsoft.com/office/drawing/2014/main" id="{455E03CB-80E9-4DC4-8DED-2CAC26E8ABE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a:extLst>
            <a:ext uri="{FF2B5EF4-FFF2-40B4-BE49-F238E27FC236}">
              <a16:creationId xmlns:a16="http://schemas.microsoft.com/office/drawing/2014/main" id="{FE6C2037-26D5-45AD-98AB-FE32945E75B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a:extLst>
            <a:ext uri="{FF2B5EF4-FFF2-40B4-BE49-F238E27FC236}">
              <a16:creationId xmlns:a16="http://schemas.microsoft.com/office/drawing/2014/main" id="{C2A43662-DD54-447B-A52E-007FD06E864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a:extLst>
            <a:ext uri="{FF2B5EF4-FFF2-40B4-BE49-F238E27FC236}">
              <a16:creationId xmlns:a16="http://schemas.microsoft.com/office/drawing/2014/main" id="{E0921C0A-B4ED-4127-B939-F5AF8E88543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a:extLst>
            <a:ext uri="{FF2B5EF4-FFF2-40B4-BE49-F238E27FC236}">
              <a16:creationId xmlns:a16="http://schemas.microsoft.com/office/drawing/2014/main" id="{73FB1C1F-F478-47D7-AD36-B99077DF4E6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a:extLst>
            <a:ext uri="{FF2B5EF4-FFF2-40B4-BE49-F238E27FC236}">
              <a16:creationId xmlns:a16="http://schemas.microsoft.com/office/drawing/2014/main" id="{60307F14-9FE0-45A9-BEB5-B990E5C1047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a:extLst>
            <a:ext uri="{FF2B5EF4-FFF2-40B4-BE49-F238E27FC236}">
              <a16:creationId xmlns:a16="http://schemas.microsoft.com/office/drawing/2014/main" id="{B98A2798-EA44-4186-91DA-EEC7D4809C0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a:extLst>
            <a:ext uri="{FF2B5EF4-FFF2-40B4-BE49-F238E27FC236}">
              <a16:creationId xmlns:a16="http://schemas.microsoft.com/office/drawing/2014/main" id="{B42E7BA0-91AD-456C-928E-84F33EF82BD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a:extLst>
            <a:ext uri="{FF2B5EF4-FFF2-40B4-BE49-F238E27FC236}">
              <a16:creationId xmlns:a16="http://schemas.microsoft.com/office/drawing/2014/main" id="{63656DB2-74BA-4BA5-B59F-6150DBDED65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2" name="直線コネクタ 371">
          <a:extLst>
            <a:ext uri="{FF2B5EF4-FFF2-40B4-BE49-F238E27FC236}">
              <a16:creationId xmlns:a16="http://schemas.microsoft.com/office/drawing/2014/main" id="{3568B2FD-6841-40BD-91C5-C9967C32D4C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3" name="テキスト ボックス 372">
          <a:extLst>
            <a:ext uri="{FF2B5EF4-FFF2-40B4-BE49-F238E27FC236}">
              <a16:creationId xmlns:a16="http://schemas.microsoft.com/office/drawing/2014/main" id="{E311EA1C-0EDE-4321-9DD0-50B8C283AEF6}"/>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4" name="直線コネクタ 373">
          <a:extLst>
            <a:ext uri="{FF2B5EF4-FFF2-40B4-BE49-F238E27FC236}">
              <a16:creationId xmlns:a16="http://schemas.microsoft.com/office/drawing/2014/main" id="{132E6154-B552-48B3-9596-89DD2866586C}"/>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5" name="テキスト ボックス 374">
          <a:extLst>
            <a:ext uri="{FF2B5EF4-FFF2-40B4-BE49-F238E27FC236}">
              <a16:creationId xmlns:a16="http://schemas.microsoft.com/office/drawing/2014/main" id="{282D8714-D8AE-4439-9D60-D25DC1212DA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6" name="直線コネクタ 375">
          <a:extLst>
            <a:ext uri="{FF2B5EF4-FFF2-40B4-BE49-F238E27FC236}">
              <a16:creationId xmlns:a16="http://schemas.microsoft.com/office/drawing/2014/main" id="{51F78C38-CC5D-40F5-927C-07B32B4A2E4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7" name="テキスト ボックス 376">
          <a:extLst>
            <a:ext uri="{FF2B5EF4-FFF2-40B4-BE49-F238E27FC236}">
              <a16:creationId xmlns:a16="http://schemas.microsoft.com/office/drawing/2014/main" id="{5B3B5BDB-C7D4-49E2-B051-A527EA7D8B6E}"/>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8" name="直線コネクタ 377">
          <a:extLst>
            <a:ext uri="{FF2B5EF4-FFF2-40B4-BE49-F238E27FC236}">
              <a16:creationId xmlns:a16="http://schemas.microsoft.com/office/drawing/2014/main" id="{8BDAA5B0-50AE-41AB-B6FA-4989BF9FFAE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9" name="テキスト ボックス 378">
          <a:extLst>
            <a:ext uri="{FF2B5EF4-FFF2-40B4-BE49-F238E27FC236}">
              <a16:creationId xmlns:a16="http://schemas.microsoft.com/office/drawing/2014/main" id="{DFBB2AC3-26E4-4E14-9B47-18D3C32CA8C2}"/>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0" name="直線コネクタ 379">
          <a:extLst>
            <a:ext uri="{FF2B5EF4-FFF2-40B4-BE49-F238E27FC236}">
              <a16:creationId xmlns:a16="http://schemas.microsoft.com/office/drawing/2014/main" id="{F3C956C2-C597-46CC-8B1B-FED318DC3101}"/>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1" name="テキスト ボックス 380">
          <a:extLst>
            <a:ext uri="{FF2B5EF4-FFF2-40B4-BE49-F238E27FC236}">
              <a16:creationId xmlns:a16="http://schemas.microsoft.com/office/drawing/2014/main" id="{58741BB0-295A-4680-8B7B-2486F48B34CB}"/>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2" name="直線コネクタ 381">
          <a:extLst>
            <a:ext uri="{FF2B5EF4-FFF2-40B4-BE49-F238E27FC236}">
              <a16:creationId xmlns:a16="http://schemas.microsoft.com/office/drawing/2014/main" id="{8A21C407-C6D9-47B9-8694-3D46F8C154DD}"/>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3" name="テキスト ボックス 382">
          <a:extLst>
            <a:ext uri="{FF2B5EF4-FFF2-40B4-BE49-F238E27FC236}">
              <a16:creationId xmlns:a16="http://schemas.microsoft.com/office/drawing/2014/main" id="{033B03DE-B8CB-44FA-9737-2B2D3CAD3DFD}"/>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a16="http://schemas.microsoft.com/office/drawing/2014/main" id="{22794F92-09DB-49A7-90AB-9D9274019AC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E08991F9-9E71-4F53-B358-6AAAD742FAB1}"/>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保健センター・保健所】&#10;有形固定資産減価償却率グラフ枠">
          <a:extLst>
            <a:ext uri="{FF2B5EF4-FFF2-40B4-BE49-F238E27FC236}">
              <a16:creationId xmlns:a16="http://schemas.microsoft.com/office/drawing/2014/main" id="{C7E88117-5FEF-4703-8604-AA34427DD5B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87" name="直線コネクタ 386">
          <a:extLst>
            <a:ext uri="{FF2B5EF4-FFF2-40B4-BE49-F238E27FC236}">
              <a16:creationId xmlns:a16="http://schemas.microsoft.com/office/drawing/2014/main" id="{F1AEA443-A218-418B-A5F5-AFB9D67772A0}"/>
            </a:ext>
          </a:extLst>
        </xdr:cNvPr>
        <xdr:cNvCxnSpPr/>
      </xdr:nvCxnSpPr>
      <xdr:spPr>
        <a:xfrm flipV="1">
          <a:off x="14375764" y="9469483"/>
          <a:ext cx="0" cy="139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88" name="【保健センター・保健所】&#10;有形固定資産減価償却率最小値テキスト">
          <a:extLst>
            <a:ext uri="{FF2B5EF4-FFF2-40B4-BE49-F238E27FC236}">
              <a16:creationId xmlns:a16="http://schemas.microsoft.com/office/drawing/2014/main" id="{1B0F57C6-68B3-494E-8C58-12F3B05E738B}"/>
            </a:ext>
          </a:extLst>
        </xdr:cNvPr>
        <xdr:cNvSpPr txBox="1"/>
      </xdr:nvSpPr>
      <xdr:spPr>
        <a:xfrm>
          <a:off x="14414500" y="10863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89" name="直線コネクタ 388">
          <a:extLst>
            <a:ext uri="{FF2B5EF4-FFF2-40B4-BE49-F238E27FC236}">
              <a16:creationId xmlns:a16="http://schemas.microsoft.com/office/drawing/2014/main" id="{0B1BEAA8-F659-4116-BDF3-669F498465B7}"/>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90" name="【保健センター・保健所】&#10;有形固定資産減価償却率最大値テキスト">
          <a:extLst>
            <a:ext uri="{FF2B5EF4-FFF2-40B4-BE49-F238E27FC236}">
              <a16:creationId xmlns:a16="http://schemas.microsoft.com/office/drawing/2014/main" id="{43C8E494-AED1-4895-BBF0-8468150A35E6}"/>
            </a:ext>
          </a:extLst>
        </xdr:cNvPr>
        <xdr:cNvSpPr txBox="1"/>
      </xdr:nvSpPr>
      <xdr:spPr>
        <a:xfrm>
          <a:off x="14414500" y="924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91" name="直線コネクタ 390">
          <a:extLst>
            <a:ext uri="{FF2B5EF4-FFF2-40B4-BE49-F238E27FC236}">
              <a16:creationId xmlns:a16="http://schemas.microsoft.com/office/drawing/2014/main" id="{5CFD4C5F-22B0-4330-B294-755519011CF4}"/>
            </a:ext>
          </a:extLst>
        </xdr:cNvPr>
        <xdr:cNvCxnSpPr/>
      </xdr:nvCxnSpPr>
      <xdr:spPr>
        <a:xfrm>
          <a:off x="14287500" y="9469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92" name="【保健センター・保健所】&#10;有形固定資産減価償却率平均値テキスト">
          <a:extLst>
            <a:ext uri="{FF2B5EF4-FFF2-40B4-BE49-F238E27FC236}">
              <a16:creationId xmlns:a16="http://schemas.microsoft.com/office/drawing/2014/main" id="{18E60B87-BDDF-4074-A826-E5983B40DE79}"/>
            </a:ext>
          </a:extLst>
        </xdr:cNvPr>
        <xdr:cNvSpPr txBox="1"/>
      </xdr:nvSpPr>
      <xdr:spPr>
        <a:xfrm>
          <a:off x="14414500" y="9775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93" name="フローチャート: 判断 392">
          <a:extLst>
            <a:ext uri="{FF2B5EF4-FFF2-40B4-BE49-F238E27FC236}">
              <a16:creationId xmlns:a16="http://schemas.microsoft.com/office/drawing/2014/main" id="{A4EAA25E-51AB-41DE-A989-4D7734F27642}"/>
            </a:ext>
          </a:extLst>
        </xdr:cNvPr>
        <xdr:cNvSpPr/>
      </xdr:nvSpPr>
      <xdr:spPr>
        <a:xfrm>
          <a:off x="14325600" y="99199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94" name="フローチャート: 判断 393">
          <a:extLst>
            <a:ext uri="{FF2B5EF4-FFF2-40B4-BE49-F238E27FC236}">
              <a16:creationId xmlns:a16="http://schemas.microsoft.com/office/drawing/2014/main" id="{46FF276B-8ED8-4638-84AD-B3F734B362F1}"/>
            </a:ext>
          </a:extLst>
        </xdr:cNvPr>
        <xdr:cNvSpPr/>
      </xdr:nvSpPr>
      <xdr:spPr>
        <a:xfrm>
          <a:off x="135788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395" name="n_1aveValue【保健センター・保健所】&#10;有形固定資産減価償却率">
          <a:extLst>
            <a:ext uri="{FF2B5EF4-FFF2-40B4-BE49-F238E27FC236}">
              <a16:creationId xmlns:a16="http://schemas.microsoft.com/office/drawing/2014/main" id="{4BBA4522-2611-441E-ABAE-86C3E1E79561}"/>
            </a:ext>
          </a:extLst>
        </xdr:cNvPr>
        <xdr:cNvSpPr txBox="1"/>
      </xdr:nvSpPr>
      <xdr:spPr>
        <a:xfrm>
          <a:off x="134372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6" name="フローチャート: 判断 395">
          <a:extLst>
            <a:ext uri="{FF2B5EF4-FFF2-40B4-BE49-F238E27FC236}">
              <a16:creationId xmlns:a16="http://schemas.microsoft.com/office/drawing/2014/main" id="{B0A47027-7314-42EC-90B7-75A8A9DA304B}"/>
            </a:ext>
          </a:extLst>
        </xdr:cNvPr>
        <xdr:cNvSpPr/>
      </xdr:nvSpPr>
      <xdr:spPr>
        <a:xfrm>
          <a:off x="128041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97" name="n_2aveValue【保健センター・保健所】&#10;有形固定資産減価償却率">
          <a:extLst>
            <a:ext uri="{FF2B5EF4-FFF2-40B4-BE49-F238E27FC236}">
              <a16:creationId xmlns:a16="http://schemas.microsoft.com/office/drawing/2014/main" id="{DF88C0FB-5BF2-4472-8994-82422863E1EA}"/>
            </a:ext>
          </a:extLst>
        </xdr:cNvPr>
        <xdr:cNvSpPr txBox="1"/>
      </xdr:nvSpPr>
      <xdr:spPr>
        <a:xfrm>
          <a:off x="1267524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98" name="フローチャート: 判断 397">
          <a:extLst>
            <a:ext uri="{FF2B5EF4-FFF2-40B4-BE49-F238E27FC236}">
              <a16:creationId xmlns:a16="http://schemas.microsoft.com/office/drawing/2014/main" id="{E518EE07-258D-42E4-B435-6137D9FF7BF8}"/>
            </a:ext>
          </a:extLst>
        </xdr:cNvPr>
        <xdr:cNvSpPr/>
      </xdr:nvSpPr>
      <xdr:spPr>
        <a:xfrm>
          <a:off x="12029440" y="98731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399" name="n_3aveValue【保健センター・保健所】&#10;有形固定資産減価償却率">
          <a:extLst>
            <a:ext uri="{FF2B5EF4-FFF2-40B4-BE49-F238E27FC236}">
              <a16:creationId xmlns:a16="http://schemas.microsoft.com/office/drawing/2014/main" id="{8DD400AF-7FEC-48EA-ADC2-1B3B356F62CC}"/>
            </a:ext>
          </a:extLst>
        </xdr:cNvPr>
        <xdr:cNvSpPr txBox="1"/>
      </xdr:nvSpPr>
      <xdr:spPr>
        <a:xfrm>
          <a:off x="1190054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F5645796-E7F5-44D7-A7F2-3E6F85A9654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22110767-9241-4004-92BB-0F2A827027C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AAE13845-CB49-4022-8E91-9E4FA3218A2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354CB60D-5C42-4FA7-B07C-36604759884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3B418A1C-2406-43B6-96A7-539F65410D3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130447</xdr:rowOff>
    </xdr:from>
    <xdr:to>
      <xdr:col>85</xdr:col>
      <xdr:colOff>177800</xdr:colOff>
      <xdr:row>61</xdr:row>
      <xdr:rowOff>60597</xdr:rowOff>
    </xdr:to>
    <xdr:sp macro="" textlink="">
      <xdr:nvSpPr>
        <xdr:cNvPr id="405" name="楕円 404">
          <a:extLst>
            <a:ext uri="{FF2B5EF4-FFF2-40B4-BE49-F238E27FC236}">
              <a16:creationId xmlns:a16="http://schemas.microsoft.com/office/drawing/2014/main" id="{D6010838-7D74-406B-9C16-08E9E0E836B0}"/>
            </a:ext>
          </a:extLst>
        </xdr:cNvPr>
        <xdr:cNvSpPr/>
      </xdr:nvSpPr>
      <xdr:spPr>
        <a:xfrm>
          <a:off x="14325600" y="101888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108874</xdr:rowOff>
    </xdr:from>
    <xdr:ext cx="405111" cy="259045"/>
    <xdr:sp macro="" textlink="">
      <xdr:nvSpPr>
        <xdr:cNvPr id="406" name="【保健センター・保健所】&#10;有形固定資産減価償却率該当値テキスト">
          <a:extLst>
            <a:ext uri="{FF2B5EF4-FFF2-40B4-BE49-F238E27FC236}">
              <a16:creationId xmlns:a16="http://schemas.microsoft.com/office/drawing/2014/main" id="{CD7EBEC2-B264-43A1-9A0B-F2901E99D6F4}"/>
            </a:ext>
          </a:extLst>
        </xdr:cNvPr>
        <xdr:cNvSpPr txBox="1"/>
      </xdr:nvSpPr>
      <xdr:spPr>
        <a:xfrm>
          <a:off x="14414500"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159838</xdr:rowOff>
    </xdr:from>
    <xdr:to>
      <xdr:col>81</xdr:col>
      <xdr:colOff>101600</xdr:colOff>
      <xdr:row>61</xdr:row>
      <xdr:rowOff>89988</xdr:rowOff>
    </xdr:to>
    <xdr:sp macro="" textlink="">
      <xdr:nvSpPr>
        <xdr:cNvPr id="407" name="楕円 406">
          <a:extLst>
            <a:ext uri="{FF2B5EF4-FFF2-40B4-BE49-F238E27FC236}">
              <a16:creationId xmlns:a16="http://schemas.microsoft.com/office/drawing/2014/main" id="{B8D69CCE-B314-4FF9-B9F4-70D2EB4E62B4}"/>
            </a:ext>
          </a:extLst>
        </xdr:cNvPr>
        <xdr:cNvSpPr/>
      </xdr:nvSpPr>
      <xdr:spPr>
        <a:xfrm>
          <a:off x="13578840" y="10218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xdr:rowOff>
    </xdr:from>
    <xdr:to>
      <xdr:col>85</xdr:col>
      <xdr:colOff>127000</xdr:colOff>
      <xdr:row>61</xdr:row>
      <xdr:rowOff>39188</xdr:rowOff>
    </xdr:to>
    <xdr:cxnSp macro="">
      <xdr:nvCxnSpPr>
        <xdr:cNvPr id="408" name="直線コネクタ 407">
          <a:extLst>
            <a:ext uri="{FF2B5EF4-FFF2-40B4-BE49-F238E27FC236}">
              <a16:creationId xmlns:a16="http://schemas.microsoft.com/office/drawing/2014/main" id="{119AD3AE-E494-4F8C-93DB-2141848057E3}"/>
            </a:ext>
          </a:extLst>
        </xdr:cNvPr>
        <xdr:cNvCxnSpPr/>
      </xdr:nvCxnSpPr>
      <xdr:spPr>
        <a:xfrm flipV="1">
          <a:off x="13629640" y="10235837"/>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409" name="楕円 408">
          <a:extLst>
            <a:ext uri="{FF2B5EF4-FFF2-40B4-BE49-F238E27FC236}">
              <a16:creationId xmlns:a16="http://schemas.microsoft.com/office/drawing/2014/main" id="{03354A25-CE45-4F14-A48C-D5C7DEA6EADB}"/>
            </a:ext>
          </a:extLst>
        </xdr:cNvPr>
        <xdr:cNvSpPr/>
      </xdr:nvSpPr>
      <xdr:spPr>
        <a:xfrm>
          <a:off x="1280414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39188</xdr:rowOff>
    </xdr:from>
    <xdr:to>
      <xdr:col>81</xdr:col>
      <xdr:colOff>50800</xdr:colOff>
      <xdr:row>61</xdr:row>
      <xdr:rowOff>80010</xdr:rowOff>
    </xdr:to>
    <xdr:cxnSp macro="">
      <xdr:nvCxnSpPr>
        <xdr:cNvPr id="410" name="直線コネクタ 409">
          <a:extLst>
            <a:ext uri="{FF2B5EF4-FFF2-40B4-BE49-F238E27FC236}">
              <a16:creationId xmlns:a16="http://schemas.microsoft.com/office/drawing/2014/main" id="{1DC9D75A-B4AA-4045-8901-46D0DBDC5450}"/>
            </a:ext>
          </a:extLst>
        </xdr:cNvPr>
        <xdr:cNvCxnSpPr/>
      </xdr:nvCxnSpPr>
      <xdr:spPr>
        <a:xfrm flipV="1">
          <a:off x="12854940" y="10265228"/>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81115</xdr:rowOff>
    </xdr:from>
    <xdr:ext cx="405111" cy="259045"/>
    <xdr:sp macro="" textlink="">
      <xdr:nvSpPr>
        <xdr:cNvPr id="411" name="n_1mainValue【保健センター・保健所】&#10;有形固定資産減価償却率">
          <a:extLst>
            <a:ext uri="{FF2B5EF4-FFF2-40B4-BE49-F238E27FC236}">
              <a16:creationId xmlns:a16="http://schemas.microsoft.com/office/drawing/2014/main" id="{2317B1EC-77FC-4256-BBC5-FEE97DEE5A4B}"/>
            </a:ext>
          </a:extLst>
        </xdr:cNvPr>
        <xdr:cNvSpPr txBox="1"/>
      </xdr:nvSpPr>
      <xdr:spPr>
        <a:xfrm>
          <a:off x="13437244" y="1030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412" name="n_2mainValue【保健センター・保健所】&#10;有形固定資産減価償却率">
          <a:extLst>
            <a:ext uri="{FF2B5EF4-FFF2-40B4-BE49-F238E27FC236}">
              <a16:creationId xmlns:a16="http://schemas.microsoft.com/office/drawing/2014/main" id="{C505B86A-71EC-44DC-9975-7DC6B2879073}"/>
            </a:ext>
          </a:extLst>
        </xdr:cNvPr>
        <xdr:cNvSpPr txBox="1"/>
      </xdr:nvSpPr>
      <xdr:spPr>
        <a:xfrm>
          <a:off x="126752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93597869-FA23-4E63-AFA6-410A1DD36C9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FB5A20D6-52D5-47EF-B868-6C428105917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A58D57CC-3FAF-44E5-8F0D-C8BD8BEFCD7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D177533F-FCBF-4A71-A7E3-5811E5805DC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0CCB836D-FA8A-4F29-A5B3-271033D4F1B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425726E4-12D5-4D2F-81BD-3BB2578B339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B6C7FD6C-258E-41EB-B56A-925D3FFBE63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3D3DDE8F-2997-4776-915C-5F97666B8F3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E563C1B6-FDF5-4F59-B30C-8E87265A61D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6B72EAAC-78C7-452F-8260-95AB207E185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E4ADF84C-AE93-41D6-AAAC-1B1EAF5AEB13}"/>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B8B7AC55-1CD1-40A2-980D-33B028210B13}"/>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a:extLst>
            <a:ext uri="{FF2B5EF4-FFF2-40B4-BE49-F238E27FC236}">
              <a16:creationId xmlns:a16="http://schemas.microsoft.com/office/drawing/2014/main" id="{DE57BE61-BFFB-4D4F-9438-30D804BDF1B2}"/>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D14C74A8-D289-4ECA-9839-06E3604CF39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A8C9A588-75C8-461F-8D22-173647D14D29}"/>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38881FEB-807E-4A4E-A26E-EA992FD17B3A}"/>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66EBA004-85F1-4584-9EC7-E079CD7775E9}"/>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6A252505-7412-4559-BFDC-F8D665B9C305}"/>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a:extLst>
            <a:ext uri="{FF2B5EF4-FFF2-40B4-BE49-F238E27FC236}">
              <a16:creationId xmlns:a16="http://schemas.microsoft.com/office/drawing/2014/main" id="{C26B7A4D-2B70-4702-B555-113E0ADB7FB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BEED7804-83A2-4A67-89E9-B42D777E9E8B}"/>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CFECC64B-29DE-469F-A21C-B96F01C7C85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7F6BE591-B7A7-4B0A-B0E7-B8875C3B319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a:extLst>
            <a:ext uri="{FF2B5EF4-FFF2-40B4-BE49-F238E27FC236}">
              <a16:creationId xmlns:a16="http://schemas.microsoft.com/office/drawing/2014/main" id="{E2B6D7E1-526E-455F-959B-2D827BA0D8B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436" name="直線コネクタ 435">
          <a:extLst>
            <a:ext uri="{FF2B5EF4-FFF2-40B4-BE49-F238E27FC236}">
              <a16:creationId xmlns:a16="http://schemas.microsoft.com/office/drawing/2014/main" id="{8ED31DE7-C657-4F44-B25E-D34295752F69}"/>
            </a:ext>
          </a:extLst>
        </xdr:cNvPr>
        <xdr:cNvCxnSpPr/>
      </xdr:nvCxnSpPr>
      <xdr:spPr>
        <a:xfrm flipV="1">
          <a:off x="19509104" y="9507474"/>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437" name="【保健センター・保健所】&#10;一人当たり面積最小値テキスト">
          <a:extLst>
            <a:ext uri="{FF2B5EF4-FFF2-40B4-BE49-F238E27FC236}">
              <a16:creationId xmlns:a16="http://schemas.microsoft.com/office/drawing/2014/main" id="{D5F45DBA-40B2-4727-A57C-427DECB1E373}"/>
            </a:ext>
          </a:extLst>
        </xdr:cNvPr>
        <xdr:cNvSpPr txBox="1"/>
      </xdr:nvSpPr>
      <xdr:spPr>
        <a:xfrm>
          <a:off x="19547840"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438" name="直線コネクタ 437">
          <a:extLst>
            <a:ext uri="{FF2B5EF4-FFF2-40B4-BE49-F238E27FC236}">
              <a16:creationId xmlns:a16="http://schemas.microsoft.com/office/drawing/2014/main" id="{5AE31604-5AD5-467A-BAD5-C803B71CE548}"/>
            </a:ext>
          </a:extLst>
        </xdr:cNvPr>
        <xdr:cNvCxnSpPr/>
      </xdr:nvCxnSpPr>
      <xdr:spPr>
        <a:xfrm>
          <a:off x="19443700" y="1077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439" name="【保健センター・保健所】&#10;一人当たり面積最大値テキスト">
          <a:extLst>
            <a:ext uri="{FF2B5EF4-FFF2-40B4-BE49-F238E27FC236}">
              <a16:creationId xmlns:a16="http://schemas.microsoft.com/office/drawing/2014/main" id="{5A9E9EF8-087E-4B1B-B775-478D5C9D8A49}"/>
            </a:ext>
          </a:extLst>
        </xdr:cNvPr>
        <xdr:cNvSpPr txBox="1"/>
      </xdr:nvSpPr>
      <xdr:spPr>
        <a:xfrm>
          <a:off x="19547840" y="928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440" name="直線コネクタ 439">
          <a:extLst>
            <a:ext uri="{FF2B5EF4-FFF2-40B4-BE49-F238E27FC236}">
              <a16:creationId xmlns:a16="http://schemas.microsoft.com/office/drawing/2014/main" id="{4C31E52E-B1D2-4B28-A1EE-FE4E21569C6B}"/>
            </a:ext>
          </a:extLst>
        </xdr:cNvPr>
        <xdr:cNvCxnSpPr/>
      </xdr:nvCxnSpPr>
      <xdr:spPr>
        <a:xfrm>
          <a:off x="19443700" y="950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441" name="【保健センター・保健所】&#10;一人当たり面積平均値テキスト">
          <a:extLst>
            <a:ext uri="{FF2B5EF4-FFF2-40B4-BE49-F238E27FC236}">
              <a16:creationId xmlns:a16="http://schemas.microsoft.com/office/drawing/2014/main" id="{FA1D6BAF-0ACE-48F3-A15F-5387A35AA388}"/>
            </a:ext>
          </a:extLst>
        </xdr:cNvPr>
        <xdr:cNvSpPr txBox="1"/>
      </xdr:nvSpPr>
      <xdr:spPr>
        <a:xfrm>
          <a:off x="19547840" y="1054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442" name="フローチャート: 判断 441">
          <a:extLst>
            <a:ext uri="{FF2B5EF4-FFF2-40B4-BE49-F238E27FC236}">
              <a16:creationId xmlns:a16="http://schemas.microsoft.com/office/drawing/2014/main" id="{2620772F-6D2F-4CB2-842D-918A0E3FFA1E}"/>
            </a:ext>
          </a:extLst>
        </xdr:cNvPr>
        <xdr:cNvSpPr/>
      </xdr:nvSpPr>
      <xdr:spPr>
        <a:xfrm>
          <a:off x="1945894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443" name="フローチャート: 判断 442">
          <a:extLst>
            <a:ext uri="{FF2B5EF4-FFF2-40B4-BE49-F238E27FC236}">
              <a16:creationId xmlns:a16="http://schemas.microsoft.com/office/drawing/2014/main" id="{6D69470C-967C-416C-A500-C48FF0EF29F4}"/>
            </a:ext>
          </a:extLst>
        </xdr:cNvPr>
        <xdr:cNvSpPr/>
      </xdr:nvSpPr>
      <xdr:spPr>
        <a:xfrm>
          <a:off x="18735040" y="10564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95648</xdr:rowOff>
    </xdr:from>
    <xdr:ext cx="469744" cy="259045"/>
    <xdr:sp macro="" textlink="">
      <xdr:nvSpPr>
        <xdr:cNvPr id="444" name="n_1aveValue【保健センター・保健所】&#10;一人当たり面積">
          <a:extLst>
            <a:ext uri="{FF2B5EF4-FFF2-40B4-BE49-F238E27FC236}">
              <a16:creationId xmlns:a16="http://schemas.microsoft.com/office/drawing/2014/main" id="{8B1FC146-C17F-474D-A8EF-8CBDE8ED9F67}"/>
            </a:ext>
          </a:extLst>
        </xdr:cNvPr>
        <xdr:cNvSpPr txBox="1"/>
      </xdr:nvSpPr>
      <xdr:spPr>
        <a:xfrm>
          <a:off x="18561127"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445" name="フローチャート: 判断 444">
          <a:extLst>
            <a:ext uri="{FF2B5EF4-FFF2-40B4-BE49-F238E27FC236}">
              <a16:creationId xmlns:a16="http://schemas.microsoft.com/office/drawing/2014/main" id="{F8E62AEB-1EF8-435D-86C1-6350215F079E}"/>
            </a:ext>
          </a:extLst>
        </xdr:cNvPr>
        <xdr:cNvSpPr/>
      </xdr:nvSpPr>
      <xdr:spPr>
        <a:xfrm>
          <a:off x="17937480" y="1057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109364</xdr:rowOff>
    </xdr:from>
    <xdr:ext cx="469744" cy="259045"/>
    <xdr:sp macro="" textlink="">
      <xdr:nvSpPr>
        <xdr:cNvPr id="446" name="n_2aveValue【保健センター・保健所】&#10;一人当たり面積">
          <a:extLst>
            <a:ext uri="{FF2B5EF4-FFF2-40B4-BE49-F238E27FC236}">
              <a16:creationId xmlns:a16="http://schemas.microsoft.com/office/drawing/2014/main" id="{31DCFDE7-8D92-414C-AD9D-629EAE0978C0}"/>
            </a:ext>
          </a:extLst>
        </xdr:cNvPr>
        <xdr:cNvSpPr txBox="1"/>
      </xdr:nvSpPr>
      <xdr:spPr>
        <a:xfrm>
          <a:off x="1777626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447" name="フローチャート: 判断 446">
          <a:extLst>
            <a:ext uri="{FF2B5EF4-FFF2-40B4-BE49-F238E27FC236}">
              <a16:creationId xmlns:a16="http://schemas.microsoft.com/office/drawing/2014/main" id="{994D9F12-6A98-4547-AEDD-FB8702F69E33}"/>
            </a:ext>
          </a:extLst>
        </xdr:cNvPr>
        <xdr:cNvSpPr/>
      </xdr:nvSpPr>
      <xdr:spPr>
        <a:xfrm>
          <a:off x="17162780" y="10645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448" name="n_3aveValue【保健センター・保健所】&#10;一人当たり面積">
          <a:extLst>
            <a:ext uri="{FF2B5EF4-FFF2-40B4-BE49-F238E27FC236}">
              <a16:creationId xmlns:a16="http://schemas.microsoft.com/office/drawing/2014/main" id="{C700ED67-FF7C-420F-ADF1-DC284CECA5BA}"/>
            </a:ext>
          </a:extLst>
        </xdr:cNvPr>
        <xdr:cNvSpPr txBox="1"/>
      </xdr:nvSpPr>
      <xdr:spPr>
        <a:xfrm>
          <a:off x="1700156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E6159886-9E17-4040-873A-6EC996F22EE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6273FA7D-58B4-47B0-A38A-4BAE55A7F29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72AF902A-7D1F-42ED-A489-8EBCC64D393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9E45FEA8-4A7E-4E7C-8685-65EB30C352C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83C2CC4A-B1B8-4227-9D39-3CFBE24DCD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101981</xdr:rowOff>
    </xdr:from>
    <xdr:to>
      <xdr:col>116</xdr:col>
      <xdr:colOff>114300</xdr:colOff>
      <xdr:row>61</xdr:row>
      <xdr:rowOff>32131</xdr:rowOff>
    </xdr:to>
    <xdr:sp macro="" textlink="">
      <xdr:nvSpPr>
        <xdr:cNvPr id="454" name="楕円 453">
          <a:extLst>
            <a:ext uri="{FF2B5EF4-FFF2-40B4-BE49-F238E27FC236}">
              <a16:creationId xmlns:a16="http://schemas.microsoft.com/office/drawing/2014/main" id="{776AB895-C367-4429-97CD-666F53F21A84}"/>
            </a:ext>
          </a:extLst>
        </xdr:cNvPr>
        <xdr:cNvSpPr/>
      </xdr:nvSpPr>
      <xdr:spPr>
        <a:xfrm>
          <a:off x="19458940" y="101603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124858</xdr:rowOff>
    </xdr:from>
    <xdr:ext cx="469744" cy="259045"/>
    <xdr:sp macro="" textlink="">
      <xdr:nvSpPr>
        <xdr:cNvPr id="455" name="【保健センター・保健所】&#10;一人当たり面積該当値テキスト">
          <a:extLst>
            <a:ext uri="{FF2B5EF4-FFF2-40B4-BE49-F238E27FC236}">
              <a16:creationId xmlns:a16="http://schemas.microsoft.com/office/drawing/2014/main" id="{844183FB-5284-4A66-8D03-A0254E6D02B3}"/>
            </a:ext>
          </a:extLst>
        </xdr:cNvPr>
        <xdr:cNvSpPr txBox="1"/>
      </xdr:nvSpPr>
      <xdr:spPr>
        <a:xfrm>
          <a:off x="19547840" y="1001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124079</xdr:rowOff>
    </xdr:from>
    <xdr:to>
      <xdr:col>112</xdr:col>
      <xdr:colOff>38100</xdr:colOff>
      <xdr:row>61</xdr:row>
      <xdr:rowOff>54229</xdr:rowOff>
    </xdr:to>
    <xdr:sp macro="" textlink="">
      <xdr:nvSpPr>
        <xdr:cNvPr id="456" name="楕円 455">
          <a:extLst>
            <a:ext uri="{FF2B5EF4-FFF2-40B4-BE49-F238E27FC236}">
              <a16:creationId xmlns:a16="http://schemas.microsoft.com/office/drawing/2014/main" id="{AD28A549-D5BE-420A-ACFA-008DAB90B60E}"/>
            </a:ext>
          </a:extLst>
        </xdr:cNvPr>
        <xdr:cNvSpPr/>
      </xdr:nvSpPr>
      <xdr:spPr>
        <a:xfrm>
          <a:off x="18735040" y="10182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152781</xdr:rowOff>
    </xdr:from>
    <xdr:to>
      <xdr:col>116</xdr:col>
      <xdr:colOff>63500</xdr:colOff>
      <xdr:row>61</xdr:row>
      <xdr:rowOff>3429</xdr:rowOff>
    </xdr:to>
    <xdr:cxnSp macro="">
      <xdr:nvCxnSpPr>
        <xdr:cNvPr id="457" name="直線コネクタ 456">
          <a:extLst>
            <a:ext uri="{FF2B5EF4-FFF2-40B4-BE49-F238E27FC236}">
              <a16:creationId xmlns:a16="http://schemas.microsoft.com/office/drawing/2014/main" id="{460AD92D-33B1-4BCF-9288-CAB355AE6E05}"/>
            </a:ext>
          </a:extLst>
        </xdr:cNvPr>
        <xdr:cNvCxnSpPr/>
      </xdr:nvCxnSpPr>
      <xdr:spPr>
        <a:xfrm flipV="1">
          <a:off x="18778220" y="10211181"/>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152654</xdr:rowOff>
    </xdr:from>
    <xdr:to>
      <xdr:col>107</xdr:col>
      <xdr:colOff>101600</xdr:colOff>
      <xdr:row>61</xdr:row>
      <xdr:rowOff>82804</xdr:rowOff>
    </xdr:to>
    <xdr:sp macro="" textlink="">
      <xdr:nvSpPr>
        <xdr:cNvPr id="458" name="楕円 457">
          <a:extLst>
            <a:ext uri="{FF2B5EF4-FFF2-40B4-BE49-F238E27FC236}">
              <a16:creationId xmlns:a16="http://schemas.microsoft.com/office/drawing/2014/main" id="{92B75C36-AEB5-440E-9FF7-C53B90CAD540}"/>
            </a:ext>
          </a:extLst>
        </xdr:cNvPr>
        <xdr:cNvSpPr/>
      </xdr:nvSpPr>
      <xdr:spPr>
        <a:xfrm>
          <a:off x="17937480" y="10211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xdr:rowOff>
    </xdr:from>
    <xdr:to>
      <xdr:col>111</xdr:col>
      <xdr:colOff>177800</xdr:colOff>
      <xdr:row>61</xdr:row>
      <xdr:rowOff>32004</xdr:rowOff>
    </xdr:to>
    <xdr:cxnSp macro="">
      <xdr:nvCxnSpPr>
        <xdr:cNvPr id="459" name="直線コネクタ 458">
          <a:extLst>
            <a:ext uri="{FF2B5EF4-FFF2-40B4-BE49-F238E27FC236}">
              <a16:creationId xmlns:a16="http://schemas.microsoft.com/office/drawing/2014/main" id="{DB35D20D-7A20-4F54-963C-BD5ED210B0AE}"/>
            </a:ext>
          </a:extLst>
        </xdr:cNvPr>
        <xdr:cNvCxnSpPr/>
      </xdr:nvCxnSpPr>
      <xdr:spPr>
        <a:xfrm flipV="1">
          <a:off x="17988280" y="10229469"/>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70756</xdr:rowOff>
    </xdr:from>
    <xdr:ext cx="469744" cy="259045"/>
    <xdr:sp macro="" textlink="">
      <xdr:nvSpPr>
        <xdr:cNvPr id="460" name="n_1mainValue【保健センター・保健所】&#10;一人当たり面積">
          <a:extLst>
            <a:ext uri="{FF2B5EF4-FFF2-40B4-BE49-F238E27FC236}">
              <a16:creationId xmlns:a16="http://schemas.microsoft.com/office/drawing/2014/main" id="{575CB3E9-C172-4420-B99A-BA516060FED6}"/>
            </a:ext>
          </a:extLst>
        </xdr:cNvPr>
        <xdr:cNvSpPr txBox="1"/>
      </xdr:nvSpPr>
      <xdr:spPr>
        <a:xfrm>
          <a:off x="18561127" y="996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99331</xdr:rowOff>
    </xdr:from>
    <xdr:ext cx="469744" cy="259045"/>
    <xdr:sp macro="" textlink="">
      <xdr:nvSpPr>
        <xdr:cNvPr id="461" name="n_2mainValue【保健センター・保健所】&#10;一人当たり面積">
          <a:extLst>
            <a:ext uri="{FF2B5EF4-FFF2-40B4-BE49-F238E27FC236}">
              <a16:creationId xmlns:a16="http://schemas.microsoft.com/office/drawing/2014/main" id="{2E71700B-35F8-4584-85E6-0B69F1D10E05}"/>
            </a:ext>
          </a:extLst>
        </xdr:cNvPr>
        <xdr:cNvSpPr txBox="1"/>
      </xdr:nvSpPr>
      <xdr:spPr>
        <a:xfrm>
          <a:off x="17776267" y="999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4C3B449A-A540-49AF-B752-A38C05E62F1D}"/>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3B9F184F-CB1F-49D0-B303-AD15CDB92C6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C3C39300-D183-4311-A9B7-502171AE295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A7D3C317-BBBC-45D9-BE5E-748863A9AF0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289822E3-F4F3-4606-8D88-E98D21707B8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65301D4F-962F-44D9-B09B-ED9F2B71834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D961136C-C3F3-4BA0-B0FE-6AE2BAB543C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5DA0FA93-6C83-4360-B60F-D07961F04F9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a:extLst>
            <a:ext uri="{FF2B5EF4-FFF2-40B4-BE49-F238E27FC236}">
              <a16:creationId xmlns:a16="http://schemas.microsoft.com/office/drawing/2014/main" id="{1D33EDBD-D00F-4D6D-B60A-C16B1DAD0C0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a:extLst>
            <a:ext uri="{FF2B5EF4-FFF2-40B4-BE49-F238E27FC236}">
              <a16:creationId xmlns:a16="http://schemas.microsoft.com/office/drawing/2014/main" id="{1C298D1F-1ECF-4080-BFAE-F1AADA7028C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a:extLst>
            <a:ext uri="{FF2B5EF4-FFF2-40B4-BE49-F238E27FC236}">
              <a16:creationId xmlns:a16="http://schemas.microsoft.com/office/drawing/2014/main" id="{AAD3BEC5-CCD5-4DE3-B1B6-830DA14DB368}"/>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a:extLst>
            <a:ext uri="{FF2B5EF4-FFF2-40B4-BE49-F238E27FC236}">
              <a16:creationId xmlns:a16="http://schemas.microsoft.com/office/drawing/2014/main" id="{D8B7A9E3-F361-4724-8874-EE6D3B71728F}"/>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a:extLst>
            <a:ext uri="{FF2B5EF4-FFF2-40B4-BE49-F238E27FC236}">
              <a16:creationId xmlns:a16="http://schemas.microsoft.com/office/drawing/2014/main" id="{E83AC6AE-CF59-431B-BED4-5BB42FD4E1A6}"/>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a:extLst>
            <a:ext uri="{FF2B5EF4-FFF2-40B4-BE49-F238E27FC236}">
              <a16:creationId xmlns:a16="http://schemas.microsoft.com/office/drawing/2014/main" id="{1D67B996-63FB-41A8-BCB8-F26792855986}"/>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a:extLst>
            <a:ext uri="{FF2B5EF4-FFF2-40B4-BE49-F238E27FC236}">
              <a16:creationId xmlns:a16="http://schemas.microsoft.com/office/drawing/2014/main" id="{9F89AE96-83EC-4A96-B305-4F5EE867EC0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a:extLst>
            <a:ext uri="{FF2B5EF4-FFF2-40B4-BE49-F238E27FC236}">
              <a16:creationId xmlns:a16="http://schemas.microsoft.com/office/drawing/2014/main" id="{305BCB9B-640E-473F-B220-A9998E9FDECD}"/>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a:extLst>
            <a:ext uri="{FF2B5EF4-FFF2-40B4-BE49-F238E27FC236}">
              <a16:creationId xmlns:a16="http://schemas.microsoft.com/office/drawing/2014/main" id="{57A82B7C-2969-403E-81DB-5DA417A790B1}"/>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a:extLst>
            <a:ext uri="{FF2B5EF4-FFF2-40B4-BE49-F238E27FC236}">
              <a16:creationId xmlns:a16="http://schemas.microsoft.com/office/drawing/2014/main" id="{D4E48793-E937-4A26-9414-18738BE25B14}"/>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a:extLst>
            <a:ext uri="{FF2B5EF4-FFF2-40B4-BE49-F238E27FC236}">
              <a16:creationId xmlns:a16="http://schemas.microsoft.com/office/drawing/2014/main" id="{8F041BBC-9FE6-4B42-8B51-78AC721FBC22}"/>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a:extLst>
            <a:ext uri="{FF2B5EF4-FFF2-40B4-BE49-F238E27FC236}">
              <a16:creationId xmlns:a16="http://schemas.microsoft.com/office/drawing/2014/main" id="{08499EBA-B904-4CBF-90E9-0356CC0126BA}"/>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a:extLst>
            <a:ext uri="{FF2B5EF4-FFF2-40B4-BE49-F238E27FC236}">
              <a16:creationId xmlns:a16="http://schemas.microsoft.com/office/drawing/2014/main" id="{31AC8D48-ACB6-49D6-9319-ECDEA8BE6D18}"/>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a:extLst>
            <a:ext uri="{FF2B5EF4-FFF2-40B4-BE49-F238E27FC236}">
              <a16:creationId xmlns:a16="http://schemas.microsoft.com/office/drawing/2014/main" id="{EE8F8880-1C8B-4457-B669-7E9ED478861F}"/>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CA242C9A-C949-4C08-B7F8-3103639EBD6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BC38226C-1464-4CCF-984F-4A04CCC10265}"/>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a:extLst>
            <a:ext uri="{FF2B5EF4-FFF2-40B4-BE49-F238E27FC236}">
              <a16:creationId xmlns:a16="http://schemas.microsoft.com/office/drawing/2014/main" id="{51388C83-2C56-437B-B854-0C511C0DA71B}"/>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87" name="直線コネクタ 486">
          <a:extLst>
            <a:ext uri="{FF2B5EF4-FFF2-40B4-BE49-F238E27FC236}">
              <a16:creationId xmlns:a16="http://schemas.microsoft.com/office/drawing/2014/main" id="{154F7348-6B5E-413C-8922-39F7EAF0E5BB}"/>
            </a:ext>
          </a:extLst>
        </xdr:cNvPr>
        <xdr:cNvCxnSpPr/>
      </xdr:nvCxnSpPr>
      <xdr:spPr>
        <a:xfrm flipV="1">
          <a:off x="14375764" y="12987201"/>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88" name="【消防施設】&#10;有形固定資産減価償却率最小値テキスト">
          <a:extLst>
            <a:ext uri="{FF2B5EF4-FFF2-40B4-BE49-F238E27FC236}">
              <a16:creationId xmlns:a16="http://schemas.microsoft.com/office/drawing/2014/main" id="{BCC32E97-4F07-4CF0-836C-CADCB2CE70C4}"/>
            </a:ext>
          </a:extLst>
        </xdr:cNvPr>
        <xdr:cNvSpPr txBox="1"/>
      </xdr:nvSpPr>
      <xdr:spPr>
        <a:xfrm>
          <a:off x="14414500" y="14527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89" name="直線コネクタ 488">
          <a:extLst>
            <a:ext uri="{FF2B5EF4-FFF2-40B4-BE49-F238E27FC236}">
              <a16:creationId xmlns:a16="http://schemas.microsoft.com/office/drawing/2014/main" id="{4CE79A81-67F2-4872-95D9-B6DB9D44BB7E}"/>
            </a:ext>
          </a:extLst>
        </xdr:cNvPr>
        <xdr:cNvCxnSpPr/>
      </xdr:nvCxnSpPr>
      <xdr:spPr>
        <a:xfrm>
          <a:off x="1428750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消防施設】&#10;有形固定資産減価償却率最大値テキスト">
          <a:extLst>
            <a:ext uri="{FF2B5EF4-FFF2-40B4-BE49-F238E27FC236}">
              <a16:creationId xmlns:a16="http://schemas.microsoft.com/office/drawing/2014/main" id="{C4DA431D-4B8B-4B61-BC4A-EF2554ED9487}"/>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a:extLst>
            <a:ext uri="{FF2B5EF4-FFF2-40B4-BE49-F238E27FC236}">
              <a16:creationId xmlns:a16="http://schemas.microsoft.com/office/drawing/2014/main" id="{C2D0B529-E18D-4712-9BBA-01DFD59698C8}"/>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492" name="【消防施設】&#10;有形固定資産減価償却率平均値テキスト">
          <a:extLst>
            <a:ext uri="{FF2B5EF4-FFF2-40B4-BE49-F238E27FC236}">
              <a16:creationId xmlns:a16="http://schemas.microsoft.com/office/drawing/2014/main" id="{8C05BF08-5FBF-425D-BF41-52C6A6D38DD5}"/>
            </a:ext>
          </a:extLst>
        </xdr:cNvPr>
        <xdr:cNvSpPr txBox="1"/>
      </xdr:nvSpPr>
      <xdr:spPr>
        <a:xfrm>
          <a:off x="14414500" y="13399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93" name="フローチャート: 判断 492">
          <a:extLst>
            <a:ext uri="{FF2B5EF4-FFF2-40B4-BE49-F238E27FC236}">
              <a16:creationId xmlns:a16="http://schemas.microsoft.com/office/drawing/2014/main" id="{7EEBEDE3-C1E7-44E4-9EC3-F886581CCA6D}"/>
            </a:ext>
          </a:extLst>
        </xdr:cNvPr>
        <xdr:cNvSpPr/>
      </xdr:nvSpPr>
      <xdr:spPr>
        <a:xfrm>
          <a:off x="14325600" y="135438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94" name="フローチャート: 判断 493">
          <a:extLst>
            <a:ext uri="{FF2B5EF4-FFF2-40B4-BE49-F238E27FC236}">
              <a16:creationId xmlns:a16="http://schemas.microsoft.com/office/drawing/2014/main" id="{9627D26B-D0A8-4160-B18F-ABBCFD585769}"/>
            </a:ext>
          </a:extLst>
        </xdr:cNvPr>
        <xdr:cNvSpPr/>
      </xdr:nvSpPr>
      <xdr:spPr>
        <a:xfrm>
          <a:off x="13578840" y="135536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495" name="n_1aveValue【消防施設】&#10;有形固定資産減価償却率">
          <a:extLst>
            <a:ext uri="{FF2B5EF4-FFF2-40B4-BE49-F238E27FC236}">
              <a16:creationId xmlns:a16="http://schemas.microsoft.com/office/drawing/2014/main" id="{459334D3-C825-4B94-AC7A-9883CC91EA55}"/>
            </a:ext>
          </a:extLst>
        </xdr:cNvPr>
        <xdr:cNvSpPr txBox="1"/>
      </xdr:nvSpPr>
      <xdr:spPr>
        <a:xfrm>
          <a:off x="13437244" y="1333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496" name="フローチャート: 判断 495">
          <a:extLst>
            <a:ext uri="{FF2B5EF4-FFF2-40B4-BE49-F238E27FC236}">
              <a16:creationId xmlns:a16="http://schemas.microsoft.com/office/drawing/2014/main" id="{7E30E7F6-24C5-46D0-8771-43CFF470DBE5}"/>
            </a:ext>
          </a:extLst>
        </xdr:cNvPr>
        <xdr:cNvSpPr/>
      </xdr:nvSpPr>
      <xdr:spPr>
        <a:xfrm>
          <a:off x="12804140" y="13538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497" name="n_2aveValue【消防施設】&#10;有形固定資産減価償却率">
          <a:extLst>
            <a:ext uri="{FF2B5EF4-FFF2-40B4-BE49-F238E27FC236}">
              <a16:creationId xmlns:a16="http://schemas.microsoft.com/office/drawing/2014/main" id="{266B7D22-6A5A-4A6C-912B-81AE39EA18F1}"/>
            </a:ext>
          </a:extLst>
        </xdr:cNvPr>
        <xdr:cNvSpPr txBox="1"/>
      </xdr:nvSpPr>
      <xdr:spPr>
        <a:xfrm>
          <a:off x="12675244" y="133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498" name="フローチャート: 判断 497">
          <a:extLst>
            <a:ext uri="{FF2B5EF4-FFF2-40B4-BE49-F238E27FC236}">
              <a16:creationId xmlns:a16="http://schemas.microsoft.com/office/drawing/2014/main" id="{9CBE1E8E-79F3-4860-A63E-449FCC5E3DFD}"/>
            </a:ext>
          </a:extLst>
        </xdr:cNvPr>
        <xdr:cNvSpPr/>
      </xdr:nvSpPr>
      <xdr:spPr>
        <a:xfrm>
          <a:off x="12029440" y="13501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499" name="n_3aveValue【消防施設】&#10;有形固定資産減価償却率">
          <a:extLst>
            <a:ext uri="{FF2B5EF4-FFF2-40B4-BE49-F238E27FC236}">
              <a16:creationId xmlns:a16="http://schemas.microsoft.com/office/drawing/2014/main" id="{D3862178-FF33-49B2-9CBF-1093B590E78F}"/>
            </a:ext>
          </a:extLst>
        </xdr:cNvPr>
        <xdr:cNvSpPr txBox="1"/>
      </xdr:nvSpPr>
      <xdr:spPr>
        <a:xfrm>
          <a:off x="119005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D3EE9ADF-EE3E-4BD1-A9B9-70221787424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151B69F5-A783-4700-AF06-6D6511866B2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C82FFAE3-B421-43B8-854E-4728233F575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E9CC7584-884A-4E74-ADD8-806D131FA13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D62E6094-5CBC-4028-8E47-7C2E151B9CD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166914</xdr:rowOff>
    </xdr:from>
    <xdr:to>
      <xdr:col>85</xdr:col>
      <xdr:colOff>177800</xdr:colOff>
      <xdr:row>83</xdr:row>
      <xdr:rowOff>97064</xdr:rowOff>
    </xdr:to>
    <xdr:sp macro="" textlink="">
      <xdr:nvSpPr>
        <xdr:cNvPr id="505" name="楕円 504">
          <a:extLst>
            <a:ext uri="{FF2B5EF4-FFF2-40B4-BE49-F238E27FC236}">
              <a16:creationId xmlns:a16="http://schemas.microsoft.com/office/drawing/2014/main" id="{112E0916-5D07-4B6B-9314-AA4AF48CE7F6}"/>
            </a:ext>
          </a:extLst>
        </xdr:cNvPr>
        <xdr:cNvSpPr/>
      </xdr:nvSpPr>
      <xdr:spPr>
        <a:xfrm>
          <a:off x="14325600" y="139133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145341</xdr:rowOff>
    </xdr:from>
    <xdr:ext cx="405111" cy="259045"/>
    <xdr:sp macro="" textlink="">
      <xdr:nvSpPr>
        <xdr:cNvPr id="506" name="【消防施設】&#10;有形固定資産減価償却率該当値テキスト">
          <a:extLst>
            <a:ext uri="{FF2B5EF4-FFF2-40B4-BE49-F238E27FC236}">
              <a16:creationId xmlns:a16="http://schemas.microsoft.com/office/drawing/2014/main" id="{82C02BDD-404E-4295-8D30-B997CD9394A1}"/>
            </a:ext>
          </a:extLst>
        </xdr:cNvPr>
        <xdr:cNvSpPr txBox="1"/>
      </xdr:nvSpPr>
      <xdr:spPr>
        <a:xfrm>
          <a:off x="14414500"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507" name="楕円 506">
          <a:extLst>
            <a:ext uri="{FF2B5EF4-FFF2-40B4-BE49-F238E27FC236}">
              <a16:creationId xmlns:a16="http://schemas.microsoft.com/office/drawing/2014/main" id="{9AFAD13C-78BD-4592-ACD5-94F789E428A7}"/>
            </a:ext>
          </a:extLst>
        </xdr:cNvPr>
        <xdr:cNvSpPr/>
      </xdr:nvSpPr>
      <xdr:spPr>
        <a:xfrm>
          <a:off x="1357884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46264</xdr:rowOff>
    </xdr:from>
    <xdr:to>
      <xdr:col>85</xdr:col>
      <xdr:colOff>127000</xdr:colOff>
      <xdr:row>83</xdr:row>
      <xdr:rowOff>106680</xdr:rowOff>
    </xdr:to>
    <xdr:cxnSp macro="">
      <xdr:nvCxnSpPr>
        <xdr:cNvPr id="508" name="直線コネクタ 507">
          <a:extLst>
            <a:ext uri="{FF2B5EF4-FFF2-40B4-BE49-F238E27FC236}">
              <a16:creationId xmlns:a16="http://schemas.microsoft.com/office/drawing/2014/main" id="{FBED46E3-2EA2-4EEA-9361-3C88ED174082}"/>
            </a:ext>
          </a:extLst>
        </xdr:cNvPr>
        <xdr:cNvCxnSpPr/>
      </xdr:nvCxnSpPr>
      <xdr:spPr>
        <a:xfrm flipV="1">
          <a:off x="13629640" y="13960384"/>
          <a:ext cx="74676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09" name="楕円 508">
          <a:extLst>
            <a:ext uri="{FF2B5EF4-FFF2-40B4-BE49-F238E27FC236}">
              <a16:creationId xmlns:a16="http://schemas.microsoft.com/office/drawing/2014/main" id="{9814DAF1-6206-4BB4-91D7-91356EA81A0F}"/>
            </a:ext>
          </a:extLst>
        </xdr:cNvPr>
        <xdr:cNvSpPr/>
      </xdr:nvSpPr>
      <xdr:spPr>
        <a:xfrm>
          <a:off x="12804140" y="139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108313</xdr:rowOff>
    </xdr:to>
    <xdr:cxnSp macro="">
      <xdr:nvCxnSpPr>
        <xdr:cNvPr id="510" name="直線コネクタ 509">
          <a:extLst>
            <a:ext uri="{FF2B5EF4-FFF2-40B4-BE49-F238E27FC236}">
              <a16:creationId xmlns:a16="http://schemas.microsoft.com/office/drawing/2014/main" id="{A074FB67-1D88-4725-81E4-B9C2E5A8273C}"/>
            </a:ext>
          </a:extLst>
        </xdr:cNvPr>
        <xdr:cNvCxnSpPr/>
      </xdr:nvCxnSpPr>
      <xdr:spPr>
        <a:xfrm flipV="1">
          <a:off x="12854940" y="14020800"/>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148607</xdr:rowOff>
    </xdr:from>
    <xdr:ext cx="405111" cy="259045"/>
    <xdr:sp macro="" textlink="">
      <xdr:nvSpPr>
        <xdr:cNvPr id="511" name="n_1mainValue【消防施設】&#10;有形固定資産減価償却率">
          <a:extLst>
            <a:ext uri="{FF2B5EF4-FFF2-40B4-BE49-F238E27FC236}">
              <a16:creationId xmlns:a16="http://schemas.microsoft.com/office/drawing/2014/main" id="{51412E5C-65CB-42CB-8145-BB96B47AF24A}"/>
            </a:ext>
          </a:extLst>
        </xdr:cNvPr>
        <xdr:cNvSpPr txBox="1"/>
      </xdr:nvSpPr>
      <xdr:spPr>
        <a:xfrm>
          <a:off x="134372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512" name="n_2mainValue【消防施設】&#10;有形固定資産減価償却率">
          <a:extLst>
            <a:ext uri="{FF2B5EF4-FFF2-40B4-BE49-F238E27FC236}">
              <a16:creationId xmlns:a16="http://schemas.microsoft.com/office/drawing/2014/main" id="{1C3C5066-95C2-478F-AF01-13A03DD2EBA5}"/>
            </a:ext>
          </a:extLst>
        </xdr:cNvPr>
        <xdr:cNvSpPr txBox="1"/>
      </xdr:nvSpPr>
      <xdr:spPr>
        <a:xfrm>
          <a:off x="1267524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52D4F760-413D-4A02-8CB2-158ABFD7A70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45616F59-6F71-459C-B46F-D2B296669C2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A6871FAE-0835-4FDF-BF0F-421E1C6EC8B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1EAA4859-08F9-4DEF-849B-FA9BF55C5A3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41CBA7EE-0076-49AC-BEC1-BA119BFBF4F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0CA33A5B-FCB6-41C7-937E-A5EF63E4E65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07920B83-10C4-4023-818A-77260A93AFB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B224F565-7582-40A1-B254-EE164F46A23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FB5E0205-38B3-42D0-B2AF-F745D367875B}"/>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83722C35-187B-4B8F-8FD0-DBE9B3EAEB8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a:extLst>
            <a:ext uri="{FF2B5EF4-FFF2-40B4-BE49-F238E27FC236}">
              <a16:creationId xmlns:a16="http://schemas.microsoft.com/office/drawing/2014/main" id="{73E66665-3785-439F-ACC2-4AE29E21B44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a:extLst>
            <a:ext uri="{FF2B5EF4-FFF2-40B4-BE49-F238E27FC236}">
              <a16:creationId xmlns:a16="http://schemas.microsoft.com/office/drawing/2014/main" id="{79769A04-FD4D-4D6E-B3D1-ED3C2F4069B1}"/>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a:extLst>
            <a:ext uri="{FF2B5EF4-FFF2-40B4-BE49-F238E27FC236}">
              <a16:creationId xmlns:a16="http://schemas.microsoft.com/office/drawing/2014/main" id="{C1225831-0318-4CDC-82EE-E5FF7F7FA6C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a:extLst>
            <a:ext uri="{FF2B5EF4-FFF2-40B4-BE49-F238E27FC236}">
              <a16:creationId xmlns:a16="http://schemas.microsoft.com/office/drawing/2014/main" id="{9E51E8BB-2304-416D-9FC2-C486F8EDB629}"/>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a:extLst>
            <a:ext uri="{FF2B5EF4-FFF2-40B4-BE49-F238E27FC236}">
              <a16:creationId xmlns:a16="http://schemas.microsoft.com/office/drawing/2014/main" id="{5FDAAB02-BABE-412C-BE25-F23C0DA07B3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a:extLst>
            <a:ext uri="{FF2B5EF4-FFF2-40B4-BE49-F238E27FC236}">
              <a16:creationId xmlns:a16="http://schemas.microsoft.com/office/drawing/2014/main" id="{D350A550-4099-4CDD-80B2-F6233FBC1252}"/>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a:extLst>
            <a:ext uri="{FF2B5EF4-FFF2-40B4-BE49-F238E27FC236}">
              <a16:creationId xmlns:a16="http://schemas.microsoft.com/office/drawing/2014/main" id="{A7BB550E-6DC1-43EF-9AF4-0A6EA9D0D094}"/>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a:extLst>
            <a:ext uri="{FF2B5EF4-FFF2-40B4-BE49-F238E27FC236}">
              <a16:creationId xmlns:a16="http://schemas.microsoft.com/office/drawing/2014/main" id="{6B5F1B2B-0F3D-43FA-862A-F573B84FDCDE}"/>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a:extLst>
            <a:ext uri="{FF2B5EF4-FFF2-40B4-BE49-F238E27FC236}">
              <a16:creationId xmlns:a16="http://schemas.microsoft.com/office/drawing/2014/main" id="{73C3CAA7-8ACB-4B36-B5B5-9162398691FA}"/>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a:extLst>
            <a:ext uri="{FF2B5EF4-FFF2-40B4-BE49-F238E27FC236}">
              <a16:creationId xmlns:a16="http://schemas.microsoft.com/office/drawing/2014/main" id="{8CCCE167-3852-434E-9135-BF4A71455F89}"/>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a:extLst>
            <a:ext uri="{FF2B5EF4-FFF2-40B4-BE49-F238E27FC236}">
              <a16:creationId xmlns:a16="http://schemas.microsoft.com/office/drawing/2014/main" id="{A77A5826-C864-4F58-89F9-EDE0CE17FEC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4" name="テキスト ボックス 533">
          <a:extLst>
            <a:ext uri="{FF2B5EF4-FFF2-40B4-BE49-F238E27FC236}">
              <a16:creationId xmlns:a16="http://schemas.microsoft.com/office/drawing/2014/main" id="{4C846C1F-5818-4F98-B963-67BDA72BA6B9}"/>
            </a:ext>
          </a:extLst>
        </xdr:cNvPr>
        <xdr:cNvSpPr txBox="1"/>
      </xdr:nvSpPr>
      <xdr:spPr>
        <a:xfrm>
          <a:off x="1563072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a:extLst>
            <a:ext uri="{FF2B5EF4-FFF2-40B4-BE49-F238E27FC236}">
              <a16:creationId xmlns:a16="http://schemas.microsoft.com/office/drawing/2014/main" id="{DDD45DC4-0D13-4E62-8B97-F611EEAA868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536" name="直線コネクタ 535">
          <a:extLst>
            <a:ext uri="{FF2B5EF4-FFF2-40B4-BE49-F238E27FC236}">
              <a16:creationId xmlns:a16="http://schemas.microsoft.com/office/drawing/2014/main" id="{E12897A1-8191-47F4-BD4E-B591204B0E7C}"/>
            </a:ext>
          </a:extLst>
        </xdr:cNvPr>
        <xdr:cNvCxnSpPr/>
      </xdr:nvCxnSpPr>
      <xdr:spPr>
        <a:xfrm flipV="1">
          <a:off x="19509104" y="13116877"/>
          <a:ext cx="0" cy="141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37" name="【消防施設】&#10;一人当たり面積最小値テキスト">
          <a:extLst>
            <a:ext uri="{FF2B5EF4-FFF2-40B4-BE49-F238E27FC236}">
              <a16:creationId xmlns:a16="http://schemas.microsoft.com/office/drawing/2014/main" id="{745F4E9E-32C2-446D-A778-120C922EB9CA}"/>
            </a:ext>
          </a:extLst>
        </xdr:cNvPr>
        <xdr:cNvSpPr txBox="1"/>
      </xdr:nvSpPr>
      <xdr:spPr>
        <a:xfrm>
          <a:off x="19547840" y="1453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38" name="直線コネクタ 537">
          <a:extLst>
            <a:ext uri="{FF2B5EF4-FFF2-40B4-BE49-F238E27FC236}">
              <a16:creationId xmlns:a16="http://schemas.microsoft.com/office/drawing/2014/main" id="{BF2AF9C2-521D-4CB6-8C21-A114C117391A}"/>
            </a:ext>
          </a:extLst>
        </xdr:cNvPr>
        <xdr:cNvCxnSpPr/>
      </xdr:nvCxnSpPr>
      <xdr:spPr>
        <a:xfrm>
          <a:off x="19443700" y="14527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539" name="【消防施設】&#10;一人当たり面積最大値テキスト">
          <a:extLst>
            <a:ext uri="{FF2B5EF4-FFF2-40B4-BE49-F238E27FC236}">
              <a16:creationId xmlns:a16="http://schemas.microsoft.com/office/drawing/2014/main" id="{C07F060D-4180-455D-B213-8862792B0ABD}"/>
            </a:ext>
          </a:extLst>
        </xdr:cNvPr>
        <xdr:cNvSpPr txBox="1"/>
      </xdr:nvSpPr>
      <xdr:spPr>
        <a:xfrm>
          <a:off x="19547840" y="1289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540" name="直線コネクタ 539">
          <a:extLst>
            <a:ext uri="{FF2B5EF4-FFF2-40B4-BE49-F238E27FC236}">
              <a16:creationId xmlns:a16="http://schemas.microsoft.com/office/drawing/2014/main" id="{68295FE7-ADA1-4921-99C7-D9D5F7DC7937}"/>
            </a:ext>
          </a:extLst>
        </xdr:cNvPr>
        <xdr:cNvCxnSpPr/>
      </xdr:nvCxnSpPr>
      <xdr:spPr>
        <a:xfrm>
          <a:off x="19443700" y="131168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541" name="【消防施設】&#10;一人当たり面積平均値テキスト">
          <a:extLst>
            <a:ext uri="{FF2B5EF4-FFF2-40B4-BE49-F238E27FC236}">
              <a16:creationId xmlns:a16="http://schemas.microsoft.com/office/drawing/2014/main" id="{DB4A4204-E882-43D8-AFBB-61FDAD7D861E}"/>
            </a:ext>
          </a:extLst>
        </xdr:cNvPr>
        <xdr:cNvSpPr txBox="1"/>
      </xdr:nvSpPr>
      <xdr:spPr>
        <a:xfrm>
          <a:off x="19547840" y="14229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542" name="フローチャート: 判断 541">
          <a:extLst>
            <a:ext uri="{FF2B5EF4-FFF2-40B4-BE49-F238E27FC236}">
              <a16:creationId xmlns:a16="http://schemas.microsoft.com/office/drawing/2014/main" id="{5D806A90-0ABC-4A1B-AB76-EC9CD0B577E2}"/>
            </a:ext>
          </a:extLst>
        </xdr:cNvPr>
        <xdr:cNvSpPr/>
      </xdr:nvSpPr>
      <xdr:spPr>
        <a:xfrm>
          <a:off x="19458940" y="143746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543" name="フローチャート: 判断 542">
          <a:extLst>
            <a:ext uri="{FF2B5EF4-FFF2-40B4-BE49-F238E27FC236}">
              <a16:creationId xmlns:a16="http://schemas.microsoft.com/office/drawing/2014/main" id="{14CF96C4-24F4-466C-9CBD-E275A78CD81B}"/>
            </a:ext>
          </a:extLst>
        </xdr:cNvPr>
        <xdr:cNvSpPr/>
      </xdr:nvSpPr>
      <xdr:spPr>
        <a:xfrm>
          <a:off x="18735040" y="14385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544" name="n_1aveValue【消防施設】&#10;一人当たり面積">
          <a:extLst>
            <a:ext uri="{FF2B5EF4-FFF2-40B4-BE49-F238E27FC236}">
              <a16:creationId xmlns:a16="http://schemas.microsoft.com/office/drawing/2014/main" id="{D32E7A81-1582-4B34-9200-76152597DE34}"/>
            </a:ext>
          </a:extLst>
        </xdr:cNvPr>
        <xdr:cNvSpPr txBox="1"/>
      </xdr:nvSpPr>
      <xdr:spPr>
        <a:xfrm>
          <a:off x="18561127" y="141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545" name="フローチャート: 判断 544">
          <a:extLst>
            <a:ext uri="{FF2B5EF4-FFF2-40B4-BE49-F238E27FC236}">
              <a16:creationId xmlns:a16="http://schemas.microsoft.com/office/drawing/2014/main" id="{8456414E-1063-477D-BA81-C351B655EB60}"/>
            </a:ext>
          </a:extLst>
        </xdr:cNvPr>
        <xdr:cNvSpPr/>
      </xdr:nvSpPr>
      <xdr:spPr>
        <a:xfrm>
          <a:off x="17937480" y="144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546" name="n_2aveValue【消防施設】&#10;一人当たり面積">
          <a:extLst>
            <a:ext uri="{FF2B5EF4-FFF2-40B4-BE49-F238E27FC236}">
              <a16:creationId xmlns:a16="http://schemas.microsoft.com/office/drawing/2014/main" id="{58FD29B6-A9DA-43CA-A7F3-41029E2E8BC3}"/>
            </a:ext>
          </a:extLst>
        </xdr:cNvPr>
        <xdr:cNvSpPr txBox="1"/>
      </xdr:nvSpPr>
      <xdr:spPr>
        <a:xfrm>
          <a:off x="17776267" y="142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47" name="フローチャート: 判断 546">
          <a:extLst>
            <a:ext uri="{FF2B5EF4-FFF2-40B4-BE49-F238E27FC236}">
              <a16:creationId xmlns:a16="http://schemas.microsoft.com/office/drawing/2014/main" id="{29DFB15D-9419-424F-9B72-A5CF23DFEBB5}"/>
            </a:ext>
          </a:extLst>
        </xdr:cNvPr>
        <xdr:cNvSpPr/>
      </xdr:nvSpPr>
      <xdr:spPr>
        <a:xfrm>
          <a:off x="17162780" y="1443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48" name="n_3aveValue【消防施設】&#10;一人当たり面積">
          <a:extLst>
            <a:ext uri="{FF2B5EF4-FFF2-40B4-BE49-F238E27FC236}">
              <a16:creationId xmlns:a16="http://schemas.microsoft.com/office/drawing/2014/main" id="{D6C5C43C-AD20-40D0-A403-E5583383F30F}"/>
            </a:ext>
          </a:extLst>
        </xdr:cNvPr>
        <xdr:cNvSpPr txBox="1"/>
      </xdr:nvSpPr>
      <xdr:spPr>
        <a:xfrm>
          <a:off x="1700156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D2F86EBD-C4F3-457C-A0B1-65AF9A369C7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D04D95B6-F6D1-4BEB-BCDF-73CD802484B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ED409498-7FAD-4ADA-AA5C-19CFA0C3E82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FCE3083E-5A7C-482C-9306-9D7F3905042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DFBDE918-C782-4CD5-8267-830EEEC1A84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23304</xdr:rowOff>
    </xdr:from>
    <xdr:to>
      <xdr:col>116</xdr:col>
      <xdr:colOff>114300</xdr:colOff>
      <xdr:row>86</xdr:row>
      <xdr:rowOff>124904</xdr:rowOff>
    </xdr:to>
    <xdr:sp macro="" textlink="">
      <xdr:nvSpPr>
        <xdr:cNvPr id="554" name="楕円 553">
          <a:extLst>
            <a:ext uri="{FF2B5EF4-FFF2-40B4-BE49-F238E27FC236}">
              <a16:creationId xmlns:a16="http://schemas.microsoft.com/office/drawing/2014/main" id="{DEBC157D-8936-4BEB-A234-7EF7D21C53EF}"/>
            </a:ext>
          </a:extLst>
        </xdr:cNvPr>
        <xdr:cNvSpPr/>
      </xdr:nvSpPr>
      <xdr:spPr>
        <a:xfrm>
          <a:off x="19458940" y="144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109681</xdr:rowOff>
    </xdr:from>
    <xdr:ext cx="469744" cy="259045"/>
    <xdr:sp macro="" textlink="">
      <xdr:nvSpPr>
        <xdr:cNvPr id="555" name="【消防施設】&#10;一人当たり面積該当値テキスト">
          <a:extLst>
            <a:ext uri="{FF2B5EF4-FFF2-40B4-BE49-F238E27FC236}">
              <a16:creationId xmlns:a16="http://schemas.microsoft.com/office/drawing/2014/main" id="{F1A02648-614F-48F7-97AB-D3ACBE740EEF}"/>
            </a:ext>
          </a:extLst>
        </xdr:cNvPr>
        <xdr:cNvSpPr txBox="1"/>
      </xdr:nvSpPr>
      <xdr:spPr>
        <a:xfrm>
          <a:off x="19547840" y="1435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24637</xdr:rowOff>
    </xdr:from>
    <xdr:to>
      <xdr:col>112</xdr:col>
      <xdr:colOff>38100</xdr:colOff>
      <xdr:row>86</xdr:row>
      <xdr:rowOff>126237</xdr:rowOff>
    </xdr:to>
    <xdr:sp macro="" textlink="">
      <xdr:nvSpPr>
        <xdr:cNvPr id="556" name="楕円 555">
          <a:extLst>
            <a:ext uri="{FF2B5EF4-FFF2-40B4-BE49-F238E27FC236}">
              <a16:creationId xmlns:a16="http://schemas.microsoft.com/office/drawing/2014/main" id="{79F77B0F-AB44-41E5-9EC7-0CDB9388006D}"/>
            </a:ext>
          </a:extLst>
        </xdr:cNvPr>
        <xdr:cNvSpPr/>
      </xdr:nvSpPr>
      <xdr:spPr>
        <a:xfrm>
          <a:off x="18735040" y="144416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74104</xdr:rowOff>
    </xdr:from>
    <xdr:to>
      <xdr:col>116</xdr:col>
      <xdr:colOff>63500</xdr:colOff>
      <xdr:row>86</xdr:row>
      <xdr:rowOff>75437</xdr:rowOff>
    </xdr:to>
    <xdr:cxnSp macro="">
      <xdr:nvCxnSpPr>
        <xdr:cNvPr id="557" name="直線コネクタ 556">
          <a:extLst>
            <a:ext uri="{FF2B5EF4-FFF2-40B4-BE49-F238E27FC236}">
              <a16:creationId xmlns:a16="http://schemas.microsoft.com/office/drawing/2014/main" id="{37ABB2BA-358E-4F68-AB3F-95240FB259AA}"/>
            </a:ext>
          </a:extLst>
        </xdr:cNvPr>
        <xdr:cNvCxnSpPr/>
      </xdr:nvCxnSpPr>
      <xdr:spPr>
        <a:xfrm flipV="1">
          <a:off x="18778220" y="14491144"/>
          <a:ext cx="73152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28448</xdr:rowOff>
    </xdr:from>
    <xdr:to>
      <xdr:col>107</xdr:col>
      <xdr:colOff>101600</xdr:colOff>
      <xdr:row>86</xdr:row>
      <xdr:rowOff>130048</xdr:rowOff>
    </xdr:to>
    <xdr:sp macro="" textlink="">
      <xdr:nvSpPr>
        <xdr:cNvPr id="558" name="楕円 557">
          <a:extLst>
            <a:ext uri="{FF2B5EF4-FFF2-40B4-BE49-F238E27FC236}">
              <a16:creationId xmlns:a16="http://schemas.microsoft.com/office/drawing/2014/main" id="{68347BF5-99A1-4C2E-B442-E981D23DA8BF}"/>
            </a:ext>
          </a:extLst>
        </xdr:cNvPr>
        <xdr:cNvSpPr/>
      </xdr:nvSpPr>
      <xdr:spPr>
        <a:xfrm>
          <a:off x="17937480" y="144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75437</xdr:rowOff>
    </xdr:from>
    <xdr:to>
      <xdr:col>111</xdr:col>
      <xdr:colOff>177800</xdr:colOff>
      <xdr:row>86</xdr:row>
      <xdr:rowOff>79248</xdr:rowOff>
    </xdr:to>
    <xdr:cxnSp macro="">
      <xdr:nvCxnSpPr>
        <xdr:cNvPr id="559" name="直線コネクタ 558">
          <a:extLst>
            <a:ext uri="{FF2B5EF4-FFF2-40B4-BE49-F238E27FC236}">
              <a16:creationId xmlns:a16="http://schemas.microsoft.com/office/drawing/2014/main" id="{508E4744-C948-4186-B753-56CEA5602F93}"/>
            </a:ext>
          </a:extLst>
        </xdr:cNvPr>
        <xdr:cNvCxnSpPr/>
      </xdr:nvCxnSpPr>
      <xdr:spPr>
        <a:xfrm flipV="1">
          <a:off x="17988280" y="14492477"/>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117364</xdr:rowOff>
    </xdr:from>
    <xdr:ext cx="469744" cy="259045"/>
    <xdr:sp macro="" textlink="">
      <xdr:nvSpPr>
        <xdr:cNvPr id="560" name="n_1mainValue【消防施設】&#10;一人当たり面積">
          <a:extLst>
            <a:ext uri="{FF2B5EF4-FFF2-40B4-BE49-F238E27FC236}">
              <a16:creationId xmlns:a16="http://schemas.microsoft.com/office/drawing/2014/main" id="{F6B1D3C6-DB5A-451F-9787-E9B09FDF5034}"/>
            </a:ext>
          </a:extLst>
        </xdr:cNvPr>
        <xdr:cNvSpPr txBox="1"/>
      </xdr:nvSpPr>
      <xdr:spPr>
        <a:xfrm>
          <a:off x="18561127"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121175</xdr:rowOff>
    </xdr:from>
    <xdr:ext cx="469744" cy="259045"/>
    <xdr:sp macro="" textlink="">
      <xdr:nvSpPr>
        <xdr:cNvPr id="561" name="n_2mainValue【消防施設】&#10;一人当たり面積">
          <a:extLst>
            <a:ext uri="{FF2B5EF4-FFF2-40B4-BE49-F238E27FC236}">
              <a16:creationId xmlns:a16="http://schemas.microsoft.com/office/drawing/2014/main" id="{F9DAA94A-C788-48EB-8561-23AC5DA73708}"/>
            </a:ext>
          </a:extLst>
        </xdr:cNvPr>
        <xdr:cNvSpPr txBox="1"/>
      </xdr:nvSpPr>
      <xdr:spPr>
        <a:xfrm>
          <a:off x="17776267" y="1453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a:extLst>
            <a:ext uri="{FF2B5EF4-FFF2-40B4-BE49-F238E27FC236}">
              <a16:creationId xmlns:a16="http://schemas.microsoft.com/office/drawing/2014/main" id="{D222C151-37C0-42F0-83A5-1890D6A41EB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a:extLst>
            <a:ext uri="{FF2B5EF4-FFF2-40B4-BE49-F238E27FC236}">
              <a16:creationId xmlns:a16="http://schemas.microsoft.com/office/drawing/2014/main" id="{9A48B676-3D78-4935-B6DC-BFDF88A2ED2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a:extLst>
            <a:ext uri="{FF2B5EF4-FFF2-40B4-BE49-F238E27FC236}">
              <a16:creationId xmlns:a16="http://schemas.microsoft.com/office/drawing/2014/main" id="{260B272E-BEB1-4553-9EEC-8FB48B25A1A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a:extLst>
            <a:ext uri="{FF2B5EF4-FFF2-40B4-BE49-F238E27FC236}">
              <a16:creationId xmlns:a16="http://schemas.microsoft.com/office/drawing/2014/main" id="{897468FB-35BE-4E5B-991D-BB50C0C6A60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a:extLst>
            <a:ext uri="{FF2B5EF4-FFF2-40B4-BE49-F238E27FC236}">
              <a16:creationId xmlns:a16="http://schemas.microsoft.com/office/drawing/2014/main" id="{929349E8-6599-470B-BC96-2BFCD357304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a:extLst>
            <a:ext uri="{FF2B5EF4-FFF2-40B4-BE49-F238E27FC236}">
              <a16:creationId xmlns:a16="http://schemas.microsoft.com/office/drawing/2014/main" id="{CCBE7A09-7996-457C-AACD-C6CEC55B23F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a:extLst>
            <a:ext uri="{FF2B5EF4-FFF2-40B4-BE49-F238E27FC236}">
              <a16:creationId xmlns:a16="http://schemas.microsoft.com/office/drawing/2014/main" id="{458AE616-9C80-40E4-95BA-DA7F10C5EEF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a:extLst>
            <a:ext uri="{FF2B5EF4-FFF2-40B4-BE49-F238E27FC236}">
              <a16:creationId xmlns:a16="http://schemas.microsoft.com/office/drawing/2014/main" id="{5DF3B2EF-3585-45C3-A6EE-C46C116F0AD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a:extLst>
            <a:ext uri="{FF2B5EF4-FFF2-40B4-BE49-F238E27FC236}">
              <a16:creationId xmlns:a16="http://schemas.microsoft.com/office/drawing/2014/main" id="{9FBC4974-B787-4699-8D81-95F4C042ECA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a:extLst>
            <a:ext uri="{FF2B5EF4-FFF2-40B4-BE49-F238E27FC236}">
              <a16:creationId xmlns:a16="http://schemas.microsoft.com/office/drawing/2014/main" id="{1659C125-CF3F-43EB-B795-110B42FE000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2" name="直線コネクタ 571">
          <a:extLst>
            <a:ext uri="{FF2B5EF4-FFF2-40B4-BE49-F238E27FC236}">
              <a16:creationId xmlns:a16="http://schemas.microsoft.com/office/drawing/2014/main" id="{ACE3F7CA-1FE9-4CAB-A830-D76BACC5928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3" name="テキスト ボックス 572">
          <a:extLst>
            <a:ext uri="{FF2B5EF4-FFF2-40B4-BE49-F238E27FC236}">
              <a16:creationId xmlns:a16="http://schemas.microsoft.com/office/drawing/2014/main" id="{DEBA15DD-3815-43D2-84AA-8B302A89AE65}"/>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4" name="直線コネクタ 573">
          <a:extLst>
            <a:ext uri="{FF2B5EF4-FFF2-40B4-BE49-F238E27FC236}">
              <a16:creationId xmlns:a16="http://schemas.microsoft.com/office/drawing/2014/main" id="{45419AAA-C46A-4632-955C-453F611B48D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5" name="テキスト ボックス 574">
          <a:extLst>
            <a:ext uri="{FF2B5EF4-FFF2-40B4-BE49-F238E27FC236}">
              <a16:creationId xmlns:a16="http://schemas.microsoft.com/office/drawing/2014/main" id="{39E2F41B-C7D6-4251-89A2-6486C1D2C98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6" name="直線コネクタ 575">
          <a:extLst>
            <a:ext uri="{FF2B5EF4-FFF2-40B4-BE49-F238E27FC236}">
              <a16:creationId xmlns:a16="http://schemas.microsoft.com/office/drawing/2014/main" id="{5A7F954D-5906-4261-A0C0-B256541489B9}"/>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7" name="テキスト ボックス 576">
          <a:extLst>
            <a:ext uri="{FF2B5EF4-FFF2-40B4-BE49-F238E27FC236}">
              <a16:creationId xmlns:a16="http://schemas.microsoft.com/office/drawing/2014/main" id="{52D8A24F-B04F-4799-BD58-B3C17409572C}"/>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8" name="直線コネクタ 577">
          <a:extLst>
            <a:ext uri="{FF2B5EF4-FFF2-40B4-BE49-F238E27FC236}">
              <a16:creationId xmlns:a16="http://schemas.microsoft.com/office/drawing/2014/main" id="{41E198AD-AEA0-4DD0-896A-53DAE86E56F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9" name="テキスト ボックス 578">
          <a:extLst>
            <a:ext uri="{FF2B5EF4-FFF2-40B4-BE49-F238E27FC236}">
              <a16:creationId xmlns:a16="http://schemas.microsoft.com/office/drawing/2014/main" id="{AB1EFD09-F4A0-4736-A1BC-671F9A02F3C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0" name="直線コネクタ 579">
          <a:extLst>
            <a:ext uri="{FF2B5EF4-FFF2-40B4-BE49-F238E27FC236}">
              <a16:creationId xmlns:a16="http://schemas.microsoft.com/office/drawing/2014/main" id="{B433DB1E-68A0-4752-A9AF-3294C0FF6BB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1" name="テキスト ボックス 580">
          <a:extLst>
            <a:ext uri="{FF2B5EF4-FFF2-40B4-BE49-F238E27FC236}">
              <a16:creationId xmlns:a16="http://schemas.microsoft.com/office/drawing/2014/main" id="{72F27EE4-E35F-4378-9745-BDCB238ADA6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2" name="直線コネクタ 581">
          <a:extLst>
            <a:ext uri="{FF2B5EF4-FFF2-40B4-BE49-F238E27FC236}">
              <a16:creationId xmlns:a16="http://schemas.microsoft.com/office/drawing/2014/main" id="{F35696E8-445D-4611-BF6E-E207589DCC4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3" name="テキスト ボックス 582">
          <a:extLst>
            <a:ext uri="{FF2B5EF4-FFF2-40B4-BE49-F238E27FC236}">
              <a16:creationId xmlns:a16="http://schemas.microsoft.com/office/drawing/2014/main" id="{93E521FF-A5B1-4698-B859-D3E0ABE5A004}"/>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a:extLst>
            <a:ext uri="{FF2B5EF4-FFF2-40B4-BE49-F238E27FC236}">
              <a16:creationId xmlns:a16="http://schemas.microsoft.com/office/drawing/2014/main" id="{2470CCA8-96D5-4896-ABEC-1BB0D742A41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id="{D6C290E0-181C-4386-A6CD-A6B492EC8335}"/>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a:extLst>
            <a:ext uri="{FF2B5EF4-FFF2-40B4-BE49-F238E27FC236}">
              <a16:creationId xmlns:a16="http://schemas.microsoft.com/office/drawing/2014/main" id="{8DEAD85E-78C2-4337-9FD2-C9093CA0933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87" name="直線コネクタ 586">
          <a:extLst>
            <a:ext uri="{FF2B5EF4-FFF2-40B4-BE49-F238E27FC236}">
              <a16:creationId xmlns:a16="http://schemas.microsoft.com/office/drawing/2014/main" id="{D34688C7-285B-4E46-80E0-959AB28A688E}"/>
            </a:ext>
          </a:extLst>
        </xdr:cNvPr>
        <xdr:cNvCxnSpPr/>
      </xdr:nvCxnSpPr>
      <xdr:spPr>
        <a:xfrm flipV="1">
          <a:off x="14375764" y="16742773"/>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88" name="【庁舎】&#10;有形固定資産減価償却率最小値テキスト">
          <a:extLst>
            <a:ext uri="{FF2B5EF4-FFF2-40B4-BE49-F238E27FC236}">
              <a16:creationId xmlns:a16="http://schemas.microsoft.com/office/drawing/2014/main" id="{7BA67188-265C-4B03-86AE-395D4E62E85C}"/>
            </a:ext>
          </a:extLst>
        </xdr:cNvPr>
        <xdr:cNvSpPr txBox="1"/>
      </xdr:nvSpPr>
      <xdr:spPr>
        <a:xfrm>
          <a:off x="14414500" y="18183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89" name="直線コネクタ 588">
          <a:extLst>
            <a:ext uri="{FF2B5EF4-FFF2-40B4-BE49-F238E27FC236}">
              <a16:creationId xmlns:a16="http://schemas.microsoft.com/office/drawing/2014/main" id="{671D9E08-D8DF-4759-883D-C1C3DD44ECC1}"/>
            </a:ext>
          </a:extLst>
        </xdr:cNvPr>
        <xdr:cNvCxnSpPr/>
      </xdr:nvCxnSpPr>
      <xdr:spPr>
        <a:xfrm>
          <a:off x="142875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90" name="【庁舎】&#10;有形固定資産減価償却率最大値テキスト">
          <a:extLst>
            <a:ext uri="{FF2B5EF4-FFF2-40B4-BE49-F238E27FC236}">
              <a16:creationId xmlns:a16="http://schemas.microsoft.com/office/drawing/2014/main" id="{6AE6B80C-6B30-4671-A41B-3932A102C9DC}"/>
            </a:ext>
          </a:extLst>
        </xdr:cNvPr>
        <xdr:cNvSpPr txBox="1"/>
      </xdr:nvSpPr>
      <xdr:spPr>
        <a:xfrm>
          <a:off x="14414500" y="16521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91" name="直線コネクタ 590">
          <a:extLst>
            <a:ext uri="{FF2B5EF4-FFF2-40B4-BE49-F238E27FC236}">
              <a16:creationId xmlns:a16="http://schemas.microsoft.com/office/drawing/2014/main" id="{F17E0185-B56B-441B-9185-367135A87EA7}"/>
            </a:ext>
          </a:extLst>
        </xdr:cNvPr>
        <xdr:cNvCxnSpPr/>
      </xdr:nvCxnSpPr>
      <xdr:spPr>
        <a:xfrm>
          <a:off x="14287500" y="167427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92" name="【庁舎】&#10;有形固定資産減価償却率平均値テキスト">
          <a:extLst>
            <a:ext uri="{FF2B5EF4-FFF2-40B4-BE49-F238E27FC236}">
              <a16:creationId xmlns:a16="http://schemas.microsoft.com/office/drawing/2014/main" id="{5B853335-1324-4CED-BE43-6467964398CE}"/>
            </a:ext>
          </a:extLst>
        </xdr:cNvPr>
        <xdr:cNvSpPr txBox="1"/>
      </xdr:nvSpPr>
      <xdr:spPr>
        <a:xfrm>
          <a:off x="14414500" y="1709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3" name="フローチャート: 判断 592">
          <a:extLst>
            <a:ext uri="{FF2B5EF4-FFF2-40B4-BE49-F238E27FC236}">
              <a16:creationId xmlns:a16="http://schemas.microsoft.com/office/drawing/2014/main" id="{A4624F36-94BA-49FE-A56D-92C35473A009}"/>
            </a:ext>
          </a:extLst>
        </xdr:cNvPr>
        <xdr:cNvSpPr/>
      </xdr:nvSpPr>
      <xdr:spPr>
        <a:xfrm>
          <a:off x="14325600" y="172389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94" name="フローチャート: 判断 593">
          <a:extLst>
            <a:ext uri="{FF2B5EF4-FFF2-40B4-BE49-F238E27FC236}">
              <a16:creationId xmlns:a16="http://schemas.microsoft.com/office/drawing/2014/main" id="{425E5A6C-8F1B-4A3A-938A-8DC02D50599A}"/>
            </a:ext>
          </a:extLst>
        </xdr:cNvPr>
        <xdr:cNvSpPr/>
      </xdr:nvSpPr>
      <xdr:spPr>
        <a:xfrm>
          <a:off x="13578840" y="17255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595" name="n_1aveValue【庁舎】&#10;有形固定資産減価償却率">
          <a:extLst>
            <a:ext uri="{FF2B5EF4-FFF2-40B4-BE49-F238E27FC236}">
              <a16:creationId xmlns:a16="http://schemas.microsoft.com/office/drawing/2014/main" id="{7C80845A-B7D5-4447-AE4C-FB614859783A}"/>
            </a:ext>
          </a:extLst>
        </xdr:cNvPr>
        <xdr:cNvSpPr txBox="1"/>
      </xdr:nvSpPr>
      <xdr:spPr>
        <a:xfrm>
          <a:off x="13437244" y="1703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96" name="フローチャート: 判断 595">
          <a:extLst>
            <a:ext uri="{FF2B5EF4-FFF2-40B4-BE49-F238E27FC236}">
              <a16:creationId xmlns:a16="http://schemas.microsoft.com/office/drawing/2014/main" id="{28415DC1-4FCC-48EA-A3C1-D76192D369CA}"/>
            </a:ext>
          </a:extLst>
        </xdr:cNvPr>
        <xdr:cNvSpPr/>
      </xdr:nvSpPr>
      <xdr:spPr>
        <a:xfrm>
          <a:off x="12804140" y="1731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97" name="n_2aveValue【庁舎】&#10;有形固定資産減価償却率">
          <a:extLst>
            <a:ext uri="{FF2B5EF4-FFF2-40B4-BE49-F238E27FC236}">
              <a16:creationId xmlns:a16="http://schemas.microsoft.com/office/drawing/2014/main" id="{52F2F0E6-0EC1-439A-AAC7-94ECC5AC96B2}"/>
            </a:ext>
          </a:extLst>
        </xdr:cNvPr>
        <xdr:cNvSpPr txBox="1"/>
      </xdr:nvSpPr>
      <xdr:spPr>
        <a:xfrm>
          <a:off x="12675244" y="1709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98" name="フローチャート: 判断 597">
          <a:extLst>
            <a:ext uri="{FF2B5EF4-FFF2-40B4-BE49-F238E27FC236}">
              <a16:creationId xmlns:a16="http://schemas.microsoft.com/office/drawing/2014/main" id="{AF65DB56-C20A-4CAC-80F3-257A77A271D6}"/>
            </a:ext>
          </a:extLst>
        </xdr:cNvPr>
        <xdr:cNvSpPr/>
      </xdr:nvSpPr>
      <xdr:spPr>
        <a:xfrm>
          <a:off x="12029440" y="17357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599" name="n_3aveValue【庁舎】&#10;有形固定資産減価償却率">
          <a:extLst>
            <a:ext uri="{FF2B5EF4-FFF2-40B4-BE49-F238E27FC236}">
              <a16:creationId xmlns:a16="http://schemas.microsoft.com/office/drawing/2014/main" id="{0E1F10A4-BAC9-42F9-BD71-AD164D52527F}"/>
            </a:ext>
          </a:extLst>
        </xdr:cNvPr>
        <xdr:cNvSpPr txBox="1"/>
      </xdr:nvSpPr>
      <xdr:spPr>
        <a:xfrm>
          <a:off x="119005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F7E29406-456A-4F90-A2C0-DE337443780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79A6F299-4CCD-41A7-B54B-7FDE05E2D50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C3FF3E60-9F40-424E-B5F7-07B0518C45A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6E87D22C-0A48-43E6-8B7D-24EBDE41910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1816C4DB-8D95-47D2-84E2-A760A90E78A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23768</xdr:rowOff>
    </xdr:from>
    <xdr:to>
      <xdr:col>85</xdr:col>
      <xdr:colOff>177800</xdr:colOff>
      <xdr:row>108</xdr:row>
      <xdr:rowOff>125368</xdr:rowOff>
    </xdr:to>
    <xdr:sp macro="" textlink="">
      <xdr:nvSpPr>
        <xdr:cNvPr id="605" name="楕円 604">
          <a:extLst>
            <a:ext uri="{FF2B5EF4-FFF2-40B4-BE49-F238E27FC236}">
              <a16:creationId xmlns:a16="http://schemas.microsoft.com/office/drawing/2014/main" id="{66774E1C-57D9-44BF-AD44-D60AC64FA774}"/>
            </a:ext>
          </a:extLst>
        </xdr:cNvPr>
        <xdr:cNvSpPr/>
      </xdr:nvSpPr>
      <xdr:spPr>
        <a:xfrm>
          <a:off x="14325600" y="1812888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110145</xdr:rowOff>
    </xdr:from>
    <xdr:ext cx="340478" cy="259045"/>
    <xdr:sp macro="" textlink="">
      <xdr:nvSpPr>
        <xdr:cNvPr id="606" name="【庁舎】&#10;有形固定資産減価償却率該当値テキスト">
          <a:extLst>
            <a:ext uri="{FF2B5EF4-FFF2-40B4-BE49-F238E27FC236}">
              <a16:creationId xmlns:a16="http://schemas.microsoft.com/office/drawing/2014/main" id="{5EE60CE7-9B80-4D6D-B1BF-1FCA1B335DED}"/>
            </a:ext>
          </a:extLst>
        </xdr:cNvPr>
        <xdr:cNvSpPr txBox="1"/>
      </xdr:nvSpPr>
      <xdr:spPr>
        <a:xfrm>
          <a:off x="14414500" y="180476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607" name="楕円 606">
          <a:extLst>
            <a:ext uri="{FF2B5EF4-FFF2-40B4-BE49-F238E27FC236}">
              <a16:creationId xmlns:a16="http://schemas.microsoft.com/office/drawing/2014/main" id="{4FD8F04A-A56E-4B95-BC1C-6827CC34A852}"/>
            </a:ext>
          </a:extLst>
        </xdr:cNvPr>
        <xdr:cNvSpPr/>
      </xdr:nvSpPr>
      <xdr:spPr>
        <a:xfrm>
          <a:off x="1357884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108</xdr:row>
      <xdr:rowOff>74568</xdr:rowOff>
    </xdr:to>
    <xdr:cxnSp macro="">
      <xdr:nvCxnSpPr>
        <xdr:cNvPr id="608" name="直線コネクタ 607">
          <a:extLst>
            <a:ext uri="{FF2B5EF4-FFF2-40B4-BE49-F238E27FC236}">
              <a16:creationId xmlns:a16="http://schemas.microsoft.com/office/drawing/2014/main" id="{9BC24B37-A09E-4FB8-8CC6-E6DE5B59EFCD}"/>
            </a:ext>
          </a:extLst>
        </xdr:cNvPr>
        <xdr:cNvCxnSpPr/>
      </xdr:nvCxnSpPr>
      <xdr:spPr>
        <a:xfrm>
          <a:off x="13629640" y="17595668"/>
          <a:ext cx="746760" cy="58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09" name="楕円 608">
          <a:extLst>
            <a:ext uri="{FF2B5EF4-FFF2-40B4-BE49-F238E27FC236}">
              <a16:creationId xmlns:a16="http://schemas.microsoft.com/office/drawing/2014/main" id="{8A67F2CA-9A4F-4737-A37B-CF6CD9D3B216}"/>
            </a:ext>
          </a:extLst>
        </xdr:cNvPr>
        <xdr:cNvSpPr/>
      </xdr:nvSpPr>
      <xdr:spPr>
        <a:xfrm>
          <a:off x="12804140" y="17593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38644</xdr:rowOff>
    </xdr:to>
    <xdr:cxnSp macro="">
      <xdr:nvCxnSpPr>
        <xdr:cNvPr id="610" name="直線コネクタ 609">
          <a:extLst>
            <a:ext uri="{FF2B5EF4-FFF2-40B4-BE49-F238E27FC236}">
              <a16:creationId xmlns:a16="http://schemas.microsoft.com/office/drawing/2014/main" id="{349F9BF3-6F4B-4FA0-9ABF-DC0B9157F714}"/>
            </a:ext>
          </a:extLst>
        </xdr:cNvPr>
        <xdr:cNvCxnSpPr/>
      </xdr:nvCxnSpPr>
      <xdr:spPr>
        <a:xfrm flipV="1">
          <a:off x="12854940" y="17595668"/>
          <a:ext cx="7747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31585</xdr:rowOff>
    </xdr:from>
    <xdr:ext cx="405111" cy="259045"/>
    <xdr:sp macro="" textlink="">
      <xdr:nvSpPr>
        <xdr:cNvPr id="611" name="n_1mainValue【庁舎】&#10;有形固定資産減価償却率">
          <a:extLst>
            <a:ext uri="{FF2B5EF4-FFF2-40B4-BE49-F238E27FC236}">
              <a16:creationId xmlns:a16="http://schemas.microsoft.com/office/drawing/2014/main" id="{58FD9544-420F-4D73-9FF5-B06F5D044282}"/>
            </a:ext>
          </a:extLst>
        </xdr:cNvPr>
        <xdr:cNvSpPr txBox="1"/>
      </xdr:nvSpPr>
      <xdr:spPr>
        <a:xfrm>
          <a:off x="1343724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612" name="n_2mainValue【庁舎】&#10;有形固定資産減価償却率">
          <a:extLst>
            <a:ext uri="{FF2B5EF4-FFF2-40B4-BE49-F238E27FC236}">
              <a16:creationId xmlns:a16="http://schemas.microsoft.com/office/drawing/2014/main" id="{62B67E31-D41A-44E6-B163-6316AAF12C4E}"/>
            </a:ext>
          </a:extLst>
        </xdr:cNvPr>
        <xdr:cNvSpPr txBox="1"/>
      </xdr:nvSpPr>
      <xdr:spPr>
        <a:xfrm>
          <a:off x="1267524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a:extLst>
            <a:ext uri="{FF2B5EF4-FFF2-40B4-BE49-F238E27FC236}">
              <a16:creationId xmlns:a16="http://schemas.microsoft.com/office/drawing/2014/main" id="{33C66CFE-40CC-480F-A007-CFA5940D8E6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a:extLst>
            <a:ext uri="{FF2B5EF4-FFF2-40B4-BE49-F238E27FC236}">
              <a16:creationId xmlns:a16="http://schemas.microsoft.com/office/drawing/2014/main" id="{7B92306C-6012-477E-BA63-F89C1EC5FAE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a:extLst>
            <a:ext uri="{FF2B5EF4-FFF2-40B4-BE49-F238E27FC236}">
              <a16:creationId xmlns:a16="http://schemas.microsoft.com/office/drawing/2014/main" id="{8A4054D3-866D-4CDB-B522-3973FC44DFB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a:extLst>
            <a:ext uri="{FF2B5EF4-FFF2-40B4-BE49-F238E27FC236}">
              <a16:creationId xmlns:a16="http://schemas.microsoft.com/office/drawing/2014/main" id="{9ECE130B-BE73-4CBE-B18C-BBECEBAEC2F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a:extLst>
            <a:ext uri="{FF2B5EF4-FFF2-40B4-BE49-F238E27FC236}">
              <a16:creationId xmlns:a16="http://schemas.microsoft.com/office/drawing/2014/main" id="{CEA6ACEB-D5C6-4D29-BCBE-05769E86194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a:extLst>
            <a:ext uri="{FF2B5EF4-FFF2-40B4-BE49-F238E27FC236}">
              <a16:creationId xmlns:a16="http://schemas.microsoft.com/office/drawing/2014/main" id="{612F61E7-F312-4D5A-A7C5-D04AE74A52F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a:extLst>
            <a:ext uri="{FF2B5EF4-FFF2-40B4-BE49-F238E27FC236}">
              <a16:creationId xmlns:a16="http://schemas.microsoft.com/office/drawing/2014/main" id="{D764BF6C-7870-4CD9-BC36-B5539E639DB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a:extLst>
            <a:ext uri="{FF2B5EF4-FFF2-40B4-BE49-F238E27FC236}">
              <a16:creationId xmlns:a16="http://schemas.microsoft.com/office/drawing/2014/main" id="{01727D5D-FD01-4565-8F8F-AEF83162542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a:extLst>
            <a:ext uri="{FF2B5EF4-FFF2-40B4-BE49-F238E27FC236}">
              <a16:creationId xmlns:a16="http://schemas.microsoft.com/office/drawing/2014/main" id="{6AE23FFC-11A4-47E7-97AF-EE83F3E2AA3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a:extLst>
            <a:ext uri="{FF2B5EF4-FFF2-40B4-BE49-F238E27FC236}">
              <a16:creationId xmlns:a16="http://schemas.microsoft.com/office/drawing/2014/main" id="{3CCF9BAA-FE12-4304-A284-5F8110DA03A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3" name="直線コネクタ 622">
          <a:extLst>
            <a:ext uri="{FF2B5EF4-FFF2-40B4-BE49-F238E27FC236}">
              <a16:creationId xmlns:a16="http://schemas.microsoft.com/office/drawing/2014/main" id="{AFCFF5FB-CC63-49FB-815E-B78F076A7A8F}"/>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4" name="テキスト ボックス 623">
          <a:extLst>
            <a:ext uri="{FF2B5EF4-FFF2-40B4-BE49-F238E27FC236}">
              <a16:creationId xmlns:a16="http://schemas.microsoft.com/office/drawing/2014/main" id="{62B0788E-257B-4AF0-806A-1FB2792EF4FC}"/>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5" name="直線コネクタ 624">
          <a:extLst>
            <a:ext uri="{FF2B5EF4-FFF2-40B4-BE49-F238E27FC236}">
              <a16:creationId xmlns:a16="http://schemas.microsoft.com/office/drawing/2014/main" id="{87E03B77-DE84-4DC8-B700-7A9708F4C047}"/>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6" name="テキスト ボックス 625">
          <a:extLst>
            <a:ext uri="{FF2B5EF4-FFF2-40B4-BE49-F238E27FC236}">
              <a16:creationId xmlns:a16="http://schemas.microsoft.com/office/drawing/2014/main" id="{DF8321AB-97CF-454B-BCDE-35841A634D53}"/>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7" name="直線コネクタ 626">
          <a:extLst>
            <a:ext uri="{FF2B5EF4-FFF2-40B4-BE49-F238E27FC236}">
              <a16:creationId xmlns:a16="http://schemas.microsoft.com/office/drawing/2014/main" id="{9AFBAEEC-C43D-4C4A-B98D-B24426F6D087}"/>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8" name="テキスト ボックス 627">
          <a:extLst>
            <a:ext uri="{FF2B5EF4-FFF2-40B4-BE49-F238E27FC236}">
              <a16:creationId xmlns:a16="http://schemas.microsoft.com/office/drawing/2014/main" id="{8AB9EC9A-A37F-4647-938B-91F843E15102}"/>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9" name="直線コネクタ 628">
          <a:extLst>
            <a:ext uri="{FF2B5EF4-FFF2-40B4-BE49-F238E27FC236}">
              <a16:creationId xmlns:a16="http://schemas.microsoft.com/office/drawing/2014/main" id="{108D29A0-D436-4B3A-9020-C6FA344B1DFE}"/>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0" name="テキスト ボックス 629">
          <a:extLst>
            <a:ext uri="{FF2B5EF4-FFF2-40B4-BE49-F238E27FC236}">
              <a16:creationId xmlns:a16="http://schemas.microsoft.com/office/drawing/2014/main" id="{9D4DE65A-B345-416F-9336-20A50C1C6133}"/>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a:extLst>
            <a:ext uri="{FF2B5EF4-FFF2-40B4-BE49-F238E27FC236}">
              <a16:creationId xmlns:a16="http://schemas.microsoft.com/office/drawing/2014/main" id="{32E5924F-40C4-47FF-80BF-03819411BAF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3F252AC9-2FC4-401C-A6B5-53C0C9FFC70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a:extLst>
            <a:ext uri="{FF2B5EF4-FFF2-40B4-BE49-F238E27FC236}">
              <a16:creationId xmlns:a16="http://schemas.microsoft.com/office/drawing/2014/main" id="{414F1E6A-A4F0-4F7D-96CD-02F905508FE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634" name="直線コネクタ 633">
          <a:extLst>
            <a:ext uri="{FF2B5EF4-FFF2-40B4-BE49-F238E27FC236}">
              <a16:creationId xmlns:a16="http://schemas.microsoft.com/office/drawing/2014/main" id="{14727C6C-AFDD-4925-BC2B-9400BC7A6B6B}"/>
            </a:ext>
          </a:extLst>
        </xdr:cNvPr>
        <xdr:cNvCxnSpPr/>
      </xdr:nvCxnSpPr>
      <xdr:spPr>
        <a:xfrm flipV="1">
          <a:off x="19509104" y="16776649"/>
          <a:ext cx="0" cy="134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635" name="【庁舎】&#10;一人当たり面積最小値テキスト">
          <a:extLst>
            <a:ext uri="{FF2B5EF4-FFF2-40B4-BE49-F238E27FC236}">
              <a16:creationId xmlns:a16="http://schemas.microsoft.com/office/drawing/2014/main" id="{A840A66D-FBA3-4D8D-90D6-939A53126628}"/>
            </a:ext>
          </a:extLst>
        </xdr:cNvPr>
        <xdr:cNvSpPr txBox="1"/>
      </xdr:nvSpPr>
      <xdr:spPr>
        <a:xfrm>
          <a:off x="19547840" y="181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636" name="直線コネクタ 635">
          <a:extLst>
            <a:ext uri="{FF2B5EF4-FFF2-40B4-BE49-F238E27FC236}">
              <a16:creationId xmlns:a16="http://schemas.microsoft.com/office/drawing/2014/main" id="{4769646D-2CD0-496C-8525-E7E99E076D47}"/>
            </a:ext>
          </a:extLst>
        </xdr:cNvPr>
        <xdr:cNvCxnSpPr/>
      </xdr:nvCxnSpPr>
      <xdr:spPr>
        <a:xfrm>
          <a:off x="19443700" y="18125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637" name="【庁舎】&#10;一人当たり面積最大値テキスト">
          <a:extLst>
            <a:ext uri="{FF2B5EF4-FFF2-40B4-BE49-F238E27FC236}">
              <a16:creationId xmlns:a16="http://schemas.microsoft.com/office/drawing/2014/main" id="{837D1186-9122-4239-A03A-8E14447B88F6}"/>
            </a:ext>
          </a:extLst>
        </xdr:cNvPr>
        <xdr:cNvSpPr txBox="1"/>
      </xdr:nvSpPr>
      <xdr:spPr>
        <a:xfrm>
          <a:off x="19547840" y="1655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638" name="直線コネクタ 637">
          <a:extLst>
            <a:ext uri="{FF2B5EF4-FFF2-40B4-BE49-F238E27FC236}">
              <a16:creationId xmlns:a16="http://schemas.microsoft.com/office/drawing/2014/main" id="{51CACE26-556A-4A3A-AD15-10D88535A9BC}"/>
            </a:ext>
          </a:extLst>
        </xdr:cNvPr>
        <xdr:cNvCxnSpPr/>
      </xdr:nvCxnSpPr>
      <xdr:spPr>
        <a:xfrm>
          <a:off x="19443700" y="16776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639" name="【庁舎】&#10;一人当たり面積平均値テキスト">
          <a:extLst>
            <a:ext uri="{FF2B5EF4-FFF2-40B4-BE49-F238E27FC236}">
              <a16:creationId xmlns:a16="http://schemas.microsoft.com/office/drawing/2014/main" id="{C0263F33-91CF-4DF4-940F-485B124AC4F4}"/>
            </a:ext>
          </a:extLst>
        </xdr:cNvPr>
        <xdr:cNvSpPr txBox="1"/>
      </xdr:nvSpPr>
      <xdr:spPr>
        <a:xfrm>
          <a:off x="19547840" y="17911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640" name="フローチャート: 判断 639">
          <a:extLst>
            <a:ext uri="{FF2B5EF4-FFF2-40B4-BE49-F238E27FC236}">
              <a16:creationId xmlns:a16="http://schemas.microsoft.com/office/drawing/2014/main" id="{4BB498DA-4EED-4049-BAC1-3135074823A9}"/>
            </a:ext>
          </a:extLst>
        </xdr:cNvPr>
        <xdr:cNvSpPr/>
      </xdr:nvSpPr>
      <xdr:spPr>
        <a:xfrm>
          <a:off x="19458940" y="17932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641" name="フローチャート: 判断 640">
          <a:extLst>
            <a:ext uri="{FF2B5EF4-FFF2-40B4-BE49-F238E27FC236}">
              <a16:creationId xmlns:a16="http://schemas.microsoft.com/office/drawing/2014/main" id="{E153C0A0-E3C5-477B-8512-1C77824EB296}"/>
            </a:ext>
          </a:extLst>
        </xdr:cNvPr>
        <xdr:cNvSpPr/>
      </xdr:nvSpPr>
      <xdr:spPr>
        <a:xfrm>
          <a:off x="18735040" y="17931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642" name="n_1aveValue【庁舎】&#10;一人当たり面積">
          <a:extLst>
            <a:ext uri="{FF2B5EF4-FFF2-40B4-BE49-F238E27FC236}">
              <a16:creationId xmlns:a16="http://schemas.microsoft.com/office/drawing/2014/main" id="{B52EAE8F-8476-4E3F-8988-386AC66EBA11}"/>
            </a:ext>
          </a:extLst>
        </xdr:cNvPr>
        <xdr:cNvSpPr txBox="1"/>
      </xdr:nvSpPr>
      <xdr:spPr>
        <a:xfrm>
          <a:off x="18561127" y="180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643" name="フローチャート: 判断 642">
          <a:extLst>
            <a:ext uri="{FF2B5EF4-FFF2-40B4-BE49-F238E27FC236}">
              <a16:creationId xmlns:a16="http://schemas.microsoft.com/office/drawing/2014/main" id="{B2C47167-5B4B-4EB9-9724-2551538D0826}"/>
            </a:ext>
          </a:extLst>
        </xdr:cNvPr>
        <xdr:cNvSpPr/>
      </xdr:nvSpPr>
      <xdr:spPr>
        <a:xfrm>
          <a:off x="17937480" y="17938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644" name="n_2aveValue【庁舎】&#10;一人当たり面積">
          <a:extLst>
            <a:ext uri="{FF2B5EF4-FFF2-40B4-BE49-F238E27FC236}">
              <a16:creationId xmlns:a16="http://schemas.microsoft.com/office/drawing/2014/main" id="{BBF02122-22CF-4723-A23F-79C56305B67A}"/>
            </a:ext>
          </a:extLst>
        </xdr:cNvPr>
        <xdr:cNvSpPr txBox="1"/>
      </xdr:nvSpPr>
      <xdr:spPr>
        <a:xfrm>
          <a:off x="17776267" y="180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645" name="フローチャート: 判断 644">
          <a:extLst>
            <a:ext uri="{FF2B5EF4-FFF2-40B4-BE49-F238E27FC236}">
              <a16:creationId xmlns:a16="http://schemas.microsoft.com/office/drawing/2014/main" id="{D368A100-0FDA-409A-B7B5-9B6B3569FB8D}"/>
            </a:ext>
          </a:extLst>
        </xdr:cNvPr>
        <xdr:cNvSpPr/>
      </xdr:nvSpPr>
      <xdr:spPr>
        <a:xfrm>
          <a:off x="17162780" y="1796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646" name="n_3aveValue【庁舎】&#10;一人当たり面積">
          <a:extLst>
            <a:ext uri="{FF2B5EF4-FFF2-40B4-BE49-F238E27FC236}">
              <a16:creationId xmlns:a16="http://schemas.microsoft.com/office/drawing/2014/main" id="{AB2A91D3-39BF-43DD-A9F0-AB5F61BC0F56}"/>
            </a:ext>
          </a:extLst>
        </xdr:cNvPr>
        <xdr:cNvSpPr txBox="1"/>
      </xdr:nvSpPr>
      <xdr:spPr>
        <a:xfrm>
          <a:off x="17001567" y="177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D9ECF163-CC44-428B-96A3-80E506002AF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E521FA25-789F-4B29-BE3C-7C663EE1315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58039ACB-FF0C-4866-9198-0A364C8C624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2CE30394-AFE5-48A4-BEDE-B6105A70F73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427FBF02-1D3B-4F37-BDE7-7D809B72D80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114325</xdr:rowOff>
    </xdr:from>
    <xdr:to>
      <xdr:col>116</xdr:col>
      <xdr:colOff>114300</xdr:colOff>
      <xdr:row>106</xdr:row>
      <xdr:rowOff>44475</xdr:rowOff>
    </xdr:to>
    <xdr:sp macro="" textlink="">
      <xdr:nvSpPr>
        <xdr:cNvPr id="652" name="楕円 651">
          <a:extLst>
            <a:ext uri="{FF2B5EF4-FFF2-40B4-BE49-F238E27FC236}">
              <a16:creationId xmlns:a16="http://schemas.microsoft.com/office/drawing/2014/main" id="{8F507F4F-E33F-4F36-9F8D-102573C56303}"/>
            </a:ext>
          </a:extLst>
        </xdr:cNvPr>
        <xdr:cNvSpPr/>
      </xdr:nvSpPr>
      <xdr:spPr>
        <a:xfrm>
          <a:off x="19458940" y="1771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137202</xdr:rowOff>
    </xdr:from>
    <xdr:ext cx="469744" cy="259045"/>
    <xdr:sp macro="" textlink="">
      <xdr:nvSpPr>
        <xdr:cNvPr id="653" name="【庁舎】&#10;一人当たり面積該当値テキスト">
          <a:extLst>
            <a:ext uri="{FF2B5EF4-FFF2-40B4-BE49-F238E27FC236}">
              <a16:creationId xmlns:a16="http://schemas.microsoft.com/office/drawing/2014/main" id="{91FED174-0AF8-4155-8905-B2B3E136FEBD}"/>
            </a:ext>
          </a:extLst>
        </xdr:cNvPr>
        <xdr:cNvSpPr txBox="1"/>
      </xdr:nvSpPr>
      <xdr:spPr>
        <a:xfrm>
          <a:off x="19547840" y="1757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129642</xdr:rowOff>
    </xdr:from>
    <xdr:to>
      <xdr:col>112</xdr:col>
      <xdr:colOff>38100</xdr:colOff>
      <xdr:row>106</xdr:row>
      <xdr:rowOff>59792</xdr:rowOff>
    </xdr:to>
    <xdr:sp macro="" textlink="">
      <xdr:nvSpPr>
        <xdr:cNvPr id="654" name="楕円 653">
          <a:extLst>
            <a:ext uri="{FF2B5EF4-FFF2-40B4-BE49-F238E27FC236}">
              <a16:creationId xmlns:a16="http://schemas.microsoft.com/office/drawing/2014/main" id="{997661C9-E5B0-402D-95BF-9583F2F78FCF}"/>
            </a:ext>
          </a:extLst>
        </xdr:cNvPr>
        <xdr:cNvSpPr/>
      </xdr:nvSpPr>
      <xdr:spPr>
        <a:xfrm>
          <a:off x="18735040" y="17731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165125</xdr:rowOff>
    </xdr:from>
    <xdr:to>
      <xdr:col>116</xdr:col>
      <xdr:colOff>63500</xdr:colOff>
      <xdr:row>106</xdr:row>
      <xdr:rowOff>8992</xdr:rowOff>
    </xdr:to>
    <xdr:cxnSp macro="">
      <xdr:nvCxnSpPr>
        <xdr:cNvPr id="655" name="直線コネクタ 654">
          <a:extLst>
            <a:ext uri="{FF2B5EF4-FFF2-40B4-BE49-F238E27FC236}">
              <a16:creationId xmlns:a16="http://schemas.microsoft.com/office/drawing/2014/main" id="{D03423D1-AA99-4135-B7C3-59A5579281F8}"/>
            </a:ext>
          </a:extLst>
        </xdr:cNvPr>
        <xdr:cNvCxnSpPr/>
      </xdr:nvCxnSpPr>
      <xdr:spPr>
        <a:xfrm flipV="1">
          <a:off x="18778220" y="17767325"/>
          <a:ext cx="73152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149758</xdr:rowOff>
    </xdr:from>
    <xdr:to>
      <xdr:col>107</xdr:col>
      <xdr:colOff>101600</xdr:colOff>
      <xdr:row>106</xdr:row>
      <xdr:rowOff>79908</xdr:rowOff>
    </xdr:to>
    <xdr:sp macro="" textlink="">
      <xdr:nvSpPr>
        <xdr:cNvPr id="656" name="楕円 655">
          <a:extLst>
            <a:ext uri="{FF2B5EF4-FFF2-40B4-BE49-F238E27FC236}">
              <a16:creationId xmlns:a16="http://schemas.microsoft.com/office/drawing/2014/main" id="{80A3B111-E949-4FC1-8972-1418936B7CC9}"/>
            </a:ext>
          </a:extLst>
        </xdr:cNvPr>
        <xdr:cNvSpPr/>
      </xdr:nvSpPr>
      <xdr:spPr>
        <a:xfrm>
          <a:off x="17937480" y="17751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8992</xdr:rowOff>
    </xdr:from>
    <xdr:to>
      <xdr:col>111</xdr:col>
      <xdr:colOff>177800</xdr:colOff>
      <xdr:row>106</xdr:row>
      <xdr:rowOff>29108</xdr:rowOff>
    </xdr:to>
    <xdr:cxnSp macro="">
      <xdr:nvCxnSpPr>
        <xdr:cNvPr id="657" name="直線コネクタ 656">
          <a:extLst>
            <a:ext uri="{FF2B5EF4-FFF2-40B4-BE49-F238E27FC236}">
              <a16:creationId xmlns:a16="http://schemas.microsoft.com/office/drawing/2014/main" id="{18EC4B7D-DAA5-4DFC-AB30-45BB3A21B9BC}"/>
            </a:ext>
          </a:extLst>
        </xdr:cNvPr>
        <xdr:cNvCxnSpPr/>
      </xdr:nvCxnSpPr>
      <xdr:spPr>
        <a:xfrm flipV="1">
          <a:off x="17988280" y="17778832"/>
          <a:ext cx="78994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76319</xdr:rowOff>
    </xdr:from>
    <xdr:ext cx="469744" cy="259045"/>
    <xdr:sp macro="" textlink="">
      <xdr:nvSpPr>
        <xdr:cNvPr id="658" name="n_1mainValue【庁舎】&#10;一人当たり面積">
          <a:extLst>
            <a:ext uri="{FF2B5EF4-FFF2-40B4-BE49-F238E27FC236}">
              <a16:creationId xmlns:a16="http://schemas.microsoft.com/office/drawing/2014/main" id="{17108C63-2BF5-4BEC-B3CA-F5666B3BAEEB}"/>
            </a:ext>
          </a:extLst>
        </xdr:cNvPr>
        <xdr:cNvSpPr txBox="1"/>
      </xdr:nvSpPr>
      <xdr:spPr>
        <a:xfrm>
          <a:off x="18561127" y="1751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96435</xdr:rowOff>
    </xdr:from>
    <xdr:ext cx="469744" cy="259045"/>
    <xdr:sp macro="" textlink="">
      <xdr:nvSpPr>
        <xdr:cNvPr id="659" name="n_2mainValue【庁舎】&#10;一人当たり面積">
          <a:extLst>
            <a:ext uri="{FF2B5EF4-FFF2-40B4-BE49-F238E27FC236}">
              <a16:creationId xmlns:a16="http://schemas.microsoft.com/office/drawing/2014/main" id="{AF0BDB5F-4924-4FAA-8B58-7FC1E6B3C9EE}"/>
            </a:ext>
          </a:extLst>
        </xdr:cNvPr>
        <xdr:cNvSpPr txBox="1"/>
      </xdr:nvSpPr>
      <xdr:spPr>
        <a:xfrm>
          <a:off x="17776267" y="175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5B13DE62-38DC-4984-94F8-05C14425FE3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2C6517F8-CB0F-4450-932D-76140C86C13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E23083DA-9883-4B1C-B90F-A8421662E81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であり、特に低くなっている施設は、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ja-JP" altLang="ja-JP"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一般廃棄物処理施設</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については</a:t>
          </a:r>
          <a:r>
            <a:rPr kumimoji="1" lang="ja-JP" altLang="en-US" sz="1100">
              <a:solidFill>
                <a:srgbClr val="FF0000"/>
              </a:solidFill>
              <a:effectLst/>
              <a:latin typeface="+mn-lt"/>
              <a:ea typeface="+mn-ea"/>
              <a:cs typeface="+mn-cs"/>
            </a:rPr>
            <a:t>、経年劣化による老朽化が続いており、修繕を施しているため、神流町の平成</a:t>
          </a:r>
          <a:r>
            <a:rPr kumimoji="1" lang="en-US" altLang="ja-JP" sz="1100">
              <a:solidFill>
                <a:srgbClr val="FF0000"/>
              </a:solidFill>
              <a:effectLst/>
              <a:latin typeface="+mn-lt"/>
              <a:ea typeface="+mn-ea"/>
              <a:cs typeface="+mn-cs"/>
            </a:rPr>
            <a:t>28</a:t>
          </a:r>
          <a:r>
            <a:rPr kumimoji="1" lang="ja-JP" altLang="en-US" sz="1100">
              <a:solidFill>
                <a:srgbClr val="FF0000"/>
              </a:solidFill>
              <a:effectLst/>
              <a:latin typeface="+mn-lt"/>
              <a:ea typeface="+mn-ea"/>
              <a:cs typeface="+mn-cs"/>
            </a:rPr>
            <a:t>年度から平成</a:t>
          </a:r>
          <a:r>
            <a:rPr kumimoji="1" lang="en-US" altLang="ja-JP" sz="1100">
              <a:solidFill>
                <a:srgbClr val="FF0000"/>
              </a:solidFill>
              <a:effectLst/>
              <a:latin typeface="+mn-lt"/>
              <a:ea typeface="+mn-ea"/>
              <a:cs typeface="+mn-cs"/>
            </a:rPr>
            <a:t>30</a:t>
          </a:r>
          <a:r>
            <a:rPr kumimoji="1" lang="ja-JP" altLang="en-US" sz="1100">
              <a:solidFill>
                <a:srgbClr val="FF0000"/>
              </a:solidFill>
              <a:effectLst/>
              <a:latin typeface="+mn-lt"/>
              <a:ea typeface="+mn-ea"/>
              <a:cs typeface="+mn-cs"/>
            </a:rPr>
            <a:t>年度ど見比べると大きな変動はない。しかし、類似団体平均が、大きくﾎﾟｲﾝﾄが下がる一方、神流町での大きな変動がないため、個別施設計画を策定し、改善に取り組みたい。</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消防施設</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に関しては</a:t>
          </a:r>
          <a:r>
            <a:rPr kumimoji="1" lang="ja-JP" altLang="en-US" sz="1100">
              <a:solidFill>
                <a:srgbClr val="FF0000"/>
              </a:solidFill>
              <a:effectLst/>
              <a:latin typeface="+mn-lt"/>
              <a:ea typeface="+mn-ea"/>
              <a:cs typeface="+mn-cs"/>
            </a:rPr>
            <a:t>、平成</a:t>
          </a:r>
          <a:r>
            <a:rPr kumimoji="1" lang="en-US" altLang="ja-JP" sz="1100">
              <a:solidFill>
                <a:srgbClr val="FF0000"/>
              </a:solidFill>
              <a:effectLst/>
              <a:latin typeface="+mn-lt"/>
              <a:ea typeface="+mn-ea"/>
              <a:cs typeface="+mn-cs"/>
            </a:rPr>
            <a:t>29</a:t>
          </a:r>
          <a:r>
            <a:rPr kumimoji="1" lang="ja-JP" altLang="en-US" sz="1100">
              <a:solidFill>
                <a:srgbClr val="FF0000"/>
              </a:solidFill>
              <a:effectLst/>
              <a:latin typeface="+mn-lt"/>
              <a:ea typeface="+mn-ea"/>
              <a:cs typeface="+mn-cs"/>
            </a:rPr>
            <a:t>年度に老朽化していた消防分団の格納庫を新設したため、平成</a:t>
          </a:r>
          <a:r>
            <a:rPr kumimoji="1" lang="en-US" altLang="ja-JP" sz="1100">
              <a:solidFill>
                <a:srgbClr val="FF0000"/>
              </a:solidFill>
              <a:effectLst/>
              <a:latin typeface="+mn-lt"/>
              <a:ea typeface="+mn-ea"/>
              <a:cs typeface="+mn-cs"/>
            </a:rPr>
            <a:t>28</a:t>
          </a:r>
          <a:r>
            <a:rPr kumimoji="1" lang="ja-JP" altLang="en-US" sz="1100">
              <a:solidFill>
                <a:srgbClr val="FF0000"/>
              </a:solidFill>
              <a:effectLst/>
              <a:latin typeface="+mn-lt"/>
              <a:ea typeface="+mn-ea"/>
              <a:cs typeface="+mn-cs"/>
            </a:rPr>
            <a:t>年度からのﾎﾟｲﾝﾄは変動していないが、平成</a:t>
          </a:r>
          <a:r>
            <a:rPr kumimoji="1" lang="en-US" altLang="ja-JP" sz="1100">
              <a:solidFill>
                <a:srgbClr val="FF0000"/>
              </a:solidFill>
              <a:effectLst/>
              <a:latin typeface="+mn-lt"/>
              <a:ea typeface="+mn-ea"/>
              <a:cs typeface="+mn-cs"/>
            </a:rPr>
            <a:t>30</a:t>
          </a:r>
          <a:r>
            <a:rPr kumimoji="1" lang="ja-JP" altLang="en-US" sz="1100">
              <a:solidFill>
                <a:srgbClr val="FF0000"/>
              </a:solidFill>
              <a:effectLst/>
              <a:latin typeface="+mn-lt"/>
              <a:ea typeface="+mn-ea"/>
              <a:cs typeface="+mn-cs"/>
            </a:rPr>
            <a:t>年度において、微増している。</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一般廃棄物処理施設</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と同様に個別施設計画の基、維持管理経費の適正化に取り組んでいく。</a:t>
          </a:r>
          <a:endParaRPr lang="ja-JP" altLang="ja-JP" sz="14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
1,846
114.60
3,253,437
2,984,552
39,610
1,621,061
2,545,298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長引く景気低迷による個人・法人関係税の減収などから</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と類似団体平均を下回っているため、退職者不補充等による職員数の削減による人件費の削減（</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％の縮減）、緊急に必要な事業を峻別し、投資的経費を抑制する等、歳出の徹底的な見直し（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％の縮減）を実施するとともに、税収徴収率を維持または向上対策（全体徴収率</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％）をし安定的な歳入確保に努める。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公債費が、昨年度から△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％となっており、借入抑制による償還金額の縮減につながっているが、施設の老朽化による除却事業、物件費の増加（昨年度</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％）やｲﾝﾌﾗ整備を行う、簡易水道施設等への繰出金（公債費に類似の経費）の増加（昨年度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ため、類似団体平均を大きく上回った。今後は更に、事務事業の見直しを更に進めるとともに、すべての事務事業の優先度を厳しく点検し、優先度の低い事務事業について計画的に廃止・縮小を進め、経常経費の削減（</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66</xdr:row>
      <xdr:rowOff>130810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1123168"/>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64</xdr:row>
      <xdr:rowOff>150368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11612"/>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15494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6116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64</xdr:row>
      <xdr:rowOff>24892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4539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80010</xdr:rowOff>
    </xdr:from>
    <xdr:to>
      <xdr:col>23</xdr:col>
      <xdr:colOff>184150</xdr:colOff>
      <xdr:row>67</xdr:row>
      <xdr:rowOff>10160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147337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2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のは、主に物件費を要因としており、保有する公共施設数が多く、その維持管理に費用がかかっているためである。しかし、維持管理の削減に努めるために除却事業を進めたため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年度から増加している。今後も廃止等を進め、維持管理の抑制に繫げ、類似団体平均値を下回っていくよう努める。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139981</xdr:rowOff>
    </xdr:from>
    <xdr:to>
      <xdr:col>23</xdr:col>
      <xdr:colOff>133350</xdr:colOff>
      <xdr:row>83</xdr:row>
      <xdr:rowOff>157232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70331"/>
          <a:ext cx="8382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100954</xdr:rowOff>
    </xdr:from>
    <xdr:to>
      <xdr:col>19</xdr:col>
      <xdr:colOff>133350</xdr:colOff>
      <xdr:row>83</xdr:row>
      <xdr:rowOff>139981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331304"/>
          <a:ext cx="889000" cy="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68880</xdr:rowOff>
    </xdr:from>
    <xdr:to>
      <xdr:col>15</xdr:col>
      <xdr:colOff>82550</xdr:colOff>
      <xdr:row>83</xdr:row>
      <xdr:rowOff>100954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99230"/>
          <a:ext cx="889000" cy="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68300</xdr:rowOff>
    </xdr:from>
    <xdr:to>
      <xdr:col>11</xdr:col>
      <xdr:colOff>31750</xdr:colOff>
      <xdr:row>83</xdr:row>
      <xdr:rowOff>68880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98650"/>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106432</xdr:rowOff>
    </xdr:from>
    <xdr:to>
      <xdr:col>23</xdr:col>
      <xdr:colOff>184150</xdr:colOff>
      <xdr:row>84</xdr:row>
      <xdr:rowOff>36582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78509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0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89181</xdr:rowOff>
    </xdr:from>
    <xdr:to>
      <xdr:col>19</xdr:col>
      <xdr:colOff>184150</xdr:colOff>
      <xdr:row>84</xdr:row>
      <xdr:rowOff>19331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4108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0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50154</xdr:rowOff>
    </xdr:from>
    <xdr:to>
      <xdr:col>15</xdr:col>
      <xdr:colOff>133350</xdr:colOff>
      <xdr:row>83</xdr:row>
      <xdr:rowOff>151754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136531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18080</xdr:rowOff>
    </xdr:from>
    <xdr:to>
      <xdr:col>11</xdr:col>
      <xdr:colOff>82550</xdr:colOff>
      <xdr:row>83</xdr:row>
      <xdr:rowOff>119680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104457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17500</xdr:rowOff>
    </xdr:from>
    <xdr:to>
      <xdr:col>7</xdr:col>
      <xdr:colOff>31750</xdr:colOff>
      <xdr:row>83</xdr:row>
      <xdr:rowOff>119100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103877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3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ﾎﾟｲﾝﾄ下回っており格差がついている。昨年度より数値が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ﾎﾟｲﾝﾄ増加しているため今後も引き続き給与の適正化を図り、財政健全化を目指す。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104394</xdr:rowOff>
    </xdr:from>
    <xdr:to>
      <xdr:col>81</xdr:col>
      <xdr:colOff>44450</xdr:colOff>
      <xdr:row>84</xdr:row>
      <xdr:rowOff>58420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33474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56135</xdr:rowOff>
    </xdr:from>
    <xdr:to>
      <xdr:col>77</xdr:col>
      <xdr:colOff>44450</xdr:colOff>
      <xdr:row>83</xdr:row>
      <xdr:rowOff>104394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28648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56135</xdr:rowOff>
    </xdr:from>
    <xdr:to>
      <xdr:col>72</xdr:col>
      <xdr:colOff>203200</xdr:colOff>
      <xdr:row>84</xdr:row>
      <xdr:rowOff>145287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286485"/>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94742</xdr:rowOff>
    </xdr:from>
    <xdr:to>
      <xdr:col>68</xdr:col>
      <xdr:colOff>152400</xdr:colOff>
      <xdr:row>84</xdr:row>
      <xdr:rowOff>145287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325092"/>
          <a:ext cx="889000" cy="2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53594</xdr:rowOff>
    </xdr:from>
    <xdr:to>
      <xdr:col>77</xdr:col>
      <xdr:colOff>95250</xdr:colOff>
      <xdr:row>83</xdr:row>
      <xdr:rowOff>155194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165371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05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5335</xdr:rowOff>
    </xdr:from>
    <xdr:to>
      <xdr:col>73</xdr:col>
      <xdr:colOff>44450</xdr:colOff>
      <xdr:row>83</xdr:row>
      <xdr:rowOff>106935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117112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0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94487</xdr:rowOff>
    </xdr:from>
    <xdr:to>
      <xdr:col>68</xdr:col>
      <xdr:colOff>203200</xdr:colOff>
      <xdr:row>85</xdr:row>
      <xdr:rowOff>24637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34814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43942</xdr:rowOff>
    </xdr:from>
    <xdr:to>
      <xdr:col>64</xdr:col>
      <xdr:colOff>152400</xdr:colOff>
      <xdr:row>83</xdr:row>
      <xdr:rowOff>145542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155719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類似団体平均からみると</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人上回っている。神流町の数値は平成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年から計画している定員適正化計画をもとに職員の削減を行っているが（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％減）、人口の減少が著しいために人口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人当たり職員数は増加している。引き続き適切な定員管理に努める。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23330</xdr:rowOff>
    </xdr:from>
    <xdr:to>
      <xdr:col>81</xdr:col>
      <xdr:colOff>44450</xdr:colOff>
      <xdr:row>63</xdr:row>
      <xdr:rowOff>77622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82468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133972</xdr:rowOff>
    </xdr:from>
    <xdr:to>
      <xdr:col>77</xdr:col>
      <xdr:colOff>44450</xdr:colOff>
      <xdr:row>63</xdr:row>
      <xdr:rowOff>23330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763872"/>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133972</xdr:rowOff>
    </xdr:from>
    <xdr:to>
      <xdr:col>72</xdr:col>
      <xdr:colOff>203200</xdr:colOff>
      <xdr:row>62</xdr:row>
      <xdr:rowOff>142901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763872"/>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142901</xdr:rowOff>
    </xdr:from>
    <xdr:to>
      <xdr:col>68</xdr:col>
      <xdr:colOff>152400</xdr:colOff>
      <xdr:row>62</xdr:row>
      <xdr:rowOff>163894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77280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34726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26822</xdr:rowOff>
    </xdr:from>
    <xdr:to>
      <xdr:col>81</xdr:col>
      <xdr:colOff>95250</xdr:colOff>
      <xdr:row>63</xdr:row>
      <xdr:rowOff>128422</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8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170349</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80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143980</xdr:rowOff>
    </xdr:from>
    <xdr:to>
      <xdr:col>77</xdr:col>
      <xdr:colOff>95250</xdr:colOff>
      <xdr:row>63</xdr:row>
      <xdr:rowOff>74130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7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58907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60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83172</xdr:rowOff>
    </xdr:from>
    <xdr:to>
      <xdr:col>73</xdr:col>
      <xdr:colOff>44450</xdr:colOff>
      <xdr:row>63</xdr:row>
      <xdr:rowOff>13322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7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169549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7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92101</xdr:rowOff>
    </xdr:from>
    <xdr:to>
      <xdr:col>68</xdr:col>
      <xdr:colOff>203200</xdr:colOff>
      <xdr:row>63</xdr:row>
      <xdr:rowOff>22251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0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113094</xdr:rowOff>
    </xdr:from>
    <xdr:to>
      <xdr:col>64</xdr:col>
      <xdr:colOff>152400</xdr:colOff>
      <xdr:row>63</xdr:row>
      <xdr:rowOff>43244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7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28021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2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ﾎﾟｲﾝﾄの増加ではあるが、平成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年度頃からの起債抑制等により、類似団体平均を下回っている。しかし、平成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年から、起債の借入額を事業に合わせ増加傾向にあることから、現在の水準を保てるよう起債の借入を抑制する。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110913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96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102870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92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19896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98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引き続き、数値は算定されなかった。</a:t>
          </a:r>
        </a:p>
        <a:p>
          <a:r>
            <a:rPr kumimoji="1" lang="ja-JP" altLang="en-US" sz="1300">
              <a:latin typeface="ＭＳ Ｐゴシック" panose="020B0600070205080204" pitchFamily="50" charset="-128"/>
              <a:ea typeface="ＭＳ Ｐゴシック" panose="020B0600070205080204" pitchFamily="50" charset="-128"/>
            </a:rPr>
            <a:t>地方債の残高も減少傾向にあるが、普通交付税の合併算定替えによる縮減交付など明るい見通しがないことから、新規地方債の借入抑制等、健全化を維持したい。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
1,846
114.60
3,253,437
2,984,552
39,610
1,621,061
2,545,298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％と類似団体平均と比べて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ﾎﾟｲﾝﾄ高い水準にある。これは保育所や診療所などの施設運営を直営で行っているために、職員数が類似団体と比較して多いことが主な要因であり、行政ｻｰﾋﾞｽの提供方法の差異によるものと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24130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6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24130</xdr:rowOff>
    </xdr:from>
    <xdr:to>
      <xdr:col>15</xdr:col>
      <xdr:colOff>98425</xdr:colOff>
      <xdr:row>36</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6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39370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1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144780</xdr:rowOff>
    </xdr:from>
    <xdr:to>
      <xdr:col>15</xdr:col>
      <xdr:colOff>149225</xdr:colOff>
      <xdr:row>36</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160020</xdr:rowOff>
    </xdr:from>
    <xdr:to>
      <xdr:col>11</xdr:col>
      <xdr:colOff>60325</xdr:colOff>
      <xdr:row>36</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物件費が類似団体平均を上回り、平成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年度から増加しているのは、保有する施設の老朽化に伴う維持管理費の増加及び施設の廃止に伴う除却事業の増加が影響している。今後も施設の集約化・廃止事業を行い、維持管理費の縮減に努める。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58420</xdr:rowOff>
    </xdr:from>
    <xdr:to>
      <xdr:col>82</xdr:col>
      <xdr:colOff>107950</xdr:colOff>
      <xdr:row>18</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730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17</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0924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66040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0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144780</xdr:rowOff>
    </xdr:from>
    <xdr:to>
      <xdr:col>82</xdr:col>
      <xdr:colOff>158750</xdr:colOff>
      <xdr:row>18</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116857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xdr:rowOff>
    </xdr:from>
    <xdr:to>
      <xdr:col>78</xdr:col>
      <xdr:colOff>120650</xdr:colOff>
      <xdr:row>17</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93997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0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101617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毎年ほぼ同水準で推移している。</a:t>
          </a:r>
        </a:p>
        <a:p>
          <a:r>
            <a:rPr kumimoji="1" lang="ja-JP" altLang="en-US" sz="1300">
              <a:latin typeface="ＭＳ Ｐゴシック" panose="020B0600070205080204" pitchFamily="50" charset="-128"/>
              <a:ea typeface="ＭＳ Ｐゴシック" panose="020B0600070205080204" pitchFamily="50" charset="-128"/>
            </a:rPr>
            <a:t>受給対象者の固定化が要因と考えるが、引き続き給付基準の適正管理を徹底し、きめ細かな質の高いｻｰﾋﾞｽを実施していく。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159657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の増加が主な要因である。これまでに整備してきた、簡易水道施設、合併浄化槽施設の維持管理費、地域活性化施設の老朽化による整備事業への繰出金が必要となっているためである。今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会計においては、経費を節減するとともに、独立採算の原則に立ち返った料金の値上げによる健全化等、税収を主な財源とする普通会計の負担額を減らしていくよう努める。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xdr:rowOff>
    </xdr:from>
    <xdr:to>
      <xdr:col>82</xdr:col>
      <xdr:colOff>107950</xdr:colOff>
      <xdr:row>59</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225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59</xdr:row>
      <xdr:rowOff>6985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8537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58</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85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127635</xdr:rowOff>
    </xdr:from>
    <xdr:to>
      <xdr:col>78</xdr:col>
      <xdr:colOff>120650</xdr:colOff>
      <xdr:row>59</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42562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5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102252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その他に係る経常収支比率が類似団体平均を大きく上回っているのは、神流町が出資する各種の団体への補助金が多額になっているためである。今後は、補助金を交付するのが適当な事業を行っているのかなどについて精査し、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37846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6603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317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近年大型の整備事業が集中したため、地方債の元利償還金が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ﾎﾟｲﾝﾄの増加が見られるが、類似団体平均は下回っている。公債費のﾋﾟｰｸはＨ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現在、令和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年度となると見込まれ、厳しい財政運営となることが予想される。そのため、地方債現在高が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年度の水準を超えないように地方債の新規発行を伴う普通建設事業を抑制することとしている。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42418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30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28702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28702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165863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212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55390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前年と比較して、物件費による経常収支の縮減のための除却事業等の増加により、数値は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ﾎﾟｲﾝﾄの増となっている。人口減少及び高齢化に伴う、給与所得者の減少が留まらないので、町税も一層減少傾向にある。既存事業の取捨選択の厳格化や新規事業の必要性を検討し、過大な費用とならないよう、歳出抑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20320</xdr:rowOff>
    </xdr:from>
    <xdr:to>
      <xdr:col>82</xdr:col>
      <xdr:colOff>107950</xdr:colOff>
      <xdr:row>80</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64870"/>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79</xdr:row>
      <xdr:rowOff>20320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61011"/>
          <a:ext cx="889000" cy="40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76</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9530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41911</xdr:rowOff>
    </xdr:from>
    <xdr:to>
      <xdr:col>82</xdr:col>
      <xdr:colOff>158750</xdr:colOff>
      <xdr:row>80</xdr:row>
      <xdr:rowOff>143511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121938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140970</xdr:rowOff>
    </xdr:from>
    <xdr:to>
      <xdr:col>78</xdr:col>
      <xdr:colOff>120650</xdr:colOff>
      <xdr:row>79</xdr:row>
      <xdr:rowOff>71120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55897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0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80011</xdr:rowOff>
    </xdr:from>
    <xdr:to>
      <xdr:col>74</xdr:col>
      <xdr:colOff>31750</xdr:colOff>
      <xdr:row>77</xdr:row>
      <xdr:rowOff>10161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166388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67638</xdr:rowOff>
    </xdr:from>
    <xdr:to>
      <xdr:col>29</xdr:col>
      <xdr:colOff>127000</xdr:colOff>
      <xdr:row>15</xdr:row>
      <xdr:rowOff>111808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687013"/>
          <a:ext cx="647700" cy="4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111808</xdr:rowOff>
    </xdr:from>
    <xdr:to>
      <xdr:col>26</xdr:col>
      <xdr:colOff>50800</xdr:colOff>
      <xdr:row>15</xdr:row>
      <xdr:rowOff>120426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31183"/>
          <a:ext cx="698500" cy="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97219</xdr:rowOff>
    </xdr:from>
    <xdr:to>
      <xdr:col>22</xdr:col>
      <xdr:colOff>114300</xdr:colOff>
      <xdr:row>15</xdr:row>
      <xdr:rowOff>120426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716594"/>
          <a:ext cx="698500" cy="23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97219</xdr:rowOff>
    </xdr:from>
    <xdr:to>
      <xdr:col>18</xdr:col>
      <xdr:colOff>177800</xdr:colOff>
      <xdr:row>15</xdr:row>
      <xdr:rowOff>112167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716594"/>
          <a:ext cx="698500" cy="1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170515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16838</xdr:rowOff>
    </xdr:from>
    <xdr:to>
      <xdr:col>29</xdr:col>
      <xdr:colOff>177800</xdr:colOff>
      <xdr:row>15</xdr:row>
      <xdr:rowOff>118438</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36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33365</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4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61008</xdr:rowOff>
    </xdr:from>
    <xdr:to>
      <xdr:col>26</xdr:col>
      <xdr:colOff>101600</xdr:colOff>
      <xdr:row>15</xdr:row>
      <xdr:rowOff>162608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68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4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69626</xdr:rowOff>
    </xdr:from>
    <xdr:to>
      <xdr:col>22</xdr:col>
      <xdr:colOff>165100</xdr:colOff>
      <xdr:row>15</xdr:row>
      <xdr:rowOff>171226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68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9953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46419</xdr:rowOff>
    </xdr:from>
    <xdr:to>
      <xdr:col>19</xdr:col>
      <xdr:colOff>38100</xdr:colOff>
      <xdr:row>15</xdr:row>
      <xdr:rowOff>148019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66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158196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43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61367</xdr:rowOff>
    </xdr:from>
    <xdr:to>
      <xdr:col>15</xdr:col>
      <xdr:colOff>101600</xdr:colOff>
      <xdr:row>15</xdr:row>
      <xdr:rowOff>162967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68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44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253538</xdr:rowOff>
    </xdr:from>
    <xdr:to>
      <xdr:col>29</xdr:col>
      <xdr:colOff>127000</xdr:colOff>
      <xdr:row>35</xdr:row>
      <xdr:rowOff>307221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63888"/>
          <a:ext cx="647700" cy="5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291998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02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253538</xdr:rowOff>
    </xdr:from>
    <xdr:to>
      <xdr:col>26</xdr:col>
      <xdr:colOff>50800</xdr:colOff>
      <xdr:row>35</xdr:row>
      <xdr:rowOff>308661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63888"/>
          <a:ext cx="698500" cy="5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308661</xdr:rowOff>
    </xdr:from>
    <xdr:to>
      <xdr:col>22</xdr:col>
      <xdr:colOff>114300</xdr:colOff>
      <xdr:row>35</xdr:row>
      <xdr:rowOff>321775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19011"/>
          <a:ext cx="698500" cy="1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321775</xdr:rowOff>
    </xdr:from>
    <xdr:to>
      <xdr:col>18</xdr:col>
      <xdr:colOff>177800</xdr:colOff>
      <xdr:row>35</xdr:row>
      <xdr:rowOff>334447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32125"/>
          <a:ext cx="698500" cy="1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256421</xdr:rowOff>
    </xdr:from>
    <xdr:to>
      <xdr:col>29</xdr:col>
      <xdr:colOff>177800</xdr:colOff>
      <xdr:row>36</xdr:row>
      <xdr:rowOff>15121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6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101498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202738</xdr:rowOff>
    </xdr:from>
    <xdr:to>
      <xdr:col>26</xdr:col>
      <xdr:colOff>101600</xdr:colOff>
      <xdr:row>35</xdr:row>
      <xdr:rowOff>304338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314515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8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257861</xdr:rowOff>
    </xdr:from>
    <xdr:to>
      <xdr:col>22</xdr:col>
      <xdr:colOff>165100</xdr:colOff>
      <xdr:row>36</xdr:row>
      <xdr:rowOff>16561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26738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3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270975</xdr:rowOff>
    </xdr:from>
    <xdr:to>
      <xdr:col>19</xdr:col>
      <xdr:colOff>38100</xdr:colOff>
      <xdr:row>36</xdr:row>
      <xdr:rowOff>29675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6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283647</xdr:rowOff>
    </xdr:from>
    <xdr:to>
      <xdr:col>15</xdr:col>
      <xdr:colOff>101600</xdr:colOff>
      <xdr:row>36</xdr:row>
      <xdr:rowOff>42347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27124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
1,846
114.60
3,253,437
2,984,552
39,610
1,621,061
2,545,298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71812</xdr:rowOff>
    </xdr:from>
    <xdr:to>
      <xdr:col>24</xdr:col>
      <xdr:colOff>63500</xdr:colOff>
      <xdr:row>36</xdr:row>
      <xdr:rowOff>113969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4012"/>
          <a:ext cx="8382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113969</xdr:rowOff>
    </xdr:from>
    <xdr:to>
      <xdr:col>19</xdr:col>
      <xdr:colOff>177800</xdr:colOff>
      <xdr:row>36</xdr:row>
      <xdr:rowOff>136068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86169"/>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128920</xdr:rowOff>
    </xdr:from>
    <xdr:to>
      <xdr:col>15</xdr:col>
      <xdr:colOff>50800</xdr:colOff>
      <xdr:row>36</xdr:row>
      <xdr:rowOff>136068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01120"/>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128920</xdr:rowOff>
    </xdr:from>
    <xdr:to>
      <xdr:col>10</xdr:col>
      <xdr:colOff>114300</xdr:colOff>
      <xdr:row>36</xdr:row>
      <xdr:rowOff>134720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1120"/>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161507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21012</xdr:rowOff>
    </xdr:from>
    <xdr:to>
      <xdr:col>24</xdr:col>
      <xdr:colOff>114300</xdr:colOff>
      <xdr:row>36</xdr:row>
      <xdr:rowOff>122612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43889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63169</xdr:rowOff>
    </xdr:from>
    <xdr:to>
      <xdr:col>20</xdr:col>
      <xdr:colOff>38100</xdr:colOff>
      <xdr:row>36</xdr:row>
      <xdr:rowOff>164769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9846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0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85268</xdr:rowOff>
    </xdr:from>
    <xdr:to>
      <xdr:col>15</xdr:col>
      <xdr:colOff>101600</xdr:colOff>
      <xdr:row>37</xdr:row>
      <xdr:rowOff>15418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31945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03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78120</xdr:rowOff>
    </xdr:from>
    <xdr:to>
      <xdr:col>10</xdr:col>
      <xdr:colOff>165100</xdr:colOff>
      <xdr:row>37</xdr:row>
      <xdr:rowOff>8270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24797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02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83920</xdr:rowOff>
    </xdr:from>
    <xdr:to>
      <xdr:col>6</xdr:col>
      <xdr:colOff>38100</xdr:colOff>
      <xdr:row>37</xdr:row>
      <xdr:rowOff>14070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30597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0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140764</xdr:rowOff>
    </xdr:from>
    <xdr:to>
      <xdr:col>24</xdr:col>
      <xdr:colOff>63500</xdr:colOff>
      <xdr:row>56</xdr:row>
      <xdr:rowOff>148235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741964"/>
          <a:ext cx="8382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140764</xdr:rowOff>
    </xdr:from>
    <xdr:to>
      <xdr:col>19</xdr:col>
      <xdr:colOff>177800</xdr:colOff>
      <xdr:row>57</xdr:row>
      <xdr:rowOff>3618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41964"/>
          <a:ext cx="889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3618</xdr:rowOff>
    </xdr:from>
    <xdr:to>
      <xdr:col>15</xdr:col>
      <xdr:colOff>50800</xdr:colOff>
      <xdr:row>57</xdr:row>
      <xdr:rowOff>59710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76268"/>
          <a:ext cx="889000" cy="5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59710</xdr:rowOff>
    </xdr:from>
    <xdr:to>
      <xdr:col>10</xdr:col>
      <xdr:colOff>114300</xdr:colOff>
      <xdr:row>57</xdr:row>
      <xdr:rowOff>68950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32360"/>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97435</xdr:rowOff>
    </xdr:from>
    <xdr:to>
      <xdr:col>24</xdr:col>
      <xdr:colOff>114300</xdr:colOff>
      <xdr:row>57</xdr:row>
      <xdr:rowOff>27585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6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120312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5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89964</xdr:rowOff>
    </xdr:from>
    <xdr:to>
      <xdr:col>20</xdr:col>
      <xdr:colOff>38100</xdr:colOff>
      <xdr:row>57</xdr:row>
      <xdr:rowOff>20114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6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36641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46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124268</xdr:rowOff>
    </xdr:from>
    <xdr:to>
      <xdr:col>15</xdr:col>
      <xdr:colOff>101600</xdr:colOff>
      <xdr:row>57</xdr:row>
      <xdr:rowOff>54418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70945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0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8910</xdr:rowOff>
    </xdr:from>
    <xdr:to>
      <xdr:col>10</xdr:col>
      <xdr:colOff>165100</xdr:colOff>
      <xdr:row>57</xdr:row>
      <xdr:rowOff>110510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127037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5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18150</xdr:rowOff>
    </xdr:from>
    <xdr:to>
      <xdr:col>6</xdr:col>
      <xdr:colOff>38100</xdr:colOff>
      <xdr:row>57</xdr:row>
      <xdr:rowOff>119750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136277</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6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147244</xdr:rowOff>
    </xdr:from>
    <xdr:to>
      <xdr:col>24</xdr:col>
      <xdr:colOff>63500</xdr:colOff>
      <xdr:row>77</xdr:row>
      <xdr:rowOff>70892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77444"/>
          <a:ext cx="8382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70892</xdr:rowOff>
    </xdr:from>
    <xdr:to>
      <xdr:col>19</xdr:col>
      <xdr:colOff>177800</xdr:colOff>
      <xdr:row>77</xdr:row>
      <xdr:rowOff>157187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272542"/>
          <a:ext cx="889000" cy="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103085</xdr:rowOff>
    </xdr:from>
    <xdr:to>
      <xdr:col>15</xdr:col>
      <xdr:colOff>50800</xdr:colOff>
      <xdr:row>77</xdr:row>
      <xdr:rowOff>157187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04735"/>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5538</xdr:rowOff>
    </xdr:from>
    <xdr:to>
      <xdr:col>10</xdr:col>
      <xdr:colOff>114300</xdr:colOff>
      <xdr:row>77</xdr:row>
      <xdr:rowOff>103085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07188"/>
          <a:ext cx="889000" cy="9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96444</xdr:rowOff>
    </xdr:from>
    <xdr:to>
      <xdr:col>24</xdr:col>
      <xdr:colOff>114300</xdr:colOff>
      <xdr:row>77</xdr:row>
      <xdr:rowOff>26594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119321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20092</xdr:rowOff>
    </xdr:from>
    <xdr:to>
      <xdr:col>20</xdr:col>
      <xdr:colOff>38100</xdr:colOff>
      <xdr:row>77</xdr:row>
      <xdr:rowOff>121692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138219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106387</xdr:rowOff>
    </xdr:from>
    <xdr:to>
      <xdr:col>15</xdr:col>
      <xdr:colOff>101600</xdr:colOff>
      <xdr:row>78</xdr:row>
      <xdr:rowOff>36537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27664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52285</xdr:rowOff>
    </xdr:from>
    <xdr:to>
      <xdr:col>10</xdr:col>
      <xdr:colOff>165100</xdr:colOff>
      <xdr:row>77</xdr:row>
      <xdr:rowOff>153885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170412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126188</xdr:rowOff>
    </xdr:from>
    <xdr:to>
      <xdr:col>6</xdr:col>
      <xdr:colOff>38100</xdr:colOff>
      <xdr:row>77</xdr:row>
      <xdr:rowOff>56338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1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72864</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132741</xdr:rowOff>
    </xdr:from>
    <xdr:to>
      <xdr:col>24</xdr:col>
      <xdr:colOff>63500</xdr:colOff>
      <xdr:row>97</xdr:row>
      <xdr:rowOff>3239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91941"/>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106414</xdr:rowOff>
    </xdr:from>
    <xdr:to>
      <xdr:col>19</xdr:col>
      <xdr:colOff>177800</xdr:colOff>
      <xdr:row>96</xdr:row>
      <xdr:rowOff>132741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565614"/>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106414</xdr:rowOff>
    </xdr:from>
    <xdr:to>
      <xdr:col>15</xdr:col>
      <xdr:colOff>50800</xdr:colOff>
      <xdr:row>97</xdr:row>
      <xdr:rowOff>61303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65614"/>
          <a:ext cx="889000" cy="1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49403</xdr:rowOff>
    </xdr:from>
    <xdr:to>
      <xdr:col>10</xdr:col>
      <xdr:colOff>114300</xdr:colOff>
      <xdr:row>97</xdr:row>
      <xdr:rowOff>61303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80053"/>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123889</xdr:rowOff>
    </xdr:from>
    <xdr:to>
      <xdr:col>24</xdr:col>
      <xdr:colOff>114300</xdr:colOff>
      <xdr:row>97</xdr:row>
      <xdr:rowOff>54039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102316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81941</xdr:rowOff>
    </xdr:from>
    <xdr:to>
      <xdr:col>20</xdr:col>
      <xdr:colOff>38100</xdr:colOff>
      <xdr:row>97</xdr:row>
      <xdr:rowOff>12091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28618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55614</xdr:rowOff>
    </xdr:from>
    <xdr:to>
      <xdr:col>15</xdr:col>
      <xdr:colOff>101600</xdr:colOff>
      <xdr:row>96</xdr:row>
      <xdr:rowOff>157214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10503</xdr:rowOff>
    </xdr:from>
    <xdr:to>
      <xdr:col>10</xdr:col>
      <xdr:colOff>165100</xdr:colOff>
      <xdr:row>97</xdr:row>
      <xdr:rowOff>112103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103230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170053</xdr:rowOff>
    </xdr:from>
    <xdr:to>
      <xdr:col>6</xdr:col>
      <xdr:colOff>38100</xdr:colOff>
      <xdr:row>97</xdr:row>
      <xdr:rowOff>100203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91330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109574</xdr:rowOff>
    </xdr:from>
    <xdr:to>
      <xdr:col>55</xdr:col>
      <xdr:colOff>0</xdr:colOff>
      <xdr:row>36</xdr:row>
      <xdr:rowOff>140758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81774"/>
          <a:ext cx="8382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140758</xdr:rowOff>
    </xdr:from>
    <xdr:to>
      <xdr:col>50</xdr:col>
      <xdr:colOff>114300</xdr:colOff>
      <xdr:row>37</xdr:row>
      <xdr:rowOff>39443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12958"/>
          <a:ext cx="889000" cy="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156267</xdr:rowOff>
    </xdr:from>
    <xdr:to>
      <xdr:col>45</xdr:col>
      <xdr:colOff>177800</xdr:colOff>
      <xdr:row>37</xdr:row>
      <xdr:rowOff>39443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328467"/>
          <a:ext cx="889000" cy="5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156267</xdr:rowOff>
    </xdr:from>
    <xdr:to>
      <xdr:col>41</xdr:col>
      <xdr:colOff>50800</xdr:colOff>
      <xdr:row>37</xdr:row>
      <xdr:rowOff>36419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28467"/>
          <a:ext cx="889000" cy="5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58774</xdr:rowOff>
    </xdr:from>
    <xdr:to>
      <xdr:col>55</xdr:col>
      <xdr:colOff>50800</xdr:colOff>
      <xdr:row>36</xdr:row>
      <xdr:rowOff>160374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81651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8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89958</xdr:rowOff>
    </xdr:from>
    <xdr:to>
      <xdr:col>50</xdr:col>
      <xdr:colOff>165100</xdr:colOff>
      <xdr:row>37</xdr:row>
      <xdr:rowOff>20108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36635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160093</xdr:rowOff>
    </xdr:from>
    <xdr:to>
      <xdr:col>46</xdr:col>
      <xdr:colOff>38100</xdr:colOff>
      <xdr:row>37</xdr:row>
      <xdr:rowOff>90243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81370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42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105467</xdr:rowOff>
    </xdr:from>
    <xdr:to>
      <xdr:col>41</xdr:col>
      <xdr:colOff>101600</xdr:colOff>
      <xdr:row>37</xdr:row>
      <xdr:rowOff>35617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52144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5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157069</xdr:rowOff>
    </xdr:from>
    <xdr:to>
      <xdr:col>36</xdr:col>
      <xdr:colOff>165100</xdr:colOff>
      <xdr:row>37</xdr:row>
      <xdr:rowOff>87219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78346</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42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64160</xdr:rowOff>
    </xdr:from>
    <xdr:to>
      <xdr:col>55</xdr:col>
      <xdr:colOff>0</xdr:colOff>
      <xdr:row>56</xdr:row>
      <xdr:rowOff>151831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65360"/>
          <a:ext cx="838200" cy="8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64160</xdr:rowOff>
    </xdr:from>
    <xdr:to>
      <xdr:col>50</xdr:col>
      <xdr:colOff>114300</xdr:colOff>
      <xdr:row>57</xdr:row>
      <xdr:rowOff>59725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65360"/>
          <a:ext cx="889000" cy="1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32229</xdr:rowOff>
    </xdr:from>
    <xdr:to>
      <xdr:col>45</xdr:col>
      <xdr:colOff>177800</xdr:colOff>
      <xdr:row>57</xdr:row>
      <xdr:rowOff>59725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04879"/>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32229</xdr:rowOff>
    </xdr:from>
    <xdr:to>
      <xdr:col>41</xdr:col>
      <xdr:colOff>50800</xdr:colOff>
      <xdr:row>57</xdr:row>
      <xdr:rowOff>78708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04879"/>
          <a:ext cx="889000" cy="4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101031</xdr:rowOff>
    </xdr:from>
    <xdr:to>
      <xdr:col>55</xdr:col>
      <xdr:colOff>50800</xdr:colOff>
      <xdr:row>57</xdr:row>
      <xdr:rowOff>31181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123908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5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13360</xdr:rowOff>
    </xdr:from>
    <xdr:to>
      <xdr:col>50</xdr:col>
      <xdr:colOff>165100</xdr:colOff>
      <xdr:row>56</xdr:row>
      <xdr:rowOff>114960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131487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38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8925</xdr:rowOff>
    </xdr:from>
    <xdr:to>
      <xdr:col>46</xdr:col>
      <xdr:colOff>38100</xdr:colOff>
      <xdr:row>57</xdr:row>
      <xdr:rowOff>110525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127052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152879</xdr:rowOff>
    </xdr:from>
    <xdr:to>
      <xdr:col>41</xdr:col>
      <xdr:colOff>101600</xdr:colOff>
      <xdr:row>57</xdr:row>
      <xdr:rowOff>83029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99556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2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27908</xdr:rowOff>
    </xdr:from>
    <xdr:to>
      <xdr:col>36</xdr:col>
      <xdr:colOff>165100</xdr:colOff>
      <xdr:row>57</xdr:row>
      <xdr:rowOff>129508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120635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89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44931</xdr:rowOff>
    </xdr:from>
    <xdr:to>
      <xdr:col>55</xdr:col>
      <xdr:colOff>0</xdr:colOff>
      <xdr:row>78</xdr:row>
      <xdr:rowOff>110906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18031"/>
          <a:ext cx="838200" cy="6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44931</xdr:rowOff>
    </xdr:from>
    <xdr:to>
      <xdr:col>50</xdr:col>
      <xdr:colOff>114300</xdr:colOff>
      <xdr:row>78</xdr:row>
      <xdr:rowOff>72241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18031"/>
          <a:ext cx="889000" cy="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131485</xdr:rowOff>
    </xdr:from>
    <xdr:to>
      <xdr:col>45</xdr:col>
      <xdr:colOff>177800</xdr:colOff>
      <xdr:row>78</xdr:row>
      <xdr:rowOff>72241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33135"/>
          <a:ext cx="889000" cy="1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131485</xdr:rowOff>
    </xdr:from>
    <xdr:to>
      <xdr:col>41</xdr:col>
      <xdr:colOff>50800</xdr:colOff>
      <xdr:row>78</xdr:row>
      <xdr:rowOff>35615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33135"/>
          <a:ext cx="8890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95842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60106</xdr:rowOff>
    </xdr:from>
    <xdr:to>
      <xdr:col>55</xdr:col>
      <xdr:colOff>50800</xdr:colOff>
      <xdr:row>78</xdr:row>
      <xdr:rowOff>161706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3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19483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2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165581</xdr:rowOff>
    </xdr:from>
    <xdr:to>
      <xdr:col>50</xdr:col>
      <xdr:colOff>165100</xdr:colOff>
      <xdr:row>78</xdr:row>
      <xdr:rowOff>95731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112258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14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21441</xdr:rowOff>
    </xdr:from>
    <xdr:to>
      <xdr:col>46</xdr:col>
      <xdr:colOff>38100</xdr:colOff>
      <xdr:row>78</xdr:row>
      <xdr:rowOff>123041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139568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16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80685</xdr:rowOff>
    </xdr:from>
    <xdr:to>
      <xdr:col>41</xdr:col>
      <xdr:colOff>101600</xdr:colOff>
      <xdr:row>78</xdr:row>
      <xdr:rowOff>10835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27362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5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156265</xdr:rowOff>
    </xdr:from>
    <xdr:to>
      <xdr:col>36</xdr:col>
      <xdr:colOff>165100</xdr:colOff>
      <xdr:row>78</xdr:row>
      <xdr:rowOff>86415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5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102942</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3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169898</xdr:rowOff>
    </xdr:from>
    <xdr:to>
      <xdr:col>55</xdr:col>
      <xdr:colOff>0</xdr:colOff>
      <xdr:row>97</xdr:row>
      <xdr:rowOff>50726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29098"/>
          <a:ext cx="838200" cy="5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169898</xdr:rowOff>
    </xdr:from>
    <xdr:to>
      <xdr:col>50</xdr:col>
      <xdr:colOff>114300</xdr:colOff>
      <xdr:row>97</xdr:row>
      <xdr:rowOff>142435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29098"/>
          <a:ext cx="889000" cy="1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142435</xdr:rowOff>
    </xdr:from>
    <xdr:to>
      <xdr:col>45</xdr:col>
      <xdr:colOff>177800</xdr:colOff>
      <xdr:row>97</xdr:row>
      <xdr:rowOff>167180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73085"/>
          <a:ext cx="889000" cy="2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166607</xdr:rowOff>
    </xdr:from>
    <xdr:to>
      <xdr:col>41</xdr:col>
      <xdr:colOff>50800</xdr:colOff>
      <xdr:row>97</xdr:row>
      <xdr:rowOff>167180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97257"/>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17107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171376</xdr:rowOff>
    </xdr:from>
    <xdr:to>
      <xdr:col>55</xdr:col>
      <xdr:colOff>50800</xdr:colOff>
      <xdr:row>97</xdr:row>
      <xdr:rowOff>101526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22803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119098</xdr:rowOff>
    </xdr:from>
    <xdr:to>
      <xdr:col>50</xdr:col>
      <xdr:colOff>165100</xdr:colOff>
      <xdr:row>97</xdr:row>
      <xdr:rowOff>49248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65775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35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91635</xdr:rowOff>
    </xdr:from>
    <xdr:to>
      <xdr:col>46</xdr:col>
      <xdr:colOff>38100</xdr:colOff>
      <xdr:row>98</xdr:row>
      <xdr:rowOff>21785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116380</xdr:rowOff>
    </xdr:from>
    <xdr:to>
      <xdr:col>41</xdr:col>
      <xdr:colOff>101600</xdr:colOff>
      <xdr:row>98</xdr:row>
      <xdr:rowOff>46530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37657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115807</xdr:rowOff>
    </xdr:from>
    <xdr:to>
      <xdr:col>36</xdr:col>
      <xdr:colOff>165100</xdr:colOff>
      <xdr:row>98</xdr:row>
      <xdr:rowOff>45957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37084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11120</xdr:rowOff>
    </xdr:from>
    <xdr:to>
      <xdr:col>85</xdr:col>
      <xdr:colOff>127000</xdr:colOff>
      <xdr:row>76</xdr:row>
      <xdr:rowOff>21983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41320"/>
          <a:ext cx="8382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21983</xdr:rowOff>
    </xdr:from>
    <xdr:to>
      <xdr:col>81</xdr:col>
      <xdr:colOff>50800</xdr:colOff>
      <xdr:row>76</xdr:row>
      <xdr:rowOff>93625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052183"/>
          <a:ext cx="889000" cy="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91001</xdr:rowOff>
    </xdr:from>
    <xdr:to>
      <xdr:col>76</xdr:col>
      <xdr:colOff>114300</xdr:colOff>
      <xdr:row>76</xdr:row>
      <xdr:rowOff>93625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21201"/>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17208</xdr:rowOff>
    </xdr:from>
    <xdr:to>
      <xdr:col>71</xdr:col>
      <xdr:colOff>177800</xdr:colOff>
      <xdr:row>76</xdr:row>
      <xdr:rowOff>91001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047408"/>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70767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10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131770</xdr:rowOff>
    </xdr:from>
    <xdr:to>
      <xdr:col>85</xdr:col>
      <xdr:colOff>177800</xdr:colOff>
      <xdr:row>76</xdr:row>
      <xdr:rowOff>61920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154647</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4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142632</xdr:rowOff>
    </xdr:from>
    <xdr:to>
      <xdr:col>81</xdr:col>
      <xdr:colOff>101600</xdr:colOff>
      <xdr:row>76</xdr:row>
      <xdr:rowOff>72783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01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89309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77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42825</xdr:rowOff>
    </xdr:from>
    <xdr:to>
      <xdr:col>76</xdr:col>
      <xdr:colOff>165100</xdr:colOff>
      <xdr:row>76</xdr:row>
      <xdr:rowOff>144425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160952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84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40201</xdr:rowOff>
    </xdr:from>
    <xdr:to>
      <xdr:col>72</xdr:col>
      <xdr:colOff>38100</xdr:colOff>
      <xdr:row>76</xdr:row>
      <xdr:rowOff>141801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158328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84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137858</xdr:rowOff>
    </xdr:from>
    <xdr:to>
      <xdr:col>67</xdr:col>
      <xdr:colOff>101600</xdr:colOff>
      <xdr:row>76</xdr:row>
      <xdr:rowOff>68008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9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84535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77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73978</xdr:rowOff>
    </xdr:from>
    <xdr:to>
      <xdr:col>85</xdr:col>
      <xdr:colOff>127000</xdr:colOff>
      <xdr:row>99</xdr:row>
      <xdr:rowOff>20765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6078"/>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80852</xdr:rowOff>
    </xdr:from>
    <xdr:to>
      <xdr:col>81</xdr:col>
      <xdr:colOff>50800</xdr:colOff>
      <xdr:row>99</xdr:row>
      <xdr:rowOff>20765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882952"/>
          <a:ext cx="889000" cy="1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80852</xdr:rowOff>
    </xdr:from>
    <xdr:to>
      <xdr:col>76</xdr:col>
      <xdr:colOff>114300</xdr:colOff>
      <xdr:row>98</xdr:row>
      <xdr:rowOff>144480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82952"/>
          <a:ext cx="889000" cy="6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144480</xdr:rowOff>
    </xdr:from>
    <xdr:to>
      <xdr:col>71</xdr:col>
      <xdr:colOff>177800</xdr:colOff>
      <xdr:row>99</xdr:row>
      <xdr:rowOff>19611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46580"/>
          <a:ext cx="889000" cy="4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23178</xdr:rowOff>
    </xdr:from>
    <xdr:to>
      <xdr:col>85</xdr:col>
      <xdr:colOff>177800</xdr:colOff>
      <xdr:row>98</xdr:row>
      <xdr:rowOff>124778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46055</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7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141415</xdr:rowOff>
    </xdr:from>
    <xdr:to>
      <xdr:col>81</xdr:col>
      <xdr:colOff>101600</xdr:colOff>
      <xdr:row>99</xdr:row>
      <xdr:rowOff>71565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62692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30052</xdr:rowOff>
    </xdr:from>
    <xdr:to>
      <xdr:col>76</xdr:col>
      <xdr:colOff>165100</xdr:colOff>
      <xdr:row>98</xdr:row>
      <xdr:rowOff>131652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148179</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60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93680</xdr:rowOff>
    </xdr:from>
    <xdr:to>
      <xdr:col>72</xdr:col>
      <xdr:colOff>38100</xdr:colOff>
      <xdr:row>99</xdr:row>
      <xdr:rowOff>23830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14957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8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140261</xdr:rowOff>
    </xdr:from>
    <xdr:to>
      <xdr:col>67</xdr:col>
      <xdr:colOff>101600</xdr:colOff>
      <xdr:row>99</xdr:row>
      <xdr:rowOff>70411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61538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20074</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35174"/>
          <a:ext cx="889000" cy="1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20074</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35174"/>
          <a:ext cx="889000" cy="1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160619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67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140724</xdr:rowOff>
    </xdr:from>
    <xdr:to>
      <xdr:col>102</xdr:col>
      <xdr:colOff>165100</xdr:colOff>
      <xdr:row>38</xdr:row>
      <xdr:rowOff>70873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84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87401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5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136737</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80837"/>
          <a:ext cx="8382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85937</xdr:rowOff>
    </xdr:from>
    <xdr:to>
      <xdr:col>116</xdr:col>
      <xdr:colOff>114300</xdr:colOff>
      <xdr:row>59</xdr:row>
      <xdr:rowOff>16087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864</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150504</xdr:rowOff>
    </xdr:from>
    <xdr:to>
      <xdr:col>116</xdr:col>
      <xdr:colOff>63500</xdr:colOff>
      <xdr:row>74</xdr:row>
      <xdr:rowOff>4840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666354"/>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150504</xdr:rowOff>
    </xdr:from>
    <xdr:to>
      <xdr:col>111</xdr:col>
      <xdr:colOff>177800</xdr:colOff>
      <xdr:row>74</xdr:row>
      <xdr:rowOff>154833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666354"/>
          <a:ext cx="889000" cy="1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86445</xdr:rowOff>
    </xdr:from>
    <xdr:to>
      <xdr:col>107</xdr:col>
      <xdr:colOff>50800</xdr:colOff>
      <xdr:row>74</xdr:row>
      <xdr:rowOff>154833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773745"/>
          <a:ext cx="889000" cy="6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86445</xdr:rowOff>
    </xdr:from>
    <xdr:to>
      <xdr:col>102</xdr:col>
      <xdr:colOff>114300</xdr:colOff>
      <xdr:row>74</xdr:row>
      <xdr:rowOff>116397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773745"/>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125490</xdr:rowOff>
    </xdr:from>
    <xdr:to>
      <xdr:col>116</xdr:col>
      <xdr:colOff>114300</xdr:colOff>
      <xdr:row>74</xdr:row>
      <xdr:rowOff>55640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148367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49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99704</xdr:rowOff>
    </xdr:from>
    <xdr:to>
      <xdr:col>112</xdr:col>
      <xdr:colOff>38100</xdr:colOff>
      <xdr:row>74</xdr:row>
      <xdr:rowOff>29854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6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46381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39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104033</xdr:rowOff>
    </xdr:from>
    <xdr:to>
      <xdr:col>107</xdr:col>
      <xdr:colOff>101600</xdr:colOff>
      <xdr:row>75</xdr:row>
      <xdr:rowOff>34183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50710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6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35645</xdr:rowOff>
    </xdr:from>
    <xdr:to>
      <xdr:col>102</xdr:col>
      <xdr:colOff>165100</xdr:colOff>
      <xdr:row>74</xdr:row>
      <xdr:rowOff>137245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153772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49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65597</xdr:rowOff>
    </xdr:from>
    <xdr:to>
      <xdr:col>98</xdr:col>
      <xdr:colOff>38100</xdr:colOff>
      <xdr:row>74</xdr:row>
      <xdr:rowOff>167197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7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12274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52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1,611,529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265,788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250,000</a:t>
          </a:r>
          <a:r>
            <a:rPr kumimoji="1" lang="ja-JP" altLang="en-US" sz="1300">
              <a:latin typeface="ＭＳ Ｐゴシック" panose="020B0600070205080204" pitchFamily="50" charset="-128"/>
              <a:ea typeface="ＭＳ Ｐゴシック" panose="020B0600070205080204" pitchFamily="50" charset="-128"/>
            </a:rPr>
            <a:t>円付近を推移してきたが平成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年には大きく増加した。平成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年度から定員適正化計画に基づき、職員数の削減を行っているが、計画策定時の想定以上に人口が減少し、数値が高く推移している。今後は実情に合わせた職員数の適正化に努める。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
1,846
114.60
3,253,437
2,984,552
39,610
1,621,061
2,545,298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167638</xdr:rowOff>
    </xdr:from>
    <xdr:to>
      <xdr:col>24</xdr:col>
      <xdr:colOff>63500</xdr:colOff>
      <xdr:row>37</xdr:row>
      <xdr:rowOff>27196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39838"/>
          <a:ext cx="838200" cy="3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27196</xdr:rowOff>
    </xdr:from>
    <xdr:to>
      <xdr:col>19</xdr:col>
      <xdr:colOff>177800</xdr:colOff>
      <xdr:row>37</xdr:row>
      <xdr:rowOff>31327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70846"/>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31327</xdr:rowOff>
    </xdr:from>
    <xdr:to>
      <xdr:col>15</xdr:col>
      <xdr:colOff>50800</xdr:colOff>
      <xdr:row>37</xdr:row>
      <xdr:rowOff>53175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74977"/>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53175</xdr:rowOff>
    </xdr:from>
    <xdr:to>
      <xdr:col>10</xdr:col>
      <xdr:colOff>114300</xdr:colOff>
      <xdr:row>37</xdr:row>
      <xdr:rowOff>72720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96825"/>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153346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116838</xdr:rowOff>
    </xdr:from>
    <xdr:to>
      <xdr:col>24</xdr:col>
      <xdr:colOff>114300</xdr:colOff>
      <xdr:row>37</xdr:row>
      <xdr:rowOff>46988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139715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147846</xdr:rowOff>
    </xdr:from>
    <xdr:to>
      <xdr:col>20</xdr:col>
      <xdr:colOff>38100</xdr:colOff>
      <xdr:row>37</xdr:row>
      <xdr:rowOff>77996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94523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151977</xdr:rowOff>
    </xdr:from>
    <xdr:to>
      <xdr:col>15</xdr:col>
      <xdr:colOff>101600</xdr:colOff>
      <xdr:row>37</xdr:row>
      <xdr:rowOff>82127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98654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9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2375</xdr:rowOff>
    </xdr:from>
    <xdr:to>
      <xdr:col>10</xdr:col>
      <xdr:colOff>165100</xdr:colOff>
      <xdr:row>37</xdr:row>
      <xdr:rowOff>103975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120502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21920</xdr:rowOff>
    </xdr:from>
    <xdr:to>
      <xdr:col>6</xdr:col>
      <xdr:colOff>38100</xdr:colOff>
      <xdr:row>37</xdr:row>
      <xdr:rowOff>123520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140047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158613</xdr:rowOff>
    </xdr:from>
    <xdr:to>
      <xdr:col>24</xdr:col>
      <xdr:colOff>63500</xdr:colOff>
      <xdr:row>58</xdr:row>
      <xdr:rowOff>14685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31263"/>
          <a:ext cx="8382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132341</xdr:rowOff>
    </xdr:from>
    <xdr:to>
      <xdr:col>19</xdr:col>
      <xdr:colOff>177800</xdr:colOff>
      <xdr:row>58</xdr:row>
      <xdr:rowOff>14685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04991"/>
          <a:ext cx="889000" cy="5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132341</xdr:rowOff>
    </xdr:from>
    <xdr:to>
      <xdr:col>15</xdr:col>
      <xdr:colOff>50800</xdr:colOff>
      <xdr:row>58</xdr:row>
      <xdr:rowOff>16387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04991"/>
          <a:ext cx="889000" cy="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16387</xdr:rowOff>
    </xdr:from>
    <xdr:to>
      <xdr:col>10</xdr:col>
      <xdr:colOff>114300</xdr:colOff>
      <xdr:row>58</xdr:row>
      <xdr:rowOff>52909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0487"/>
          <a:ext cx="889000" cy="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107813</xdr:rowOff>
    </xdr:from>
    <xdr:to>
      <xdr:col>24</xdr:col>
      <xdr:colOff>114300</xdr:colOff>
      <xdr:row>58</xdr:row>
      <xdr:rowOff>37963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130690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3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135335</xdr:rowOff>
    </xdr:from>
    <xdr:to>
      <xdr:col>20</xdr:col>
      <xdr:colOff>38100</xdr:colOff>
      <xdr:row>58</xdr:row>
      <xdr:rowOff>65485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56612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0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81541</xdr:rowOff>
    </xdr:from>
    <xdr:to>
      <xdr:col>15</xdr:col>
      <xdr:colOff>101600</xdr:colOff>
      <xdr:row>58</xdr:row>
      <xdr:rowOff>11691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28218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2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137037</xdr:rowOff>
    </xdr:from>
    <xdr:to>
      <xdr:col>10</xdr:col>
      <xdr:colOff>165100</xdr:colOff>
      <xdr:row>58</xdr:row>
      <xdr:rowOff>67187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83714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8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2109</xdr:rowOff>
    </xdr:from>
    <xdr:to>
      <xdr:col>6</xdr:col>
      <xdr:colOff>38100</xdr:colOff>
      <xdr:row>58</xdr:row>
      <xdr:rowOff>103709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94836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3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94201</xdr:rowOff>
    </xdr:from>
    <xdr:to>
      <xdr:col>24</xdr:col>
      <xdr:colOff>63500</xdr:colOff>
      <xdr:row>73</xdr:row>
      <xdr:rowOff>99603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10051"/>
          <a:ext cx="838200" cy="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99603</xdr:rowOff>
    </xdr:from>
    <xdr:to>
      <xdr:col>19</xdr:col>
      <xdr:colOff>177800</xdr:colOff>
      <xdr:row>73</xdr:row>
      <xdr:rowOff>110904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15453"/>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110904</xdr:rowOff>
    </xdr:from>
    <xdr:to>
      <xdr:col>15</xdr:col>
      <xdr:colOff>50800</xdr:colOff>
      <xdr:row>74</xdr:row>
      <xdr:rowOff>66967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26754"/>
          <a:ext cx="8890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61869</xdr:rowOff>
    </xdr:from>
    <xdr:to>
      <xdr:col>10</xdr:col>
      <xdr:colOff>114300</xdr:colOff>
      <xdr:row>74</xdr:row>
      <xdr:rowOff>66967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749169"/>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38058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43401</xdr:rowOff>
    </xdr:from>
    <xdr:to>
      <xdr:col>24</xdr:col>
      <xdr:colOff>114300</xdr:colOff>
      <xdr:row>73</xdr:row>
      <xdr:rowOff>145001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66278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1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48803</xdr:rowOff>
    </xdr:from>
    <xdr:to>
      <xdr:col>20</xdr:col>
      <xdr:colOff>38100</xdr:colOff>
      <xdr:row>73</xdr:row>
      <xdr:rowOff>150403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166930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3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60104</xdr:rowOff>
    </xdr:from>
    <xdr:to>
      <xdr:col>15</xdr:col>
      <xdr:colOff>101600</xdr:colOff>
      <xdr:row>73</xdr:row>
      <xdr:rowOff>161704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6781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5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16167</xdr:rowOff>
    </xdr:from>
    <xdr:to>
      <xdr:col>10</xdr:col>
      <xdr:colOff>165100</xdr:colOff>
      <xdr:row>74</xdr:row>
      <xdr:rowOff>117767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134294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7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11069</xdr:rowOff>
    </xdr:from>
    <xdr:to>
      <xdr:col>6</xdr:col>
      <xdr:colOff>38100</xdr:colOff>
      <xdr:row>74</xdr:row>
      <xdr:rowOff>112669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69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129196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47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26180</xdr:rowOff>
    </xdr:from>
    <xdr:to>
      <xdr:col>24</xdr:col>
      <xdr:colOff>63500</xdr:colOff>
      <xdr:row>97</xdr:row>
      <xdr:rowOff>37588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56830"/>
          <a:ext cx="8382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26180</xdr:rowOff>
    </xdr:from>
    <xdr:to>
      <xdr:col>19</xdr:col>
      <xdr:colOff>177800</xdr:colOff>
      <xdr:row>97</xdr:row>
      <xdr:rowOff>78254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56830"/>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33865</xdr:rowOff>
    </xdr:from>
    <xdr:to>
      <xdr:col>15</xdr:col>
      <xdr:colOff>50800</xdr:colOff>
      <xdr:row>97</xdr:row>
      <xdr:rowOff>78254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93065"/>
          <a:ext cx="889000" cy="2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33865</xdr:rowOff>
    </xdr:from>
    <xdr:to>
      <xdr:col>10</xdr:col>
      <xdr:colOff>114300</xdr:colOff>
      <xdr:row>97</xdr:row>
      <xdr:rowOff>58652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93065"/>
          <a:ext cx="889000" cy="19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23908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158238</xdr:rowOff>
    </xdr:from>
    <xdr:to>
      <xdr:col>24</xdr:col>
      <xdr:colOff>114300</xdr:colOff>
      <xdr:row>97</xdr:row>
      <xdr:rowOff>88388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9665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6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146830</xdr:rowOff>
    </xdr:from>
    <xdr:to>
      <xdr:col>20</xdr:col>
      <xdr:colOff>38100</xdr:colOff>
      <xdr:row>97</xdr:row>
      <xdr:rowOff>76980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93507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8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27454</xdr:rowOff>
    </xdr:from>
    <xdr:to>
      <xdr:col>15</xdr:col>
      <xdr:colOff>101600</xdr:colOff>
      <xdr:row>97</xdr:row>
      <xdr:rowOff>129054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145581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3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154515</xdr:rowOff>
    </xdr:from>
    <xdr:to>
      <xdr:col>10</xdr:col>
      <xdr:colOff>165100</xdr:colOff>
      <xdr:row>96</xdr:row>
      <xdr:rowOff>84665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101192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21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7852</xdr:rowOff>
    </xdr:from>
    <xdr:to>
      <xdr:col>6</xdr:col>
      <xdr:colOff>38100</xdr:colOff>
      <xdr:row>97</xdr:row>
      <xdr:rowOff>109452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125979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1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126568</xdr:rowOff>
    </xdr:from>
    <xdr:to>
      <xdr:col>55</xdr:col>
      <xdr:colOff>0</xdr:colOff>
      <xdr:row>58</xdr:row>
      <xdr:rowOff>129813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70668"/>
          <a:ext cx="8382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129813</xdr:rowOff>
    </xdr:from>
    <xdr:to>
      <xdr:col>50</xdr:col>
      <xdr:colOff>114300</xdr:colOff>
      <xdr:row>58</xdr:row>
      <xdr:rowOff>145895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73913"/>
          <a:ext cx="889000" cy="1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143439</xdr:rowOff>
    </xdr:from>
    <xdr:to>
      <xdr:col>45</xdr:col>
      <xdr:colOff>177800</xdr:colOff>
      <xdr:row>58</xdr:row>
      <xdr:rowOff>145895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87539"/>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143439</xdr:rowOff>
    </xdr:from>
    <xdr:to>
      <xdr:col>41</xdr:col>
      <xdr:colOff>50800</xdr:colOff>
      <xdr:row>58</xdr:row>
      <xdr:rowOff>149144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87539"/>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75768</xdr:rowOff>
    </xdr:from>
    <xdr:to>
      <xdr:col>55</xdr:col>
      <xdr:colOff>50800</xdr:colOff>
      <xdr:row>59</xdr:row>
      <xdr:rowOff>5918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35145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79013</xdr:rowOff>
    </xdr:from>
    <xdr:to>
      <xdr:col>50</xdr:col>
      <xdr:colOff>165100</xdr:colOff>
      <xdr:row>59</xdr:row>
      <xdr:rowOff>9163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25690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9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95095</xdr:rowOff>
    </xdr:from>
    <xdr:to>
      <xdr:col>46</xdr:col>
      <xdr:colOff>38100</xdr:colOff>
      <xdr:row>59</xdr:row>
      <xdr:rowOff>25245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16372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3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92639</xdr:rowOff>
    </xdr:from>
    <xdr:to>
      <xdr:col>41</xdr:col>
      <xdr:colOff>101600</xdr:colOff>
      <xdr:row>59</xdr:row>
      <xdr:rowOff>22789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13916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2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98344</xdr:rowOff>
    </xdr:from>
    <xdr:to>
      <xdr:col>36</xdr:col>
      <xdr:colOff>165100</xdr:colOff>
      <xdr:row>59</xdr:row>
      <xdr:rowOff>28494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19621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53331</xdr:rowOff>
    </xdr:from>
    <xdr:to>
      <xdr:col>55</xdr:col>
      <xdr:colOff>0</xdr:colOff>
      <xdr:row>75</xdr:row>
      <xdr:rowOff>92174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226281"/>
          <a:ext cx="838200" cy="7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92174</xdr:rowOff>
    </xdr:from>
    <xdr:to>
      <xdr:col>50</xdr:col>
      <xdr:colOff>114300</xdr:colOff>
      <xdr:row>77</xdr:row>
      <xdr:rowOff>50984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50924"/>
          <a:ext cx="889000" cy="30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143704</xdr:rowOff>
    </xdr:from>
    <xdr:to>
      <xdr:col>45</xdr:col>
      <xdr:colOff>177800</xdr:colOff>
      <xdr:row>77</xdr:row>
      <xdr:rowOff>50984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173904"/>
          <a:ext cx="889000" cy="7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143704</xdr:rowOff>
    </xdr:from>
    <xdr:to>
      <xdr:col>41</xdr:col>
      <xdr:colOff>50800</xdr:colOff>
      <xdr:row>77</xdr:row>
      <xdr:rowOff>10096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73904"/>
          <a:ext cx="889000" cy="3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45976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2531</xdr:rowOff>
    </xdr:from>
    <xdr:to>
      <xdr:col>55</xdr:col>
      <xdr:colOff>50800</xdr:colOff>
      <xdr:row>71</xdr:row>
      <xdr:rowOff>104131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1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127008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12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41374</xdr:rowOff>
    </xdr:from>
    <xdr:to>
      <xdr:col>50</xdr:col>
      <xdr:colOff>165100</xdr:colOff>
      <xdr:row>75</xdr:row>
      <xdr:rowOff>142974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159501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6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184</xdr:rowOff>
    </xdr:from>
    <xdr:to>
      <xdr:col>46</xdr:col>
      <xdr:colOff>38100</xdr:colOff>
      <xdr:row>77</xdr:row>
      <xdr:rowOff>101784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118311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92904</xdr:rowOff>
    </xdr:from>
    <xdr:to>
      <xdr:col>41</xdr:col>
      <xdr:colOff>101600</xdr:colOff>
      <xdr:row>77</xdr:row>
      <xdr:rowOff>23054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39581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89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130746</xdr:rowOff>
    </xdr:from>
    <xdr:to>
      <xdr:col>36</xdr:col>
      <xdr:colOff>165100</xdr:colOff>
      <xdr:row>77</xdr:row>
      <xdr:rowOff>60896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77423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83614</xdr:rowOff>
    </xdr:from>
    <xdr:to>
      <xdr:col>55</xdr:col>
      <xdr:colOff>0</xdr:colOff>
      <xdr:row>96</xdr:row>
      <xdr:rowOff>167920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71364"/>
          <a:ext cx="838200" cy="2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83614</xdr:rowOff>
    </xdr:from>
    <xdr:to>
      <xdr:col>50</xdr:col>
      <xdr:colOff>114300</xdr:colOff>
      <xdr:row>96</xdr:row>
      <xdr:rowOff>137620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71364"/>
          <a:ext cx="889000" cy="2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137620</xdr:rowOff>
    </xdr:from>
    <xdr:to>
      <xdr:col>45</xdr:col>
      <xdr:colOff>177800</xdr:colOff>
      <xdr:row>97</xdr:row>
      <xdr:rowOff>25583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96820"/>
          <a:ext cx="889000" cy="5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14024</xdr:rowOff>
    </xdr:from>
    <xdr:to>
      <xdr:col>41</xdr:col>
      <xdr:colOff>50800</xdr:colOff>
      <xdr:row>97</xdr:row>
      <xdr:rowOff>25583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44674"/>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117120</xdr:rowOff>
    </xdr:from>
    <xdr:to>
      <xdr:col>55</xdr:col>
      <xdr:colOff>50800</xdr:colOff>
      <xdr:row>97</xdr:row>
      <xdr:rowOff>47270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95547</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5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32814</xdr:rowOff>
    </xdr:from>
    <xdr:to>
      <xdr:col>50</xdr:col>
      <xdr:colOff>165100</xdr:colOff>
      <xdr:row>95</xdr:row>
      <xdr:rowOff>134414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150941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09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86820</xdr:rowOff>
    </xdr:from>
    <xdr:to>
      <xdr:col>46</xdr:col>
      <xdr:colOff>38100</xdr:colOff>
      <xdr:row>97</xdr:row>
      <xdr:rowOff>16970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8097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63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146233</xdr:rowOff>
    </xdr:from>
    <xdr:to>
      <xdr:col>41</xdr:col>
      <xdr:colOff>101600</xdr:colOff>
      <xdr:row>97</xdr:row>
      <xdr:rowOff>76383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0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67510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134674</xdr:rowOff>
    </xdr:from>
    <xdr:to>
      <xdr:col>36</xdr:col>
      <xdr:colOff>165100</xdr:colOff>
      <xdr:row>97</xdr:row>
      <xdr:rowOff>64824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55951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93240</xdr:rowOff>
    </xdr:from>
    <xdr:to>
      <xdr:col>85</xdr:col>
      <xdr:colOff>127000</xdr:colOff>
      <xdr:row>35</xdr:row>
      <xdr:rowOff>127192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93990"/>
          <a:ext cx="838200" cy="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127192</xdr:rowOff>
    </xdr:from>
    <xdr:to>
      <xdr:col>81</xdr:col>
      <xdr:colOff>50800</xdr:colOff>
      <xdr:row>35</xdr:row>
      <xdr:rowOff>164008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27942"/>
          <a:ext cx="88900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11575</xdr:rowOff>
    </xdr:from>
    <xdr:to>
      <xdr:col>76</xdr:col>
      <xdr:colOff>114300</xdr:colOff>
      <xdr:row>35</xdr:row>
      <xdr:rowOff>164008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012325"/>
          <a:ext cx="889000" cy="1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147538</xdr:rowOff>
    </xdr:from>
    <xdr:to>
      <xdr:col>71</xdr:col>
      <xdr:colOff>177800</xdr:colOff>
      <xdr:row>35</xdr:row>
      <xdr:rowOff>11575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805388"/>
          <a:ext cx="889000" cy="20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42440</xdr:rowOff>
    </xdr:from>
    <xdr:to>
      <xdr:col>85</xdr:col>
      <xdr:colOff>177800</xdr:colOff>
      <xdr:row>35</xdr:row>
      <xdr:rowOff>144040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65317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76392</xdr:rowOff>
    </xdr:from>
    <xdr:to>
      <xdr:col>81</xdr:col>
      <xdr:colOff>101600</xdr:colOff>
      <xdr:row>36</xdr:row>
      <xdr:rowOff>6542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23069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113208</xdr:rowOff>
    </xdr:from>
    <xdr:to>
      <xdr:col>76</xdr:col>
      <xdr:colOff>165100</xdr:colOff>
      <xdr:row>36</xdr:row>
      <xdr:rowOff>43358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59885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132225</xdr:rowOff>
    </xdr:from>
    <xdr:to>
      <xdr:col>72</xdr:col>
      <xdr:colOff>38100</xdr:colOff>
      <xdr:row>35</xdr:row>
      <xdr:rowOff>62375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78902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96738</xdr:rowOff>
    </xdr:from>
    <xdr:to>
      <xdr:col>67</xdr:col>
      <xdr:colOff>101600</xdr:colOff>
      <xdr:row>34</xdr:row>
      <xdr:rowOff>26888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43415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170254</xdr:rowOff>
    </xdr:from>
    <xdr:to>
      <xdr:col>85</xdr:col>
      <xdr:colOff>127000</xdr:colOff>
      <xdr:row>58</xdr:row>
      <xdr:rowOff>49736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00004"/>
          <a:ext cx="838200" cy="3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170254</xdr:rowOff>
    </xdr:from>
    <xdr:to>
      <xdr:col>81</xdr:col>
      <xdr:colOff>50800</xdr:colOff>
      <xdr:row>57</xdr:row>
      <xdr:rowOff>161960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00004"/>
          <a:ext cx="889000" cy="3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161960</xdr:rowOff>
    </xdr:from>
    <xdr:to>
      <xdr:col>76</xdr:col>
      <xdr:colOff>114300</xdr:colOff>
      <xdr:row>58</xdr:row>
      <xdr:rowOff>88936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34610"/>
          <a:ext cx="889000" cy="9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76585</xdr:rowOff>
    </xdr:from>
    <xdr:to>
      <xdr:col>71</xdr:col>
      <xdr:colOff>177800</xdr:colOff>
      <xdr:row>58</xdr:row>
      <xdr:rowOff>88936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20685"/>
          <a:ext cx="8890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170386</xdr:rowOff>
    </xdr:from>
    <xdr:to>
      <xdr:col>85</xdr:col>
      <xdr:colOff>177800</xdr:colOff>
      <xdr:row>58</xdr:row>
      <xdr:rowOff>100536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119454</xdr:rowOff>
    </xdr:from>
    <xdr:to>
      <xdr:col>81</xdr:col>
      <xdr:colOff>101600</xdr:colOff>
      <xdr:row>56</xdr:row>
      <xdr:rowOff>49604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66131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3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111160</xdr:rowOff>
    </xdr:from>
    <xdr:to>
      <xdr:col>76</xdr:col>
      <xdr:colOff>165100</xdr:colOff>
      <xdr:row>58</xdr:row>
      <xdr:rowOff>41310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57837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65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38136</xdr:rowOff>
    </xdr:from>
    <xdr:to>
      <xdr:col>72</xdr:col>
      <xdr:colOff>38100</xdr:colOff>
      <xdr:row>58</xdr:row>
      <xdr:rowOff>139736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130863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25785</xdr:rowOff>
    </xdr:from>
    <xdr:to>
      <xdr:col>67</xdr:col>
      <xdr:colOff>101600</xdr:colOff>
      <xdr:row>58</xdr:row>
      <xdr:rowOff>127385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118512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11120</xdr:rowOff>
    </xdr:from>
    <xdr:to>
      <xdr:col>85</xdr:col>
      <xdr:colOff>127000</xdr:colOff>
      <xdr:row>96</xdr:row>
      <xdr:rowOff>21983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70320"/>
          <a:ext cx="8382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21983</xdr:rowOff>
    </xdr:from>
    <xdr:to>
      <xdr:col>81</xdr:col>
      <xdr:colOff>50800</xdr:colOff>
      <xdr:row>96</xdr:row>
      <xdr:rowOff>93625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81183"/>
          <a:ext cx="889000" cy="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91001</xdr:rowOff>
    </xdr:from>
    <xdr:to>
      <xdr:col>76</xdr:col>
      <xdr:colOff>114300</xdr:colOff>
      <xdr:row>96</xdr:row>
      <xdr:rowOff>93625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50201"/>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17208</xdr:rowOff>
    </xdr:from>
    <xdr:to>
      <xdr:col>71</xdr:col>
      <xdr:colOff>177800</xdr:colOff>
      <xdr:row>96</xdr:row>
      <xdr:rowOff>91001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476408"/>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70634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52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131770</xdr:rowOff>
    </xdr:from>
    <xdr:to>
      <xdr:col>85</xdr:col>
      <xdr:colOff>177800</xdr:colOff>
      <xdr:row>96</xdr:row>
      <xdr:rowOff>61920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154647</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7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142633</xdr:rowOff>
    </xdr:from>
    <xdr:to>
      <xdr:col>81</xdr:col>
      <xdr:colOff>101600</xdr:colOff>
      <xdr:row>96</xdr:row>
      <xdr:rowOff>72783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89310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20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42825</xdr:rowOff>
    </xdr:from>
    <xdr:to>
      <xdr:col>76</xdr:col>
      <xdr:colOff>165100</xdr:colOff>
      <xdr:row>96</xdr:row>
      <xdr:rowOff>144425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160952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27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40201</xdr:rowOff>
    </xdr:from>
    <xdr:to>
      <xdr:col>72</xdr:col>
      <xdr:colOff>38100</xdr:colOff>
      <xdr:row>96</xdr:row>
      <xdr:rowOff>141801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158328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27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137858</xdr:rowOff>
    </xdr:from>
    <xdr:to>
      <xdr:col>67</xdr:col>
      <xdr:colOff>101600</xdr:colOff>
      <xdr:row>96</xdr:row>
      <xdr:rowOff>68008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84535</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20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1343</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344993"/>
          <a:ext cx="889000" cy="4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1343</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344993"/>
          <a:ext cx="889000" cy="4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124586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81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121993</xdr:rowOff>
    </xdr:from>
    <xdr:to>
      <xdr:col>102</xdr:col>
      <xdr:colOff>165100</xdr:colOff>
      <xdr:row>37</xdr:row>
      <xdr:rowOff>52143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2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68670</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10428" y="606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商工費が住民一人当たり、</a:t>
          </a:r>
          <a:r>
            <a:rPr kumimoji="1" lang="en-US" altLang="ja-JP" sz="1300">
              <a:latin typeface="ＭＳ Ｐゴシック" panose="020B0600070205080204" pitchFamily="50" charset="-128"/>
              <a:ea typeface="ＭＳ Ｐゴシック" panose="020B0600070205080204" pitchFamily="50" charset="-128"/>
            </a:rPr>
            <a:t>357,669</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円となっている。類似団体平均と比べ大きく上回っているのは、老朽化施設の整備事業（改築及び解体）を行ったことによる増加である。さらに、平成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年度以降も施設整備を行うため、商工費の更なる増加が見込まれるが、整備事業の終了後は、維持管理費等の縮減につながり、数値が大きく下がることが想定される。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87,225</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年度に老朽化施設の整備事業を行い、整備事業の終了した翌年度の平成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年度には大きく数値が下がった。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年度までは、適切な財源の確保と歳出の精査により、取崩しを回避していたが、平成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年度は老朽化による施設の整備のため大規模な事業を行い、財政調整基金を取り崩した。平成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年度以降も施設整備のための事業を予定しており、財政調整基金の取崩しが想定される。事務事業の見直し・統廃合など歳出の精査を行い、健全な行政運営に努めていく。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年度をﾋﾟｰｸに総額の連結実質黒字額は減少している。一般会計の黒字額が減少している要因として、他会計への繰出金額の増加である。他会計の黒字額が増加しているのも、同じ要因である。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今後は、歳入額の確実な見込を行い、独立採算の原則に立ち返り、一般会計からの繰入金額の減少に努める。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6.23\&#36001;&#25919;&#20418;\03&#12539;&#27770;&#31639;&#32113;&#35336;\R01\55_&#36001;&#25919;&#29366;&#27841;&#36039;&#26009;&#38598;\200813_&#36001;&#25919;&#29366;&#27841;&#36039;&#26009;&#38598;&#12398;&#20316;&#25104;&#65288;&#65298;&#22238;&#30446;&#65289;\05_&#20844;&#34920;\&#20844;&#34920;&#29992;\16_&#31070;&#27969;&#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44.2</v>
          </cell>
          <cell r="CN53">
            <v>42.9</v>
          </cell>
          <cell r="CV53">
            <v>44.4</v>
          </cell>
        </row>
        <row r="55">
          <cell r="AN55" t="str">
            <v>類似団体内平均値</v>
          </cell>
          <cell r="CF55">
            <v>0</v>
          </cell>
          <cell r="CN55">
            <v>0</v>
          </cell>
          <cell r="CV55">
            <v>0</v>
          </cell>
        </row>
        <row r="57">
          <cell r="CF57">
            <v>57.5</v>
          </cell>
          <cell r="CN57">
            <v>58.4</v>
          </cell>
          <cell r="CV57">
            <v>60.8</v>
          </cell>
        </row>
        <row r="72">
          <cell r="BP72" t="str">
            <v>H26</v>
          </cell>
          <cell r="BX72" t="str">
            <v>H27</v>
          </cell>
          <cell r="CF72" t="str">
            <v>H28</v>
          </cell>
          <cell r="CN72" t="str">
            <v>H29</v>
          </cell>
          <cell r="CV72" t="str">
            <v>H30</v>
          </cell>
        </row>
        <row r="73">
          <cell r="AN73" t="str">
            <v>当該団体値</v>
          </cell>
        </row>
        <row r="75">
          <cell r="BP75">
            <v>5.8</v>
          </cell>
          <cell r="BX75">
            <v>5</v>
          </cell>
          <cell r="CF75">
            <v>4.3</v>
          </cell>
          <cell r="CN75">
            <v>4.7</v>
          </cell>
          <cell r="CV75">
            <v>4.8</v>
          </cell>
        </row>
        <row r="77">
          <cell r="AN77" t="str">
            <v>類似団体内平均値</v>
          </cell>
          <cell r="BP77">
            <v>0</v>
          </cell>
          <cell r="BX77">
            <v>0</v>
          </cell>
          <cell r="CF77">
            <v>0</v>
          </cell>
          <cell r="CN77">
            <v>0</v>
          </cell>
          <cell r="CV77">
            <v>0</v>
          </cell>
        </row>
        <row r="79">
          <cell r="BP79">
            <v>7.7</v>
          </cell>
          <cell r="BX79">
            <v>7.2</v>
          </cell>
          <cell r="CF79">
            <v>6</v>
          </cell>
          <cell r="CN79">
            <v>5.6</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3253437</v>
      </c>
      <c r="BO4" s="423"/>
      <c r="BP4" s="423"/>
      <c r="BQ4" s="423"/>
      <c r="BR4" s="423"/>
      <c r="BS4" s="423"/>
      <c r="BT4" s="423"/>
      <c r="BU4" s="424"/>
      <c r="BV4" s="422">
        <v>3251712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2.4</v>
      </c>
      <c r="CU4" s="604"/>
      <c r="CV4" s="604"/>
      <c r="CW4" s="604"/>
      <c r="CX4" s="604"/>
      <c r="CY4" s="604"/>
      <c r="CZ4" s="604"/>
      <c r="DA4" s="605"/>
      <c r="DB4" s="603">
        <v>3.4</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2984552</v>
      </c>
      <c r="BO5" s="428"/>
      <c r="BP5" s="428"/>
      <c r="BQ5" s="428"/>
      <c r="BR5" s="428"/>
      <c r="BS5" s="428"/>
      <c r="BT5" s="428"/>
      <c r="BU5" s="429"/>
      <c r="BV5" s="427">
        <v>3173939</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98.5</v>
      </c>
      <c r="CU5" s="398"/>
      <c r="CV5" s="398"/>
      <c r="CW5" s="398"/>
      <c r="CX5" s="398"/>
      <c r="CY5" s="398"/>
      <c r="CZ5" s="398"/>
      <c r="DA5" s="399"/>
      <c r="DB5" s="397">
        <v>91.8</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268885</v>
      </c>
      <c r="BO6" s="428"/>
      <c r="BP6" s="428"/>
      <c r="BQ6" s="428"/>
      <c r="BR6" s="428"/>
      <c r="BS6" s="428"/>
      <c r="BT6" s="428"/>
      <c r="BU6" s="429"/>
      <c r="BV6" s="427">
        <v>77773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102.2</v>
      </c>
      <c r="CU6" s="578"/>
      <c r="CV6" s="578"/>
      <c r="CW6" s="578"/>
      <c r="CX6" s="578"/>
      <c r="CY6" s="578"/>
      <c r="CZ6" s="578"/>
      <c r="DA6" s="579"/>
      <c r="DB6" s="577">
        <v>95.3</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229275</v>
      </c>
      <c r="BO7" s="428"/>
      <c r="BP7" s="428"/>
      <c r="BQ7" s="428"/>
      <c r="BR7" s="428"/>
      <c r="BS7" s="428"/>
      <c r="BT7" s="428"/>
      <c r="BU7" s="429"/>
      <c r="BV7" s="427">
        <v>20633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1621061</v>
      </c>
      <c r="CU7" s="428"/>
      <c r="CV7" s="428"/>
      <c r="CW7" s="428"/>
      <c r="CX7" s="428"/>
      <c r="CY7" s="428"/>
      <c r="CZ7" s="428"/>
      <c r="DA7" s="429"/>
      <c r="DB7" s="427">
        <v>1660038</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39610</v>
      </c>
      <c r="BO8" s="428"/>
      <c r="BP8" s="428"/>
      <c r="BQ8" s="428"/>
      <c r="BR8" s="428"/>
      <c r="BS8" s="428"/>
      <c r="BT8" s="428"/>
      <c r="BU8" s="429"/>
      <c r="BV8" s="427">
        <v>57140</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0.13</v>
      </c>
      <c r="CU8" s="541"/>
      <c r="CV8" s="541"/>
      <c r="CW8" s="541"/>
      <c r="CX8" s="541"/>
      <c r="CY8" s="541"/>
      <c r="CZ8" s="541"/>
      <c r="DA8" s="542"/>
      <c r="DB8" s="540">
        <v>0.13</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1954</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-17530</v>
      </c>
      <c r="BO9" s="428"/>
      <c r="BP9" s="428"/>
      <c r="BQ9" s="428"/>
      <c r="BR9" s="428"/>
      <c r="BS9" s="428"/>
      <c r="BT9" s="428"/>
      <c r="BU9" s="429"/>
      <c r="BV9" s="427">
        <v>-1381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10.8</v>
      </c>
      <c r="CU9" s="398"/>
      <c r="CV9" s="398"/>
      <c r="CW9" s="398"/>
      <c r="CX9" s="398"/>
      <c r="CY9" s="398"/>
      <c r="CZ9" s="398"/>
      <c r="DA9" s="399"/>
      <c r="DB9" s="397">
        <v>13.5</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119</v>
      </c>
      <c r="M10" s="401"/>
      <c r="N10" s="401"/>
      <c r="O10" s="401"/>
      <c r="P10" s="401"/>
      <c r="Q10" s="402"/>
      <c r="R10" s="403">
        <v>2352</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738</v>
      </c>
      <c r="BO10" s="428"/>
      <c r="BP10" s="428"/>
      <c r="BQ10" s="428"/>
      <c r="BR10" s="428"/>
      <c r="BS10" s="428"/>
      <c r="BT10" s="428"/>
      <c r="BU10" s="429"/>
      <c r="BV10" s="427">
        <v>1001</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121</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1852</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116</v>
      </c>
      <c r="AV12" s="485"/>
      <c r="AW12" s="485"/>
      <c r="AX12" s="485"/>
      <c r="AY12" s="407" t="s">
        <v>135</v>
      </c>
      <c r="AZ12" s="408"/>
      <c r="BA12" s="408"/>
      <c r="BB12" s="408"/>
      <c r="BC12" s="408"/>
      <c r="BD12" s="408"/>
      <c r="BE12" s="408"/>
      <c r="BF12" s="408"/>
      <c r="BG12" s="408"/>
      <c r="BH12" s="408"/>
      <c r="BI12" s="408"/>
      <c r="BJ12" s="408"/>
      <c r="BK12" s="408"/>
      <c r="BL12" s="408"/>
      <c r="BM12" s="409"/>
      <c r="BN12" s="427">
        <v>500000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138</v>
      </c>
      <c r="N13" s="528"/>
      <c r="O13" s="528"/>
      <c r="P13" s="528"/>
      <c r="Q13" s="529"/>
      <c r="R13" s="530">
        <v>1846</v>
      </c>
      <c r="S13" s="531"/>
      <c r="T13" s="531"/>
      <c r="U13" s="531"/>
      <c r="V13" s="532"/>
      <c r="W13" s="518" t="s">
        <v>139</v>
      </c>
      <c r="X13" s="440"/>
      <c r="Y13" s="440"/>
      <c r="Z13" s="440"/>
      <c r="AA13" s="440"/>
      <c r="AB13" s="441"/>
      <c r="AC13" s="403">
        <v>80</v>
      </c>
      <c r="AD13" s="404"/>
      <c r="AE13" s="404"/>
      <c r="AF13" s="404"/>
      <c r="AG13" s="405"/>
      <c r="AH13" s="403">
        <v>101</v>
      </c>
      <c r="AI13" s="404"/>
      <c r="AJ13" s="404"/>
      <c r="AK13" s="404"/>
      <c r="AL13" s="406"/>
      <c r="AM13" s="496" t="s">
        <v>140</v>
      </c>
      <c r="AN13" s="401"/>
      <c r="AO13" s="401"/>
      <c r="AP13" s="401"/>
      <c r="AQ13" s="401"/>
      <c r="AR13" s="401"/>
      <c r="AS13" s="401"/>
      <c r="AT13" s="402"/>
      <c r="AU13" s="484" t="s">
        <v>116</v>
      </c>
      <c r="AV13" s="485"/>
      <c r="AW13" s="485"/>
      <c r="AX13" s="485"/>
      <c r="AY13" s="407" t="s">
        <v>141</v>
      </c>
      <c r="AZ13" s="408"/>
      <c r="BA13" s="408"/>
      <c r="BB13" s="408"/>
      <c r="BC13" s="408"/>
      <c r="BD13" s="408"/>
      <c r="BE13" s="408"/>
      <c r="BF13" s="408"/>
      <c r="BG13" s="408"/>
      <c r="BH13" s="408"/>
      <c r="BI13" s="408"/>
      <c r="BJ13" s="408"/>
      <c r="BK13" s="408"/>
      <c r="BL13" s="408"/>
      <c r="BM13" s="409"/>
      <c r="BN13" s="427">
        <v>-516792</v>
      </c>
      <c r="BO13" s="428"/>
      <c r="BP13" s="428"/>
      <c r="BQ13" s="428"/>
      <c r="BR13" s="428"/>
      <c r="BS13" s="428"/>
      <c r="BT13" s="428"/>
      <c r="BU13" s="429"/>
      <c r="BV13" s="427">
        <v>-380</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4.8</v>
      </c>
      <c r="CU13" s="398"/>
      <c r="CV13" s="398"/>
      <c r="CW13" s="398"/>
      <c r="CX13" s="398"/>
      <c r="CY13" s="398"/>
      <c r="CZ13" s="398"/>
      <c r="DA13" s="399"/>
      <c r="DB13" s="397">
        <v>4.7</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143</v>
      </c>
      <c r="M14" s="561"/>
      <c r="N14" s="561"/>
      <c r="O14" s="561"/>
      <c r="P14" s="561"/>
      <c r="Q14" s="562"/>
      <c r="R14" s="530">
        <v>1921</v>
      </c>
      <c r="S14" s="531"/>
      <c r="T14" s="531"/>
      <c r="U14" s="531"/>
      <c r="V14" s="532"/>
      <c r="W14" s="533"/>
      <c r="X14" s="443"/>
      <c r="Y14" s="443"/>
      <c r="Z14" s="443"/>
      <c r="AA14" s="443"/>
      <c r="AB14" s="444"/>
      <c r="AC14" s="523">
        <v>10.5</v>
      </c>
      <c r="AD14" s="524"/>
      <c r="AE14" s="524"/>
      <c r="AF14" s="524"/>
      <c r="AG14" s="525"/>
      <c r="AH14" s="523">
        <v>10.9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129</v>
      </c>
      <c r="CU14" s="535"/>
      <c r="CV14" s="535"/>
      <c r="CW14" s="535"/>
      <c r="CX14" s="535"/>
      <c r="CY14" s="535"/>
      <c r="CZ14" s="535"/>
      <c r="DA14" s="536"/>
      <c r="DB14" s="534" t="s">
        <v>129</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145</v>
      </c>
      <c r="N15" s="528"/>
      <c r="O15" s="528"/>
      <c r="P15" s="528"/>
      <c r="Q15" s="529"/>
      <c r="R15" s="530">
        <v>1915</v>
      </c>
      <c r="S15" s="531"/>
      <c r="T15" s="531"/>
      <c r="U15" s="531"/>
      <c r="V15" s="532"/>
      <c r="W15" s="518" t="s">
        <v>146</v>
      </c>
      <c r="X15" s="440"/>
      <c r="Y15" s="440"/>
      <c r="Z15" s="440"/>
      <c r="AA15" s="440"/>
      <c r="AB15" s="441"/>
      <c r="AC15" s="403">
        <v>226</v>
      </c>
      <c r="AD15" s="404"/>
      <c r="AE15" s="404"/>
      <c r="AF15" s="404"/>
      <c r="AG15" s="405"/>
      <c r="AH15" s="403">
        <v>280</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197581</v>
      </c>
      <c r="BO15" s="423"/>
      <c r="BP15" s="423"/>
      <c r="BQ15" s="423"/>
      <c r="BR15" s="423"/>
      <c r="BS15" s="423"/>
      <c r="BT15" s="423"/>
      <c r="BU15" s="424"/>
      <c r="BV15" s="422">
        <v>193622</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29.6</v>
      </c>
      <c r="AD16" s="524"/>
      <c r="AE16" s="524"/>
      <c r="AF16" s="524"/>
      <c r="AG16" s="525"/>
      <c r="AH16" s="523">
        <v>30.2</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1514037</v>
      </c>
      <c r="BO16" s="428"/>
      <c r="BP16" s="428"/>
      <c r="BQ16" s="428"/>
      <c r="BR16" s="428"/>
      <c r="BS16" s="428"/>
      <c r="BT16" s="428"/>
      <c r="BU16" s="429"/>
      <c r="BV16" s="427">
        <v>1536741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457</v>
      </c>
      <c r="AD17" s="404"/>
      <c r="AE17" s="404"/>
      <c r="AF17" s="404"/>
      <c r="AG17" s="405"/>
      <c r="AH17" s="403">
        <v>546</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243649</v>
      </c>
      <c r="BO17" s="428"/>
      <c r="BP17" s="428"/>
      <c r="BQ17" s="428"/>
      <c r="BR17" s="428"/>
      <c r="BS17" s="428"/>
      <c r="BT17" s="428"/>
      <c r="BU17" s="429"/>
      <c r="BV17" s="427">
        <v>238404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156</v>
      </c>
      <c r="C18" s="490"/>
      <c r="D18" s="490"/>
      <c r="E18" s="491"/>
      <c r="F18" s="491"/>
      <c r="G18" s="491"/>
      <c r="H18" s="491"/>
      <c r="I18" s="491"/>
      <c r="J18" s="491"/>
      <c r="K18" s="491"/>
      <c r="L18" s="492">
        <v>114.6</v>
      </c>
      <c r="M18" s="492"/>
      <c r="N18" s="492"/>
      <c r="O18" s="492"/>
      <c r="P18" s="492"/>
      <c r="Q18" s="492"/>
      <c r="R18" s="493"/>
      <c r="S18" s="493"/>
      <c r="T18" s="493"/>
      <c r="U18" s="493"/>
      <c r="V18" s="494"/>
      <c r="W18" s="508"/>
      <c r="X18" s="509"/>
      <c r="Y18" s="509"/>
      <c r="Z18" s="509"/>
      <c r="AA18" s="509"/>
      <c r="AB18" s="519"/>
      <c r="AC18" s="391">
        <v>59.9</v>
      </c>
      <c r="AD18" s="392"/>
      <c r="AE18" s="392"/>
      <c r="AF18" s="392"/>
      <c r="AG18" s="495"/>
      <c r="AH18" s="391">
        <v>58.9</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1599849</v>
      </c>
      <c r="BO18" s="428"/>
      <c r="BP18" s="428"/>
      <c r="BQ18" s="428"/>
      <c r="BR18" s="428"/>
      <c r="BS18" s="428"/>
      <c r="BT18" s="428"/>
      <c r="BU18" s="429"/>
      <c r="BV18" s="427">
        <v>1533537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158</v>
      </c>
      <c r="C19" s="490"/>
      <c r="D19" s="490"/>
      <c r="E19" s="491"/>
      <c r="F19" s="491"/>
      <c r="G19" s="491"/>
      <c r="H19" s="491"/>
      <c r="I19" s="491"/>
      <c r="J19" s="491"/>
      <c r="K19" s="491"/>
      <c r="L19" s="497">
        <v>17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2448783</v>
      </c>
      <c r="BO19" s="428"/>
      <c r="BP19" s="428"/>
      <c r="BQ19" s="428"/>
      <c r="BR19" s="428"/>
      <c r="BS19" s="428"/>
      <c r="BT19" s="428"/>
      <c r="BU19" s="429"/>
      <c r="BV19" s="427">
        <v>2002431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160</v>
      </c>
      <c r="C20" s="490"/>
      <c r="D20" s="490"/>
      <c r="E20" s="491"/>
      <c r="F20" s="491"/>
      <c r="G20" s="491"/>
      <c r="H20" s="491"/>
      <c r="I20" s="491"/>
      <c r="J20" s="491"/>
      <c r="K20" s="491"/>
      <c r="L20" s="497">
        <v>903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2545298</v>
      </c>
      <c r="BO23" s="428"/>
      <c r="BP23" s="428"/>
      <c r="BQ23" s="428"/>
      <c r="BR23" s="428"/>
      <c r="BS23" s="428"/>
      <c r="BT23" s="428"/>
      <c r="BU23" s="429"/>
      <c r="BV23" s="427">
        <v>2502732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169</v>
      </c>
      <c r="F24" s="401"/>
      <c r="G24" s="401"/>
      <c r="H24" s="401"/>
      <c r="I24" s="401"/>
      <c r="J24" s="401"/>
      <c r="K24" s="402"/>
      <c r="L24" s="403">
        <v>1</v>
      </c>
      <c r="M24" s="404"/>
      <c r="N24" s="404"/>
      <c r="O24" s="404"/>
      <c r="P24" s="405"/>
      <c r="Q24" s="403">
        <v>5900</v>
      </c>
      <c r="R24" s="404"/>
      <c r="S24" s="404"/>
      <c r="T24" s="404"/>
      <c r="U24" s="404"/>
      <c r="V24" s="405"/>
      <c r="W24" s="469"/>
      <c r="X24" s="460"/>
      <c r="Y24" s="461"/>
      <c r="Z24" s="400" t="s">
        <v>170</v>
      </c>
      <c r="AA24" s="401"/>
      <c r="AB24" s="401"/>
      <c r="AC24" s="401"/>
      <c r="AD24" s="401"/>
      <c r="AE24" s="401"/>
      <c r="AF24" s="401"/>
      <c r="AG24" s="402"/>
      <c r="AH24" s="403">
        <v>62</v>
      </c>
      <c r="AI24" s="404"/>
      <c r="AJ24" s="404"/>
      <c r="AK24" s="404"/>
      <c r="AL24" s="405"/>
      <c r="AM24" s="403">
        <v>178932</v>
      </c>
      <c r="AN24" s="404"/>
      <c r="AO24" s="404"/>
      <c r="AP24" s="404"/>
      <c r="AQ24" s="404"/>
      <c r="AR24" s="405"/>
      <c r="AS24" s="403">
        <v>2886</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2399498</v>
      </c>
      <c r="BO24" s="428"/>
      <c r="BP24" s="428"/>
      <c r="BQ24" s="428"/>
      <c r="BR24" s="428"/>
      <c r="BS24" s="428"/>
      <c r="BT24" s="428"/>
      <c r="BU24" s="429"/>
      <c r="BV24" s="427">
        <v>2428032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172</v>
      </c>
      <c r="F25" s="401"/>
      <c r="G25" s="401"/>
      <c r="H25" s="401"/>
      <c r="I25" s="401"/>
      <c r="J25" s="401"/>
      <c r="K25" s="402"/>
      <c r="L25" s="403">
        <v>1</v>
      </c>
      <c r="M25" s="404"/>
      <c r="N25" s="404"/>
      <c r="O25" s="404"/>
      <c r="P25" s="405"/>
      <c r="Q25" s="403">
        <v>4860</v>
      </c>
      <c r="R25" s="404"/>
      <c r="S25" s="404"/>
      <c r="T25" s="404"/>
      <c r="U25" s="404"/>
      <c r="V25" s="405"/>
      <c r="W25" s="469"/>
      <c r="X25" s="460"/>
      <c r="Y25" s="461"/>
      <c r="Z25" s="400" t="s">
        <v>173</v>
      </c>
      <c r="AA25" s="401"/>
      <c r="AB25" s="401"/>
      <c r="AC25" s="401"/>
      <c r="AD25" s="401"/>
      <c r="AE25" s="401"/>
      <c r="AF25" s="401"/>
      <c r="AG25" s="402"/>
      <c r="AH25" s="403" t="s">
        <v>129</v>
      </c>
      <c r="AI25" s="404"/>
      <c r="AJ25" s="404"/>
      <c r="AK25" s="404"/>
      <c r="AL25" s="405"/>
      <c r="AM25" s="403" t="s">
        <v>129</v>
      </c>
      <c r="AN25" s="404"/>
      <c r="AO25" s="404"/>
      <c r="AP25" s="404"/>
      <c r="AQ25" s="404"/>
      <c r="AR25" s="405"/>
      <c r="AS25" s="403" t="s">
        <v>174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30090</v>
      </c>
      <c r="BO25" s="423"/>
      <c r="BP25" s="423"/>
      <c r="BQ25" s="423"/>
      <c r="BR25" s="423"/>
      <c r="BS25" s="423"/>
      <c r="BT25" s="423"/>
      <c r="BU25" s="424"/>
      <c r="BV25" s="422" t="s">
        <v>129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4600</v>
      </c>
      <c r="R26" s="404"/>
      <c r="S26" s="404"/>
      <c r="T26" s="404"/>
      <c r="U26" s="404"/>
      <c r="V26" s="405"/>
      <c r="W26" s="469"/>
      <c r="X26" s="460"/>
      <c r="Y26" s="461"/>
      <c r="Z26" s="400" t="s">
        <v>177</v>
      </c>
      <c r="AA26" s="482"/>
      <c r="AB26" s="482"/>
      <c r="AC26" s="482"/>
      <c r="AD26" s="482"/>
      <c r="AE26" s="482"/>
      <c r="AF26" s="482"/>
      <c r="AG26" s="483"/>
      <c r="AH26" s="403" t="s">
        <v>174</v>
      </c>
      <c r="AI26" s="404"/>
      <c r="AJ26" s="404"/>
      <c r="AK26" s="404"/>
      <c r="AL26" s="405"/>
      <c r="AM26" s="403" t="s">
        <v>129</v>
      </c>
      <c r="AN26" s="404"/>
      <c r="AO26" s="404"/>
      <c r="AP26" s="404"/>
      <c r="AQ26" s="404"/>
      <c r="AR26" s="405"/>
      <c r="AS26" s="403" t="s">
        <v>129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174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179</v>
      </c>
      <c r="F27" s="401"/>
      <c r="G27" s="401"/>
      <c r="H27" s="401"/>
      <c r="I27" s="401"/>
      <c r="J27" s="401"/>
      <c r="K27" s="402"/>
      <c r="L27" s="403">
        <v>1</v>
      </c>
      <c r="M27" s="404"/>
      <c r="N27" s="404"/>
      <c r="O27" s="404"/>
      <c r="P27" s="405"/>
      <c r="Q27" s="403">
        <v>2400</v>
      </c>
      <c r="R27" s="404"/>
      <c r="S27" s="404"/>
      <c r="T27" s="404"/>
      <c r="U27" s="404"/>
      <c r="V27" s="405"/>
      <c r="W27" s="469"/>
      <c r="X27" s="460"/>
      <c r="Y27" s="461"/>
      <c r="Z27" s="400" t="s">
        <v>180</v>
      </c>
      <c r="AA27" s="401"/>
      <c r="AB27" s="401"/>
      <c r="AC27" s="401"/>
      <c r="AD27" s="401"/>
      <c r="AE27" s="401"/>
      <c r="AF27" s="401"/>
      <c r="AG27" s="402"/>
      <c r="AH27" s="403" t="s">
        <v>137</v>
      </c>
      <c r="AI27" s="404"/>
      <c r="AJ27" s="404"/>
      <c r="AK27" s="404"/>
      <c r="AL27" s="405"/>
      <c r="AM27" s="403" t="s">
        <v>137</v>
      </c>
      <c r="AN27" s="404"/>
      <c r="AO27" s="404"/>
      <c r="AP27" s="404"/>
      <c r="AQ27" s="404"/>
      <c r="AR27" s="405"/>
      <c r="AS27" s="403" t="s">
        <v>137</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108545</v>
      </c>
      <c r="BO27" s="431"/>
      <c r="BP27" s="431"/>
      <c r="BQ27" s="431"/>
      <c r="BR27" s="431"/>
      <c r="BS27" s="431"/>
      <c r="BT27" s="431"/>
      <c r="BU27" s="432"/>
      <c r="BV27" s="430">
        <v>108513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182</v>
      </c>
      <c r="F28" s="401"/>
      <c r="G28" s="401"/>
      <c r="H28" s="401"/>
      <c r="I28" s="401"/>
      <c r="J28" s="401"/>
      <c r="K28" s="402"/>
      <c r="L28" s="403">
        <v>1</v>
      </c>
      <c r="M28" s="404"/>
      <c r="N28" s="404"/>
      <c r="O28" s="404"/>
      <c r="P28" s="405"/>
      <c r="Q28" s="403">
        <v>1780</v>
      </c>
      <c r="R28" s="404"/>
      <c r="S28" s="404"/>
      <c r="T28" s="404"/>
      <c r="U28" s="404"/>
      <c r="V28" s="405"/>
      <c r="W28" s="469"/>
      <c r="X28" s="460"/>
      <c r="Y28" s="461"/>
      <c r="Z28" s="400" t="s">
        <v>183</v>
      </c>
      <c r="AA28" s="401"/>
      <c r="AB28" s="401"/>
      <c r="AC28" s="401"/>
      <c r="AD28" s="401"/>
      <c r="AE28" s="401"/>
      <c r="AF28" s="401"/>
      <c r="AG28" s="402"/>
      <c r="AH28" s="403" t="s">
        <v>174</v>
      </c>
      <c r="AI28" s="404"/>
      <c r="AJ28" s="404"/>
      <c r="AK28" s="404"/>
      <c r="AL28" s="405"/>
      <c r="AM28" s="403" t="s">
        <v>174</v>
      </c>
      <c r="AN28" s="404"/>
      <c r="AO28" s="404"/>
      <c r="AP28" s="404"/>
      <c r="AQ28" s="404"/>
      <c r="AR28" s="405"/>
      <c r="AS28" s="403" t="s">
        <v>129</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1783357</v>
      </c>
      <c r="BO28" s="423"/>
      <c r="BP28" s="423"/>
      <c r="BQ28" s="423"/>
      <c r="BR28" s="423"/>
      <c r="BS28" s="423"/>
      <c r="BT28" s="423"/>
      <c r="BU28" s="424"/>
      <c r="BV28" s="422">
        <v>2255619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185</v>
      </c>
      <c r="F29" s="401"/>
      <c r="G29" s="401"/>
      <c r="H29" s="401"/>
      <c r="I29" s="401"/>
      <c r="J29" s="401"/>
      <c r="K29" s="402"/>
      <c r="L29" s="403">
        <v>6</v>
      </c>
      <c r="M29" s="404"/>
      <c r="N29" s="404"/>
      <c r="O29" s="404"/>
      <c r="P29" s="405"/>
      <c r="Q29" s="403">
        <v>1570</v>
      </c>
      <c r="R29" s="404"/>
      <c r="S29" s="404"/>
      <c r="T29" s="404"/>
      <c r="U29" s="404"/>
      <c r="V29" s="405"/>
      <c r="W29" s="470"/>
      <c r="X29" s="471"/>
      <c r="Y29" s="472"/>
      <c r="Z29" s="400" t="s">
        <v>186</v>
      </c>
      <c r="AA29" s="401"/>
      <c r="AB29" s="401"/>
      <c r="AC29" s="401"/>
      <c r="AD29" s="401"/>
      <c r="AE29" s="401"/>
      <c r="AF29" s="401"/>
      <c r="AG29" s="402"/>
      <c r="AH29" s="403">
        <v>62</v>
      </c>
      <c r="AI29" s="404"/>
      <c r="AJ29" s="404"/>
      <c r="AK29" s="404"/>
      <c r="AL29" s="405"/>
      <c r="AM29" s="403">
        <v>178932</v>
      </c>
      <c r="AN29" s="404"/>
      <c r="AO29" s="404"/>
      <c r="AP29" s="404"/>
      <c r="AQ29" s="404"/>
      <c r="AR29" s="405"/>
      <c r="AS29" s="403">
        <v>2886</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1404052</v>
      </c>
      <c r="BO29" s="428"/>
      <c r="BP29" s="428"/>
      <c r="BQ29" s="428"/>
      <c r="BR29" s="428"/>
      <c r="BS29" s="428"/>
      <c r="BT29" s="428"/>
      <c r="BU29" s="429"/>
      <c r="BV29" s="427">
        <v>1435261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1626509</v>
      </c>
      <c r="BO30" s="431"/>
      <c r="BP30" s="431"/>
      <c r="BQ30" s="431"/>
      <c r="BR30" s="431"/>
      <c r="BS30" s="431"/>
      <c r="BT30" s="431"/>
      <c r="BU30" s="432"/>
      <c r="BV30" s="430">
        <v>1435971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195</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195</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多野藤岡広域市町村圏振興整備組合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神流振興</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万場診療所特別会計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国民健康保険直営中里診療所特別会計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IF('各会計、関係団体の財政状況及び健全化判断比率'!B33="","",'各会計、関係団体の財政状況及び健全化判断比率'!B33)</f>
        <v>生活排水処理事業特別会計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多野藤岡医療事務市町村組合（病院事業会計）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地域活性化施設特別会計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多野藤岡医療事務市町村組合（老健施設会計））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群馬県市町村会館管理組合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群馬県市町村総合事務組合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群馬県後期高齢者医療広域連合（一般会計）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群馬県後期高齢者医療広域連合（事業会計）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N4tjItyBxZXnKwZL9VDTQG4wn8MTv9cxv0Kjc9GL5B+aSMkAhdEHqOpk3efFi/3TtsRbkKv5mZN848Oicuqowg==" saltValue="KB6BM4E6EmEVDFrXupjp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06" t="s">
        <v>564</v>
      </c>
      <c r="D34" s="1206"/>
      <c r="E34" s="1207"/>
      <c r="F34" s="32">
        <v>2.5299999999999998</v>
      </c>
      <c r="G34" s="33">
        <v>4.1399999999999997</v>
      </c>
      <c r="H34" s="33">
        <v>3.06</v>
      </c>
      <c r="I34" s="33">
        <v>3.19</v>
      </c>
      <c r="J34" s="34">
        <v>1.64</v>
      </c>
      <c r="K34" s="22"/>
      <c r="L34" s="22"/>
      <c r="M34" s="22"/>
      <c r="N34" s="22"/>
      <c r="O34" s="22"/>
      <c r="P34" s="22"/>
    </row>
    <row r="35" spans="1:16" ht="39" customHeight="1" x14ac:dyDescent="0.2">
      <c r="A35" s="22"/>
      <c r="B35" s="35"/>
      <c r="C35" s="1200" t="s">
        <v>565</v>
      </c>
      <c r="D35" s="1201"/>
      <c r="E35" s="1202"/>
      <c r="F35" s="36">
        <v>0.18</v>
      </c>
      <c r="G35" s="37">
        <v>0.21</v>
      </c>
      <c r="H35" s="37">
        <v>0.22</v>
      </c>
      <c r="I35" s="37">
        <v>0.21</v>
      </c>
      <c r="J35" s="38">
        <v>0.68</v>
      </c>
      <c r="K35" s="22"/>
      <c r="L35" s="22"/>
      <c r="M35" s="22"/>
      <c r="N35" s="22"/>
      <c r="O35" s="22"/>
      <c r="P35" s="22"/>
    </row>
    <row r="36" spans="1:16" ht="39" customHeight="1" x14ac:dyDescent="0.2">
      <c r="A36" s="22"/>
      <c r="B36" s="35"/>
      <c r="C36" s="1200" t="s">
        <v>566</v>
      </c>
      <c r="D36" s="1201"/>
      <c r="E36" s="1202"/>
      <c r="F36" s="36">
        <v>0.65</v>
      </c>
      <c r="G36" s="37">
        <v>0.4</v>
      </c>
      <c r="H36" s="37">
        <v>0.99</v>
      </c>
      <c r="I36" s="37">
        <v>0.21</v>
      </c>
      <c r="J36" s="38">
        <v>0.62</v>
      </c>
      <c r="K36" s="22"/>
      <c r="L36" s="22"/>
      <c r="M36" s="22"/>
      <c r="N36" s="22"/>
      <c r="O36" s="22"/>
      <c r="P36" s="22"/>
    </row>
    <row r="37" spans="1:16" ht="39" customHeight="1" x14ac:dyDescent="0.2">
      <c r="A37" s="22"/>
      <c r="B37" s="35"/>
      <c r="C37" s="1200" t="s">
        <v>567</v>
      </c>
      <c r="D37" s="1201"/>
      <c r="E37" s="1202"/>
      <c r="F37" s="36">
        <v>2.52</v>
      </c>
      <c r="G37" s="37">
        <v>2.12</v>
      </c>
      <c r="H37" s="37">
        <v>1.02</v>
      </c>
      <c r="I37" s="37">
        <v>0.57999999999999996</v>
      </c>
      <c r="J37" s="38">
        <v>0.6</v>
      </c>
      <c r="K37" s="22"/>
      <c r="L37" s="22"/>
      <c r="M37" s="22"/>
      <c r="N37" s="22"/>
      <c r="O37" s="22"/>
      <c r="P37" s="22"/>
    </row>
    <row r="38" spans="1:16" ht="39" customHeight="1" x14ac:dyDescent="0.2">
      <c r="A38" s="22"/>
      <c r="B38" s="35"/>
      <c r="C38" s="1200" t="s">
        <v>568</v>
      </c>
      <c r="D38" s="1201"/>
      <c r="E38" s="1202"/>
      <c r="F38" s="36">
        <v>7.0000000000000007E-2</v>
      </c>
      <c r="G38" s="37">
        <v>0.05</v>
      </c>
      <c r="H38" s="37">
        <v>0.25</v>
      </c>
      <c r="I38" s="37">
        <v>0.28000000000000003</v>
      </c>
      <c r="J38" s="38">
        <v>0.34</v>
      </c>
      <c r="K38" s="22"/>
      <c r="L38" s="22"/>
      <c r="M38" s="22"/>
      <c r="N38" s="22"/>
      <c r="O38" s="22"/>
      <c r="P38" s="22"/>
    </row>
    <row r="39" spans="1:16" ht="39" customHeight="1" x14ac:dyDescent="0.2">
      <c r="A39" s="22"/>
      <c r="B39" s="35"/>
      <c r="C39" s="1200" t="s">
        <v>569</v>
      </c>
      <c r="D39" s="1201"/>
      <c r="E39" s="1202"/>
      <c r="F39" s="36">
        <v>0.04</v>
      </c>
      <c r="G39" s="37">
        <v>0.01</v>
      </c>
      <c r="H39" s="37">
        <v>0.05</v>
      </c>
      <c r="I39" s="37">
        <v>0.02</v>
      </c>
      <c r="J39" s="38">
        <v>0.11</v>
      </c>
      <c r="K39" s="22"/>
      <c r="L39" s="22"/>
      <c r="M39" s="22"/>
      <c r="N39" s="22"/>
      <c r="O39" s="22"/>
      <c r="P39" s="22"/>
    </row>
    <row r="40" spans="1:16" ht="39" customHeight="1" x14ac:dyDescent="0.2">
      <c r="A40" s="22"/>
      <c r="B40" s="35"/>
      <c r="C40" s="1200" t="s">
        <v>570</v>
      </c>
      <c r="D40" s="1201"/>
      <c r="E40" s="1202"/>
      <c r="F40" s="36">
        <v>0.06</v>
      </c>
      <c r="G40" s="37">
        <v>0.06</v>
      </c>
      <c r="H40" s="37">
        <v>0.14000000000000001</v>
      </c>
      <c r="I40" s="37">
        <v>0</v>
      </c>
      <c r="J40" s="38">
        <v>0.11</v>
      </c>
      <c r="K40" s="22"/>
      <c r="L40" s="22"/>
      <c r="M40" s="22"/>
      <c r="N40" s="22"/>
      <c r="O40" s="22"/>
      <c r="P40" s="22"/>
    </row>
    <row r="41" spans="1:16" ht="39" customHeight="1" x14ac:dyDescent="0.2">
      <c r="A41" s="22"/>
      <c r="B41" s="35"/>
      <c r="C41" s="1200" t="s">
        <v>571</v>
      </c>
      <c r="D41" s="1201"/>
      <c r="E41" s="1202"/>
      <c r="F41" s="36">
        <v>0.1</v>
      </c>
      <c r="G41" s="37">
        <v>0.1</v>
      </c>
      <c r="H41" s="37">
        <v>0.02</v>
      </c>
      <c r="I41" s="37">
        <v>0.1</v>
      </c>
      <c r="J41" s="38">
        <v>0.1</v>
      </c>
      <c r="K41" s="22"/>
      <c r="L41" s="22"/>
      <c r="M41" s="22"/>
      <c r="N41" s="22"/>
      <c r="O41" s="22"/>
      <c r="P41" s="22"/>
    </row>
    <row r="42" spans="1:16" ht="39" customHeight="1" x14ac:dyDescent="0.2">
      <c r="A42" s="22"/>
      <c r="B42" s="39"/>
      <c r="C42" s="1200" t="s">
        <v>572</v>
      </c>
      <c r="D42" s="1201"/>
      <c r="E42" s="1202"/>
      <c r="F42" s="36" t="s">
        <v>515</v>
      </c>
      <c r="G42" s="37" t="s">
        <v>515</v>
      </c>
      <c r="H42" s="37" t="s">
        <v>515</v>
      </c>
      <c r="I42" s="37" t="s">
        <v>515</v>
      </c>
      <c r="J42" s="38" t="s">
        <v>515</v>
      </c>
      <c r="K42" s="22"/>
      <c r="L42" s="22"/>
      <c r="M42" s="22"/>
      <c r="N42" s="22"/>
      <c r="O42" s="22"/>
      <c r="P42" s="22"/>
    </row>
    <row r="43" spans="1:16" ht="39" customHeight="1" thickBot="1" x14ac:dyDescent="0.25">
      <c r="A43" s="22"/>
      <c r="B43" s="40"/>
      <c r="C43" s="1203" t="s">
        <v>573</v>
      </c>
      <c r="D43" s="1204"/>
      <c r="E43" s="1205"/>
      <c r="F43" s="41">
        <v>0.01</v>
      </c>
      <c r="G43" s="42">
        <v>0.01</v>
      </c>
      <c r="H43" s="42">
        <v>0.01</v>
      </c>
      <c r="I43" s="42">
        <v>0.04</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LR+FmVu/R4TOKqA9EChqMw6LgVrZBzdtp//EMunPoaI/9R14h6v2vuaX0/y+jcMRnBMlv/mdygAMHqmIFMuAQ==" saltValue="WAPQ91DjADsD/cl1kRe5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308</v>
      </c>
      <c r="L45" s="60">
        <v>258</v>
      </c>
      <c r="M45" s="60">
        <v>247</v>
      </c>
      <c r="N45" s="60">
        <v>271</v>
      </c>
      <c r="O45" s="61">
        <v>266</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515</v>
      </c>
      <c r="L46" s="64" t="s">
        <v>515</v>
      </c>
      <c r="M46" s="64" t="s">
        <v>515</v>
      </c>
      <c r="N46" s="64" t="s">
        <v>515</v>
      </c>
      <c r="O46" s="65" t="s">
        <v>515</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515</v>
      </c>
      <c r="L47" s="64" t="s">
        <v>515</v>
      </c>
      <c r="M47" s="64" t="s">
        <v>515</v>
      </c>
      <c r="N47" s="64" t="s">
        <v>515</v>
      </c>
      <c r="O47" s="65" t="s">
        <v>515</v>
      </c>
      <c r="P47" s="48"/>
      <c r="Q47" s="48"/>
      <c r="R47" s="48"/>
      <c r="S47" s="48"/>
      <c r="T47" s="48"/>
      <c r="U47" s="48"/>
    </row>
    <row r="48" spans="1:21" ht="30.75" customHeight="1" x14ac:dyDescent="0.2">
      <c r="A48" s="48"/>
      <c r="B48" s="1228"/>
      <c r="C48" s="1229"/>
      <c r="D48" s="62"/>
      <c r="E48" s="1210" t="s">
        <v>15</v>
      </c>
      <c r="F48" s="1210"/>
      <c r="G48" s="1210"/>
      <c r="H48" s="1210"/>
      <c r="I48" s="1210"/>
      <c r="J48" s="1211"/>
      <c r="K48" s="63">
        <v>33</v>
      </c>
      <c r="L48" s="64">
        <v>32</v>
      </c>
      <c r="M48" s="64">
        <v>32</v>
      </c>
      <c r="N48" s="64">
        <v>29</v>
      </c>
      <c r="O48" s="65">
        <v>27</v>
      </c>
      <c r="P48" s="48"/>
      <c r="Q48" s="48"/>
      <c r="R48" s="48"/>
      <c r="S48" s="48"/>
      <c r="T48" s="48"/>
      <c r="U48" s="48"/>
    </row>
    <row r="49" spans="1:21" ht="30.75" customHeight="1" x14ac:dyDescent="0.2">
      <c r="A49" s="48"/>
      <c r="B49" s="1228"/>
      <c r="C49" s="1229"/>
      <c r="D49" s="62"/>
      <c r="E49" s="1210" t="s">
        <v>16</v>
      </c>
      <c r="F49" s="1210"/>
      <c r="G49" s="1210"/>
      <c r="H49" s="1210"/>
      <c r="I49" s="1210"/>
      <c r="J49" s="1211"/>
      <c r="K49" s="63">
        <v>13</v>
      </c>
      <c r="L49" s="64">
        <v>15</v>
      </c>
      <c r="M49" s="64">
        <v>15</v>
      </c>
      <c r="N49" s="64">
        <v>18</v>
      </c>
      <c r="O49" s="65">
        <v>17</v>
      </c>
      <c r="P49" s="48"/>
      <c r="Q49" s="48"/>
      <c r="R49" s="48"/>
      <c r="S49" s="48"/>
      <c r="T49" s="48"/>
      <c r="U49" s="48"/>
    </row>
    <row r="50" spans="1:21" ht="30.75" customHeight="1" x14ac:dyDescent="0.2">
      <c r="A50" s="48"/>
      <c r="B50" s="1228"/>
      <c r="C50" s="1229"/>
      <c r="D50" s="62"/>
      <c r="E50" s="1210" t="s">
        <v>17</v>
      </c>
      <c r="F50" s="1210"/>
      <c r="G50" s="1210"/>
      <c r="H50" s="1210"/>
      <c r="I50" s="1210"/>
      <c r="J50" s="1211"/>
      <c r="K50" s="63">
        <v>11</v>
      </c>
      <c r="L50" s="64">
        <v>11</v>
      </c>
      <c r="M50" s="64">
        <v>11</v>
      </c>
      <c r="N50" s="64">
        <v>11</v>
      </c>
      <c r="O50" s="65" t="s">
        <v>515</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515</v>
      </c>
      <c r="L51" s="64" t="s">
        <v>515</v>
      </c>
      <c r="M51" s="64" t="s">
        <v>515</v>
      </c>
      <c r="N51" s="64" t="s">
        <v>515</v>
      </c>
      <c r="O51" s="65" t="s">
        <v>515</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300</v>
      </c>
      <c r="L52" s="64">
        <v>250</v>
      </c>
      <c r="M52" s="64">
        <v>235</v>
      </c>
      <c r="N52" s="64">
        <v>250</v>
      </c>
      <c r="O52" s="65">
        <v>249</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65</v>
      </c>
      <c r="L53" s="69">
        <v>66</v>
      </c>
      <c r="M53" s="69">
        <v>70</v>
      </c>
      <c r="N53" s="69">
        <v>79</v>
      </c>
      <c r="O53" s="70">
        <v>61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600</v>
      </c>
      <c r="L57" s="83" t="s">
        <v>600</v>
      </c>
      <c r="M57" s="83" t="s">
        <v>600</v>
      </c>
      <c r="N57" s="83" t="s">
        <v>600</v>
      </c>
      <c r="O57" s="84" t="s">
        <v>600</v>
      </c>
    </row>
    <row r="58" spans="1:21" ht="31.5" customHeight="1" thickBot="1" x14ac:dyDescent="0.25">
      <c r="B58" s="1218"/>
      <c r="C58" s="1219"/>
      <c r="D58" s="1223" t="s">
        <v>27</v>
      </c>
      <c r="E58" s="1224"/>
      <c r="F58" s="1224"/>
      <c r="G58" s="1224"/>
      <c r="H58" s="1224"/>
      <c r="I58" s="1224"/>
      <c r="J58" s="1225"/>
      <c r="K58" s="85" t="s">
        <v>600</v>
      </c>
      <c r="L58" s="86" t="s">
        <v>600</v>
      </c>
      <c r="M58" s="86" t="s">
        <v>600</v>
      </c>
      <c r="N58" s="86" t="s">
        <v>600</v>
      </c>
      <c r="O58" s="87" t="s">
        <v>600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U6j6/x03oozw4UGlaTpghm+kE+abw2oN2aN7z4oAg+3E6sBk5xNlqhfPTeuoZ7q9ziScvpv2Th+S/c/yVQ==" saltValue="4h9911tq2wgnPnxeZDZF2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555</v>
      </c>
      <c r="J40" s="99" t="s">
        <v>556</v>
      </c>
      <c r="K40" s="99" t="s">
        <v>557</v>
      </c>
      <c r="L40" s="99" t="s">
        <v>558</v>
      </c>
      <c r="M40" s="100" t="s">
        <v>559</v>
      </c>
    </row>
    <row r="41" spans="2:13" ht="27.75" customHeight="1" x14ac:dyDescent="0.2">
      <c r="B41" s="1246" t="s">
        <v>30</v>
      </c>
      <c r="C41" s="1247"/>
      <c r="D41" s="101"/>
      <c r="E41" s="1248" t="s">
        <v>31</v>
      </c>
      <c r="F41" s="1248"/>
      <c r="G41" s="1248"/>
      <c r="H41" s="1249"/>
      <c r="I41" s="102">
        <v>2537</v>
      </c>
      <c r="J41" s="103">
        <v>2466</v>
      </c>
      <c r="K41" s="103">
        <v>2414</v>
      </c>
      <c r="L41" s="103">
        <v>2503</v>
      </c>
      <c r="M41" s="104">
        <v>2545</v>
      </c>
    </row>
    <row r="42" spans="2:13" ht="27.75" customHeight="1" x14ac:dyDescent="0.2">
      <c r="B42" s="1236"/>
      <c r="C42" s="1237"/>
      <c r="D42" s="105"/>
      <c r="E42" s="1240" t="s">
        <v>32</v>
      </c>
      <c r="F42" s="1240"/>
      <c r="G42" s="1240"/>
      <c r="H42" s="1241"/>
      <c r="I42" s="106">
        <v>32</v>
      </c>
      <c r="J42" s="107">
        <v>21</v>
      </c>
      <c r="K42" s="107">
        <v>11</v>
      </c>
      <c r="L42" s="107" t="s">
        <v>515</v>
      </c>
      <c r="M42" s="108" t="s">
        <v>515</v>
      </c>
    </row>
    <row r="43" spans="2:13" ht="27.75" customHeight="1" x14ac:dyDescent="0.2">
      <c r="B43" s="1236"/>
      <c r="C43" s="1237"/>
      <c r="D43" s="105"/>
      <c r="E43" s="1240" t="s">
        <v>33</v>
      </c>
      <c r="F43" s="1240"/>
      <c r="G43" s="1240"/>
      <c r="H43" s="1241"/>
      <c r="I43" s="106">
        <v>458</v>
      </c>
      <c r="J43" s="107">
        <v>495</v>
      </c>
      <c r="K43" s="107">
        <v>464</v>
      </c>
      <c r="L43" s="107">
        <v>564</v>
      </c>
      <c r="M43" s="108">
        <v>561</v>
      </c>
    </row>
    <row r="44" spans="2:13" ht="27.75" customHeight="1" x14ac:dyDescent="0.2">
      <c r="B44" s="1236"/>
      <c r="C44" s="1237"/>
      <c r="D44" s="105"/>
      <c r="E44" s="1240" t="s">
        <v>34</v>
      </c>
      <c r="F44" s="1240"/>
      <c r="G44" s="1240"/>
      <c r="H44" s="1241"/>
      <c r="I44" s="106">
        <v>143</v>
      </c>
      <c r="J44" s="107">
        <v>161</v>
      </c>
      <c r="K44" s="107">
        <v>144</v>
      </c>
      <c r="L44" s="107">
        <v>235</v>
      </c>
      <c r="M44" s="108">
        <v>220</v>
      </c>
    </row>
    <row r="45" spans="2:13" ht="27.75" customHeight="1" x14ac:dyDescent="0.2">
      <c r="B45" s="1236"/>
      <c r="C45" s="1237"/>
      <c r="D45" s="105"/>
      <c r="E45" s="1240" t="s">
        <v>35</v>
      </c>
      <c r="F45" s="1240"/>
      <c r="G45" s="1240"/>
      <c r="H45" s="1241"/>
      <c r="I45" s="106">
        <v>1068</v>
      </c>
      <c r="J45" s="107">
        <v>921</v>
      </c>
      <c r="K45" s="107">
        <v>1026</v>
      </c>
      <c r="L45" s="107">
        <v>1015</v>
      </c>
      <c r="M45" s="108">
        <v>983</v>
      </c>
    </row>
    <row r="46" spans="2:13" ht="27.75" customHeight="1" x14ac:dyDescent="0.2">
      <c r="B46" s="1236"/>
      <c r="C46" s="1237"/>
      <c r="D46" s="109"/>
      <c r="E46" s="1240" t="s">
        <v>36</v>
      </c>
      <c r="F46" s="1240"/>
      <c r="G46" s="1240"/>
      <c r="H46" s="1241"/>
      <c r="I46" s="106" t="s">
        <v>515</v>
      </c>
      <c r="J46" s="107" t="s">
        <v>515</v>
      </c>
      <c r="K46" s="107" t="s">
        <v>515</v>
      </c>
      <c r="L46" s="107" t="s">
        <v>515</v>
      </c>
      <c r="M46" s="108" t="s">
        <v>515</v>
      </c>
    </row>
    <row r="47" spans="2:13" ht="27.75" customHeight="1" x14ac:dyDescent="0.2">
      <c r="B47" s="1236"/>
      <c r="C47" s="1237"/>
      <c r="D47" s="110"/>
      <c r="E47" s="1250" t="s">
        <v>37</v>
      </c>
      <c r="F47" s="1251"/>
      <c r="G47" s="1251"/>
      <c r="H47" s="1252"/>
      <c r="I47" s="106" t="s">
        <v>515</v>
      </c>
      <c r="J47" s="107" t="s">
        <v>515</v>
      </c>
      <c r="K47" s="107" t="s">
        <v>515</v>
      </c>
      <c r="L47" s="107" t="s">
        <v>515</v>
      </c>
      <c r="M47" s="108" t="s">
        <v>515</v>
      </c>
    </row>
    <row r="48" spans="2:13" ht="27.75" customHeight="1" x14ac:dyDescent="0.2">
      <c r="B48" s="1236"/>
      <c r="C48" s="1237"/>
      <c r="D48" s="105"/>
      <c r="E48" s="1240" t="s">
        <v>38</v>
      </c>
      <c r="F48" s="1240"/>
      <c r="G48" s="1240"/>
      <c r="H48" s="1241"/>
      <c r="I48" s="106" t="s">
        <v>515</v>
      </c>
      <c r="J48" s="107" t="s">
        <v>515</v>
      </c>
      <c r="K48" s="107" t="s">
        <v>515</v>
      </c>
      <c r="L48" s="107" t="s">
        <v>515</v>
      </c>
      <c r="M48" s="108" t="s">
        <v>515</v>
      </c>
    </row>
    <row r="49" spans="2:13" ht="27.75" customHeight="1" x14ac:dyDescent="0.2">
      <c r="B49" s="1238"/>
      <c r="C49" s="1239"/>
      <c r="D49" s="105"/>
      <c r="E49" s="1240" t="s">
        <v>39</v>
      </c>
      <c r="F49" s="1240"/>
      <c r="G49" s="1240"/>
      <c r="H49" s="1241"/>
      <c r="I49" s="106" t="s">
        <v>515</v>
      </c>
      <c r="J49" s="107" t="s">
        <v>515</v>
      </c>
      <c r="K49" s="107" t="s">
        <v>515</v>
      </c>
      <c r="L49" s="107" t="s">
        <v>515</v>
      </c>
      <c r="M49" s="108" t="s">
        <v>515</v>
      </c>
    </row>
    <row r="50" spans="2:13" ht="27.75" customHeight="1" x14ac:dyDescent="0.2">
      <c r="B50" s="1234" t="s">
        <v>40</v>
      </c>
      <c r="C50" s="1235"/>
      <c r="D50" s="111"/>
      <c r="E50" s="1240" t="s">
        <v>41</v>
      </c>
      <c r="F50" s="1240"/>
      <c r="G50" s="1240"/>
      <c r="H50" s="1241"/>
      <c r="I50" s="106">
        <v>4494</v>
      </c>
      <c r="J50" s="107">
        <v>4626</v>
      </c>
      <c r="K50" s="107">
        <v>4863</v>
      </c>
      <c r="L50" s="107">
        <v>4897</v>
      </c>
      <c r="M50" s="108">
        <v>4574</v>
      </c>
    </row>
    <row r="51" spans="2:13" ht="27.75" customHeight="1" x14ac:dyDescent="0.2">
      <c r="B51" s="1236"/>
      <c r="C51" s="1237"/>
      <c r="D51" s="105"/>
      <c r="E51" s="1240" t="s">
        <v>42</v>
      </c>
      <c r="F51" s="1240"/>
      <c r="G51" s="1240"/>
      <c r="H51" s="1241"/>
      <c r="I51" s="106">
        <v>6</v>
      </c>
      <c r="J51" s="107">
        <v>5</v>
      </c>
      <c r="K51" s="107">
        <v>4</v>
      </c>
      <c r="L51" s="107">
        <v>3</v>
      </c>
      <c r="M51" s="108">
        <v>2</v>
      </c>
    </row>
    <row r="52" spans="2:13" ht="27.75" customHeight="1" x14ac:dyDescent="0.2">
      <c r="B52" s="1238"/>
      <c r="C52" s="1239"/>
      <c r="D52" s="105"/>
      <c r="E52" s="1240" t="s">
        <v>43</v>
      </c>
      <c r="F52" s="1240"/>
      <c r="G52" s="1240"/>
      <c r="H52" s="1241"/>
      <c r="I52" s="106">
        <v>2402</v>
      </c>
      <c r="J52" s="107">
        <v>2292</v>
      </c>
      <c r="K52" s="107">
        <v>2155</v>
      </c>
      <c r="L52" s="107">
        <v>2293</v>
      </c>
      <c r="M52" s="108">
        <v>2400</v>
      </c>
    </row>
    <row r="53" spans="2:13" ht="27.75" customHeight="1" thickBot="1" x14ac:dyDescent="0.25">
      <c r="B53" s="1242" t="s">
        <v>44</v>
      </c>
      <c r="C53" s="1243"/>
      <c r="D53" s="112"/>
      <c r="E53" s="1244" t="s">
        <v>45</v>
      </c>
      <c r="F53" s="1244"/>
      <c r="G53" s="1244"/>
      <c r="H53" s="1245"/>
      <c r="I53" s="113">
        <v>-2665</v>
      </c>
      <c r="J53" s="114">
        <v>-2859</v>
      </c>
      <c r="K53" s="114">
        <v>-2965</v>
      </c>
      <c r="L53" s="114">
        <v>-2876</v>
      </c>
      <c r="M53" s="115">
        <v>-2667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X/oTX2Qqu5QNg9iIB9dvWsqezOu5Sj6bDbjYVQdVyo7/s5gvJbHS8S6Bb2zgRSB4Lh2eKKJ8UIdZaAoog5wQw==" saltValue="0GrL1QqyaoxM+SH/16Cq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557</v>
      </c>
      <c r="G54" s="124" t="s">
        <v>558</v>
      </c>
      <c r="H54" s="125" t="s">
        <v>559</v>
      </c>
    </row>
    <row r="55" spans="2:8" ht="52.5" customHeight="1" x14ac:dyDescent="0.2">
      <c r="B55" s="126"/>
      <c r="C55" s="1261" t="s">
        <v>48</v>
      </c>
      <c r="D55" s="1261"/>
      <c r="E55" s="1262"/>
      <c r="F55" s="127">
        <v>2228</v>
      </c>
      <c r="G55" s="127">
        <v>2256</v>
      </c>
      <c r="H55" s="128">
        <v>1783</v>
      </c>
    </row>
    <row r="56" spans="2:8" ht="52.5" customHeight="1" x14ac:dyDescent="0.2">
      <c r="B56" s="129"/>
      <c r="C56" s="1263" t="s">
        <v>49</v>
      </c>
      <c r="D56" s="1263"/>
      <c r="E56" s="1264"/>
      <c r="F56" s="130">
        <v>1459</v>
      </c>
      <c r="G56" s="130">
        <v>1435</v>
      </c>
      <c r="H56" s="131">
        <v>1404</v>
      </c>
    </row>
    <row r="57" spans="2:8" ht="53.25" customHeight="1" x14ac:dyDescent="0.2">
      <c r="B57" s="129"/>
      <c r="C57" s="1265" t="s">
        <v>50</v>
      </c>
      <c r="D57" s="1265"/>
      <c r="E57" s="1266"/>
      <c r="F57" s="132">
        <v>1715</v>
      </c>
      <c r="G57" s="132">
        <v>1436</v>
      </c>
      <c r="H57" s="133">
        <v>1627</v>
      </c>
    </row>
    <row r="58" spans="2:8" ht="45.75" customHeight="1" x14ac:dyDescent="0.2">
      <c r="B58" s="134"/>
      <c r="C58" s="1253" t="s">
        <v>592</v>
      </c>
      <c r="D58" s="1254"/>
      <c r="E58" s="1255"/>
      <c r="F58" s="135">
        <v>829</v>
      </c>
      <c r="G58" s="135">
        <v>529</v>
      </c>
      <c r="H58" s="136">
        <v>529</v>
      </c>
    </row>
    <row r="59" spans="2:8" ht="45.75" customHeight="1" x14ac:dyDescent="0.2">
      <c r="B59" s="134"/>
      <c r="C59" s="1253" t="s">
        <v>593</v>
      </c>
      <c r="D59" s="1254"/>
      <c r="E59" s="1255"/>
      <c r="F59" s="135">
        <v>296</v>
      </c>
      <c r="G59" s="135">
        <v>296</v>
      </c>
      <c r="H59" s="136">
        <v>296</v>
      </c>
    </row>
    <row r="60" spans="2:8" ht="45.75" customHeight="1" x14ac:dyDescent="0.2">
      <c r="B60" s="134"/>
      <c r="C60" s="1253" t="s">
        <v>594</v>
      </c>
      <c r="D60" s="1254"/>
      <c r="E60" s="1255"/>
      <c r="F60" s="135">
        <v>200</v>
      </c>
      <c r="G60" s="135">
        <v>220</v>
      </c>
      <c r="H60" s="136">
        <v>220</v>
      </c>
    </row>
    <row r="61" spans="2:8" ht="45.75" customHeight="1" x14ac:dyDescent="0.2">
      <c r="B61" s="134"/>
      <c r="C61" s="1253" t="s">
        <v>595</v>
      </c>
      <c r="D61" s="1254"/>
      <c r="E61" s="1255"/>
      <c r="F61" s="135">
        <v>221</v>
      </c>
      <c r="G61" s="135">
        <v>220</v>
      </c>
      <c r="H61" s="136">
        <v>210</v>
      </c>
    </row>
    <row r="62" spans="2:8" ht="45.75" customHeight="1" thickBot="1" x14ac:dyDescent="0.25">
      <c r="B62" s="137"/>
      <c r="C62" s="1256" t="s">
        <v>596</v>
      </c>
      <c r="D62" s="1257"/>
      <c r="E62" s="1258"/>
      <c r="F62" s="138" t="s">
        <v>597</v>
      </c>
      <c r="G62" s="138" t="s">
        <v>598</v>
      </c>
      <c r="H62" s="139">
        <v>200</v>
      </c>
    </row>
    <row r="63" spans="2:8" ht="52.5" customHeight="1" thickBot="1" x14ac:dyDescent="0.25">
      <c r="B63" s="140"/>
      <c r="C63" s="1259" t="s">
        <v>51</v>
      </c>
      <c r="D63" s="1259"/>
      <c r="E63" s="1260"/>
      <c r="F63" s="141">
        <v>5402</v>
      </c>
      <c r="G63" s="141">
        <v>5127</v>
      </c>
      <c r="H63" s="142">
        <v>4814</v>
      </c>
    </row>
    <row r="64" spans="2:8" ht="15" customHeight="1" x14ac:dyDescent="0.2"/>
    <row r="65" ht="0" hidden="1" customHeight="1" x14ac:dyDescent="0.2"/>
    <row r="66" ht="0" hidden="1" customHeight="1" x14ac:dyDescent="0.2"/>
  </sheetData>
  <sheetProtection algorithmName="SHA-512" hashValue="1cwSzQZmjY1S+jmNTDSvuUvIC6fKhYeH9gy47oLGT4vq0JzuZNL4RdrfqOyWHLtFkeN4ngM+eN5Bb3xUE3XaTA==" saltValue="VE3q+xXbaTPg4+ujw2cb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E8340-39AB-4044-8361-8231FDF52BEA}">
  <sheetPr>
    <pageSetUpPr fitToPage="1"/>
  </sheetPr>
  <dimension ref="A1:WZM191"/>
  <sheetViews>
    <sheetView showGridLines="0" zoomScale="90" zoomScaleNormal="90" zoomScaleSheetLayoutView="55" workbookViewId="0">
      <selection activeCell="AN71" sqref="AN71"/>
    </sheetView>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604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605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606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607</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608</v>
      </c>
      <c r="AO51" s="1305"/>
      <c r="AP51" s="1305"/>
      <c r="AQ51" s="1305"/>
      <c r="AR51" s="1305"/>
      <c r="AS51" s="1305"/>
      <c r="AT51" s="1305"/>
      <c r="AU51" s="1305"/>
      <c r="AV51" s="1305"/>
      <c r="AW51" s="1305"/>
      <c r="AX51" s="1305"/>
      <c r="AY51" s="1305"/>
      <c r="AZ51" s="1305"/>
      <c r="BA51" s="1305"/>
      <c r="BB51" s="1305" t="s">
        <v>609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44.2</v>
      </c>
      <c r="CG53" s="1307"/>
      <c r="CH53" s="1307"/>
      <c r="CI53" s="1307"/>
      <c r="CJ53" s="1307"/>
      <c r="CK53" s="1307"/>
      <c r="CL53" s="1307"/>
      <c r="CM53" s="1307"/>
      <c r="CN53" s="1307">
        <v>42.9</v>
      </c>
      <c r="CO53" s="1307"/>
      <c r="CP53" s="1307"/>
      <c r="CQ53" s="1307"/>
      <c r="CR53" s="1307"/>
      <c r="CS53" s="1307"/>
      <c r="CT53" s="1307"/>
      <c r="CU53" s="1307"/>
      <c r="CV53" s="1307">
        <v>44.4</v>
      </c>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611</v>
      </c>
      <c r="AO55" s="1301"/>
      <c r="AP55" s="1301"/>
      <c r="AQ55" s="1301"/>
      <c r="AR55" s="1301"/>
      <c r="AS55" s="1301"/>
      <c r="AT55" s="1301"/>
      <c r="AU55" s="1301"/>
      <c r="AV55" s="1301"/>
      <c r="AW55" s="1301"/>
      <c r="AX55" s="1301"/>
      <c r="AY55" s="1301"/>
      <c r="AZ55" s="1301"/>
      <c r="BA55" s="1301"/>
      <c r="BB55" s="1305" t="s">
        <v>609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57.5</v>
      </c>
      <c r="CG57" s="1307"/>
      <c r="CH57" s="1307"/>
      <c r="CI57" s="1307"/>
      <c r="CJ57" s="1307"/>
      <c r="CK57" s="1307"/>
      <c r="CL57" s="1307"/>
      <c r="CM57" s="1307"/>
      <c r="CN57" s="1307">
        <v>58.4</v>
      </c>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612</v>
      </c>
    </row>
    <row r="64" spans="1:109" ht="13.2" x14ac:dyDescent="0.2">
      <c r="B64" s="1276"/>
      <c r="G64" s="1283"/>
      <c r="I64" s="1317"/>
      <c r="J64" s="1317"/>
      <c r="K64" s="1317"/>
      <c r="L64" s="1317"/>
      <c r="M64" s="1317"/>
      <c r="N64" s="1318"/>
      <c r="AM64" s="1283"/>
      <c r="AN64" s="1283" t="s">
        <v>605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613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607</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608</v>
      </c>
      <c r="AO73" s="1305"/>
      <c r="AP73" s="1305"/>
      <c r="AQ73" s="1305"/>
      <c r="AR73" s="1305"/>
      <c r="AS73" s="1305"/>
      <c r="AT73" s="1305"/>
      <c r="AU73" s="1305"/>
      <c r="AV73" s="1305"/>
      <c r="AW73" s="1305"/>
      <c r="AX73" s="1305"/>
      <c r="AY73" s="1305"/>
      <c r="AZ73" s="1305"/>
      <c r="BA73" s="1305"/>
      <c r="BB73" s="1305" t="s">
        <v>609</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614</v>
      </c>
      <c r="BC75" s="1305"/>
      <c r="BD75" s="1305"/>
      <c r="BE75" s="1305"/>
      <c r="BF75" s="1305"/>
      <c r="BG75" s="1305"/>
      <c r="BH75" s="1305"/>
      <c r="BI75" s="1305"/>
      <c r="BJ75" s="1305"/>
      <c r="BK75" s="1305"/>
      <c r="BL75" s="1305"/>
      <c r="BM75" s="1305"/>
      <c r="BN75" s="1305"/>
      <c r="BO75" s="1305"/>
      <c r="BP75" s="1307">
        <v>5.8</v>
      </c>
      <c r="BQ75" s="1307"/>
      <c r="BR75" s="1307"/>
      <c r="BS75" s="1307"/>
      <c r="BT75" s="1307"/>
      <c r="BU75" s="1307"/>
      <c r="BV75" s="1307"/>
      <c r="BW75" s="1307"/>
      <c r="BX75" s="1307">
        <v>5</v>
      </c>
      <c r="BY75" s="1307"/>
      <c r="BZ75" s="1307"/>
      <c r="CA75" s="1307"/>
      <c r="CB75" s="1307"/>
      <c r="CC75" s="1307"/>
      <c r="CD75" s="1307"/>
      <c r="CE75" s="1307"/>
      <c r="CF75" s="1307">
        <v>4.3</v>
      </c>
      <c r="CG75" s="1307"/>
      <c r="CH75" s="1307"/>
      <c r="CI75" s="1307"/>
      <c r="CJ75" s="1307"/>
      <c r="CK75" s="1307"/>
      <c r="CL75" s="1307"/>
      <c r="CM75" s="1307"/>
      <c r="CN75" s="1307">
        <v>4.7</v>
      </c>
      <c r="CO75" s="1307"/>
      <c r="CP75" s="1307"/>
      <c r="CQ75" s="1307"/>
      <c r="CR75" s="1307"/>
      <c r="CS75" s="1307"/>
      <c r="CT75" s="1307"/>
      <c r="CU75" s="1307"/>
      <c r="CV75" s="1307">
        <v>4.8</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611</v>
      </c>
      <c r="AO77" s="1301"/>
      <c r="AP77" s="1301"/>
      <c r="AQ77" s="1301"/>
      <c r="AR77" s="1301"/>
      <c r="AS77" s="1301"/>
      <c r="AT77" s="1301"/>
      <c r="AU77" s="1301"/>
      <c r="AV77" s="1301"/>
      <c r="AW77" s="1301"/>
      <c r="AX77" s="1301"/>
      <c r="AY77" s="1301"/>
      <c r="AZ77" s="1301"/>
      <c r="BA77" s="1301"/>
      <c r="BB77" s="1305" t="s">
        <v>609</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614</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3MwmcZK8qhPeos9iLV9tzFdaagMtehRzARKAcmDSHmWXlSNG++t8eD4VLpOzz2XBk+iIqYkqCAnVbxwSVaU4g==" saltValue="iRy02BKX8vO0EakU8j+Z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BA574-53FC-40F9-AB7B-7CF66CF56CDA}">
  <sheetPr>
    <pageSetUpPr fitToPage="1"/>
  </sheetPr>
  <dimension ref="A1:DR135"/>
  <sheetViews>
    <sheetView showGridLines="0" zoomScale="80" zoomScaleNormal="80" zoomScaleSheetLayoutView="70" workbookViewId="0">
      <selection activeCell="AN71" sqref="AN71"/>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ksH8/Sa1YkL+NjvMKkImEsBr4Z32H+QEN891SGPn2fDoLrSnKsszR5rPs5Rps1fBZ01FomzfxOD0qBzIRLemA==" saltValue="j+6508r8L/Z2gkBXozk6/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41181-1545-4DAE-815F-70FDFB8514B8}">
  <sheetPr>
    <pageSetUpPr fitToPage="1"/>
  </sheetPr>
  <dimension ref="A1:DR135"/>
  <sheetViews>
    <sheetView showGridLines="0" zoomScale="70" zoomScaleNormal="70" zoomScaleSheetLayoutView="55" workbookViewId="0">
      <selection activeCell="B1" sqref="B1"/>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iC3fy/vngR3ZZ4RrOIs3mnrsW4Rf+9/TlqJz5xWfb0+n0O/un6rN+kN9mww5HTcc/tEcXIA8i8gzx4+Sc/w1g==" saltValue="THEjJlBXjfZC79oFBdoUX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553</v>
      </c>
      <c r="G2" s="156"/>
      <c r="H2" s="157"/>
    </row>
    <row r="3" spans="1:8" x14ac:dyDescent="0.2">
      <c r="A3" s="153" t="s">
        <v>546</v>
      </c>
      <c r="B3" s="158"/>
      <c r="C3" s="159"/>
      <c r="D3" s="160">
        <v>206723</v>
      </c>
      <c r="E3" s="161"/>
      <c r="F3" s="162">
        <v>288550</v>
      </c>
      <c r="G3" s="163"/>
      <c r="H3" s="164"/>
    </row>
    <row r="4" spans="1:8" x14ac:dyDescent="0.2">
      <c r="A4" s="165"/>
      <c r="B4" s="166"/>
      <c r="C4" s="167"/>
      <c r="D4" s="168">
        <v>176290</v>
      </c>
      <c r="E4" s="169"/>
      <c r="F4" s="170">
        <v>141525</v>
      </c>
      <c r="G4" s="171"/>
      <c r="H4" s="172"/>
    </row>
    <row r="5" spans="1:8" x14ac:dyDescent="0.2">
      <c r="A5" s="153" t="s">
        <v>548</v>
      </c>
      <c r="B5" s="158"/>
      <c r="C5" s="159"/>
      <c r="D5" s="160">
        <v>288051</v>
      </c>
      <c r="E5" s="161"/>
      <c r="F5" s="162">
        <v>245039</v>
      </c>
      <c r="G5" s="163"/>
      <c r="H5" s="164"/>
    </row>
    <row r="6" spans="1:8" x14ac:dyDescent="0.2">
      <c r="A6" s="165"/>
      <c r="B6" s="166"/>
      <c r="C6" s="167"/>
      <c r="D6" s="168">
        <v>181281</v>
      </c>
      <c r="E6" s="169"/>
      <c r="F6" s="170">
        <v>108922</v>
      </c>
      <c r="G6" s="171"/>
      <c r="H6" s="172"/>
    </row>
    <row r="7" spans="1:8" x14ac:dyDescent="0.2">
      <c r="A7" s="153" t="s">
        <v>549</v>
      </c>
      <c r="B7" s="158"/>
      <c r="C7" s="159"/>
      <c r="D7" s="160">
        <v>239939</v>
      </c>
      <c r="E7" s="161"/>
      <c r="F7" s="162">
        <v>237994</v>
      </c>
      <c r="G7" s="163"/>
      <c r="H7" s="164"/>
    </row>
    <row r="8" spans="1:8" x14ac:dyDescent="0.2">
      <c r="A8" s="165"/>
      <c r="B8" s="166"/>
      <c r="C8" s="167"/>
      <c r="D8" s="168">
        <v>208656</v>
      </c>
      <c r="E8" s="169"/>
      <c r="F8" s="170">
        <v>110361</v>
      </c>
      <c r="G8" s="171"/>
      <c r="H8" s="172"/>
    </row>
    <row r="9" spans="1:8" x14ac:dyDescent="0.2">
      <c r="A9" s="153" t="s">
        <v>550</v>
      </c>
      <c r="B9" s="158"/>
      <c r="C9" s="159"/>
      <c r="D9" s="160">
        <v>532179</v>
      </c>
      <c r="E9" s="161"/>
      <c r="F9" s="162">
        <v>267911</v>
      </c>
      <c r="G9" s="163"/>
      <c r="H9" s="164"/>
    </row>
    <row r="10" spans="1:8" x14ac:dyDescent="0.2">
      <c r="A10" s="165"/>
      <c r="B10" s="166"/>
      <c r="C10" s="167"/>
      <c r="D10" s="168">
        <v>293947</v>
      </c>
      <c r="E10" s="169"/>
      <c r="F10" s="170">
        <v>106425</v>
      </c>
      <c r="G10" s="171"/>
      <c r="H10" s="172"/>
    </row>
    <row r="11" spans="1:8" x14ac:dyDescent="0.2">
      <c r="A11" s="153" t="s">
        <v>551</v>
      </c>
      <c r="B11" s="158"/>
      <c r="C11" s="159"/>
      <c r="D11" s="160">
        <v>378774</v>
      </c>
      <c r="E11" s="161"/>
      <c r="F11" s="162">
        <v>228215</v>
      </c>
      <c r="G11" s="163"/>
      <c r="H11" s="164"/>
    </row>
    <row r="12" spans="1:8" x14ac:dyDescent="0.2">
      <c r="A12" s="165"/>
      <c r="B12" s="166"/>
      <c r="C12" s="173"/>
      <c r="D12" s="168">
        <v>159128</v>
      </c>
      <c r="E12" s="169"/>
      <c r="F12" s="170">
        <v>117571</v>
      </c>
      <c r="G12" s="171"/>
      <c r="H12" s="172"/>
    </row>
    <row r="13" spans="1:8" x14ac:dyDescent="0.2">
      <c r="A13" s="153"/>
      <c r="B13" s="158"/>
      <c r="C13" s="174"/>
      <c r="D13" s="175">
        <v>329133</v>
      </c>
      <c r="E13" s="176"/>
      <c r="F13" s="177">
        <v>253542</v>
      </c>
      <c r="G13" s="178"/>
      <c r="H13" s="164"/>
    </row>
    <row r="14" spans="1:8" x14ac:dyDescent="0.2">
      <c r="A14" s="165"/>
      <c r="B14" s="166"/>
      <c r="C14" s="167"/>
      <c r="D14" s="168">
        <v>203860</v>
      </c>
      <c r="E14" s="169"/>
      <c r="F14" s="170">
        <v>116961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2.77</v>
      </c>
      <c r="C19" s="179">
        <f>ROUND(VALUE(SUBSTITUTE(実質収支比率等に係る経年分析!G$48,"▲","-")),2)</f>
        <v>4.37</v>
      </c>
      <c r="D19" s="179">
        <f>ROUND(VALUE(SUBSTITUTE(実質収支比率等に係る経年分析!H$48,"▲","-")),2)</f>
        <v>3.35</v>
      </c>
      <c r="E19" s="179">
        <f>ROUND(VALUE(SUBSTITUTE(実質収支比率等に係る経年分析!I$48,"▲","-")),2)</f>
        <v>3.44</v>
      </c>
      <c r="F19" s="179">
        <f>ROUND(VALUE(SUBSTITUTE(実質収支比率等に係る経年分析!J$48,"▲","-")),2)</f>
        <v>2.44</v>
      </c>
    </row>
    <row r="20" spans="1:11" x14ac:dyDescent="0.2">
      <c r="A20" s="179" t="s">
        <v>55</v>
      </c>
      <c r="B20" s="179">
        <f>ROUND(VALUE(SUBSTITUTE(実質収支比率等に係る経年分析!F$47,"▲","-")),2)</f>
        <v>115.62</v>
      </c>
      <c r="C20" s="179">
        <f>ROUND(VALUE(SUBSTITUTE(実質収支比率等に係る経年分析!G$47,"▲","-")),2)</f>
        <v>119.05</v>
      </c>
      <c r="D20" s="179">
        <f>ROUND(VALUE(SUBSTITUTE(実質収支比率等に係る経年分析!H$47,"▲","-")),2)</f>
        <v>127.34</v>
      </c>
      <c r="E20" s="179">
        <f>ROUND(VALUE(SUBSTITUTE(実質収支比率等に係る経年分析!I$47,"▲","-")),2)</f>
        <v>135.88</v>
      </c>
      <c r="F20" s="179">
        <f>ROUND(VALUE(SUBSTITUTE(実質収支比率等に係る経年分析!J$47,"▲","-")),2)</f>
        <v>110.01</v>
      </c>
    </row>
    <row r="21" spans="1:11" x14ac:dyDescent="0.2">
      <c r="A21" s="179" t="s">
        <v>56</v>
      </c>
      <c r="B21" s="179">
        <f>IF(ISNUMBER(VALUE(SUBSTITUTE(実質収支比率等に係る経年分析!F$49,"▲","-"))),ROUND(VALUE(SUBSTITUTE(実質収支比率等に係る経年分析!F$49,"▲","-")),2),NA())</f>
        <v>-3.26</v>
      </c>
      <c r="C21" s="179">
        <f>IF(ISNUMBER(VALUE(SUBSTITUTE(実質収支比率等に係る経年分析!G$49,"▲","-"))),ROUND(VALUE(SUBSTITUTE(実質収支比率等に係る経年分析!G$49,"▲","-")),2),NA())</f>
        <v>4.82</v>
      </c>
      <c r="D21" s="179">
        <f>IF(ISNUMBER(VALUE(SUBSTITUTE(実質収支比率等に係る経年分析!H$49,"▲","-"))),ROUND(VALUE(SUBSTITUTE(実質収支比率等に係る経年分析!H$49,"▲","-")),2),NA())</f>
        <v>-0.82</v>
      </c>
      <c r="E21" s="179">
        <f>IF(ISNUMBER(VALUE(SUBSTITUTE(実質収支比率等に係る経年分析!I$49,"▲","-"))),ROUND(VALUE(SUBSTITUTE(実質収支比率等に係る経年分析!I$49,"▲","-")),2),NA())</f>
        <v>-0.02</v>
      </c>
      <c r="F21" s="179">
        <f>IF(ISNUMBER(VALUE(SUBSTITUTE(実質収支比率等に係る経年分析!J$49,"▲","-"))),ROUND(VALUE(SUBSTITUTE(実質収支比率等に係る経年分析!J$49,"▲","-")),2),NA())</f>
        <v>-31.88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2">
      <c r="A30" s="180" t="str">
        <f>IF(連結実質赤字比率に係る赤字・黒字の構成分析!C$40="",NA(),連結実質赤字比率に係る赤字・黒字の構成分析!C$40)</f>
        <v>生活排水処理事業特別会計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2">
      <c r="A31" s="180" t="str">
        <f>IF(連結実質赤字比率に係る赤字・黒字の構成分析!C$39="",NA(),連結実質赤字比率に係る赤字・黒字の構成分析!C$39)</f>
        <v>地域活性化施設特別会計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2">
      <c r="A32" s="180" t="str">
        <f>IF(連結実質赤字比率に係る赤字・黒字の構成分析!C$38="",NA(),連結実質赤字比率に係る赤字・黒字の構成分析!C$38)</f>
        <v>国民健康保険直営中里診療所特別会計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0.57999999999999996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0.62</v>
      </c>
    </row>
    <row r="35" spans="1:16" x14ac:dyDescent="0.2">
      <c r="A35" s="180" t="str">
        <f>IF(連結実質赤字比率に係る赤字・黒字の構成分析!C$35="",NA(),連結実質赤字比率に係る赤字・黒字の構成分析!C$35)</f>
        <v>万場診療所特別会計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0.68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2.5299999999999998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4.1399999999999997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300</v>
      </c>
      <c r="E42" s="181"/>
      <c r="F42" s="181"/>
      <c r="G42" s="181">
        <f>'実質公債費比率（分子）の構造'!L$52</f>
        <v>250</v>
      </c>
      <c r="H42" s="181"/>
      <c r="I42" s="181"/>
      <c r="J42" s="181">
        <f>'実質公債費比率（分子）の構造'!M$52</f>
        <v>235</v>
      </c>
      <c r="K42" s="181"/>
      <c r="L42" s="181"/>
      <c r="M42" s="181">
        <f>'実質公債費比率（分子）の構造'!N$52</f>
        <v>250</v>
      </c>
      <c r="N42" s="181"/>
      <c r="O42" s="181"/>
      <c r="P42" s="181">
        <f>'実質公債費比率（分子）の構造'!O$52</f>
        <v>249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11</v>
      </c>
      <c r="C44" s="181"/>
      <c r="D44" s="181"/>
      <c r="E44" s="181">
        <f>'実質公債費比率（分子）の構造'!L$50</f>
        <v>11</v>
      </c>
      <c r="F44" s="181"/>
      <c r="G44" s="181"/>
      <c r="H44" s="181">
        <f>'実質公債費比率（分子）の構造'!M$50</f>
        <v>11</v>
      </c>
      <c r="I44" s="181"/>
      <c r="J44" s="181"/>
      <c r="K44" s="181">
        <f>'実質公債費比率（分子）の構造'!N$50</f>
        <v>11</v>
      </c>
      <c r="L44" s="181"/>
      <c r="M44" s="181"/>
      <c r="N44" s="181" t="str">
        <f>'実質公債費比率（分子）の構造'!O$50</f>
        <v>-</v>
      </c>
      <c r="O44" s="181"/>
      <c r="P44" s="181"/>
    </row>
    <row r="45" spans="1:16" x14ac:dyDescent="0.2">
      <c r="A45" s="181" t="s">
        <v>66</v>
      </c>
      <c r="B45" s="181">
        <f>'実質公債費比率（分子）の構造'!K$49</f>
        <v>13</v>
      </c>
      <c r="C45" s="181"/>
      <c r="D45" s="181"/>
      <c r="E45" s="181">
        <f>'実質公債費比率（分子）の構造'!L$49</f>
        <v>15</v>
      </c>
      <c r="F45" s="181"/>
      <c r="G45" s="181"/>
      <c r="H45" s="181">
        <f>'実質公債費比率（分子）の構造'!M$49</f>
        <v>15</v>
      </c>
      <c r="I45" s="181"/>
      <c r="J45" s="181"/>
      <c r="K45" s="181">
        <f>'実質公債費比率（分子）の構造'!N$49</f>
        <v>18</v>
      </c>
      <c r="L45" s="181"/>
      <c r="M45" s="181"/>
      <c r="N45" s="181">
        <f>'実質公債費比率（分子）の構造'!O$49</f>
        <v>17</v>
      </c>
      <c r="O45" s="181"/>
      <c r="P45" s="181"/>
    </row>
    <row r="46" spans="1:16" x14ac:dyDescent="0.2">
      <c r="A46" s="181" t="s">
        <v>67</v>
      </c>
      <c r="B46" s="181">
        <f>'実質公債費比率（分子）の構造'!K$48</f>
        <v>33</v>
      </c>
      <c r="C46" s="181"/>
      <c r="D46" s="181"/>
      <c r="E46" s="181">
        <f>'実質公債費比率（分子）の構造'!L$48</f>
        <v>32</v>
      </c>
      <c r="F46" s="181"/>
      <c r="G46" s="181"/>
      <c r="H46" s="181">
        <f>'実質公債費比率（分子）の構造'!M$48</f>
        <v>32</v>
      </c>
      <c r="I46" s="181"/>
      <c r="J46" s="181"/>
      <c r="K46" s="181">
        <f>'実質公債費比率（分子）の構造'!N$48</f>
        <v>29</v>
      </c>
      <c r="L46" s="181"/>
      <c r="M46" s="181"/>
      <c r="N46" s="181">
        <f>'実質公債費比率（分子）の構造'!O$48</f>
        <v>27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308</v>
      </c>
      <c r="C49" s="181"/>
      <c r="D49" s="181"/>
      <c r="E49" s="181">
        <f>'実質公債費比率（分子）の構造'!L$45</f>
        <v>258</v>
      </c>
      <c r="F49" s="181"/>
      <c r="G49" s="181"/>
      <c r="H49" s="181">
        <f>'実質公債費比率（分子）の構造'!M$45</f>
        <v>247</v>
      </c>
      <c r="I49" s="181"/>
      <c r="J49" s="181"/>
      <c r="K49" s="181">
        <f>'実質公債費比率（分子）の構造'!N$45</f>
        <v>271</v>
      </c>
      <c r="L49" s="181"/>
      <c r="M49" s="181"/>
      <c r="N49" s="181">
        <f>'実質公債費比率（分子）の構造'!O$45</f>
        <v>266</v>
      </c>
      <c r="O49" s="181"/>
      <c r="P49" s="181"/>
    </row>
    <row r="50" spans="1:16" x14ac:dyDescent="0.2">
      <c r="A50" s="181" t="s">
        <v>71</v>
      </c>
      <c r="B50" s="181" t="e">
        <f>NA()</f>
        <v>#N/A</v>
      </c>
      <c r="C50" s="181">
        <f>IF(ISNUMBER('実質公債費比率（分子）の構造'!K$53),'実質公債費比率（分子）の構造'!K$53,NA())</f>
        <v>65</v>
      </c>
      <c r="D50" s="181" t="e">
        <f>NA()</f>
        <v>#N/A</v>
      </c>
      <c r="E50" s="181" t="e">
        <f>NA()</f>
        <v>#N/A</v>
      </c>
      <c r="F50" s="181">
        <f>IF(ISNUMBER('実質公債費比率（分子）の構造'!L$53),'実質公債費比率（分子）の構造'!L$53,NA())</f>
        <v>66</v>
      </c>
      <c r="G50" s="181" t="e">
        <f>NA()</f>
        <v>#N/A</v>
      </c>
      <c r="H50" s="181" t="e">
        <f>NA()</f>
        <v>#N/A</v>
      </c>
      <c r="I50" s="181">
        <f>IF(ISNUMBER('実質公債費比率（分子）の構造'!M$53),'実質公債費比率（分子）の構造'!M$53,NA())</f>
        <v>70</v>
      </c>
      <c r="J50" s="181" t="e">
        <f>NA()</f>
        <v>#N/A</v>
      </c>
      <c r="K50" s="181" t="e">
        <f>NA()</f>
        <v>#N/A</v>
      </c>
      <c r="L50" s="181">
        <f>IF(ISNUMBER('実質公債費比率（分子）の構造'!N$53),'実質公債費比率（分子）の構造'!N$53,NA())</f>
        <v>79</v>
      </c>
      <c r="M50" s="181" t="e">
        <f>NA()</f>
        <v>#N/A</v>
      </c>
      <c r="N50" s="181" t="e">
        <f>NA()</f>
        <v>#N/A</v>
      </c>
      <c r="O50" s="181">
        <f>IF(ISNUMBER('実質公債費比率（分子）の構造'!O$53),'実質公債費比率（分子）の構造'!O$53,NA())</f>
        <v>61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2402</v>
      </c>
      <c r="E56" s="180"/>
      <c r="F56" s="180"/>
      <c r="G56" s="180">
        <f>'将来負担比率（分子）の構造'!J$52</f>
        <v>2292</v>
      </c>
      <c r="H56" s="180"/>
      <c r="I56" s="180"/>
      <c r="J56" s="180">
        <f>'将来負担比率（分子）の構造'!K$52</f>
        <v>2155</v>
      </c>
      <c r="K56" s="180"/>
      <c r="L56" s="180"/>
      <c r="M56" s="180">
        <f>'将来負担比率（分子）の構造'!L$52</f>
        <v>2293</v>
      </c>
      <c r="N56" s="180"/>
      <c r="O56" s="180"/>
      <c r="P56" s="180">
        <f>'将来負担比率（分子）の構造'!M$52</f>
        <v>2400</v>
      </c>
    </row>
    <row r="57" spans="1:16" x14ac:dyDescent="0.2">
      <c r="A57" s="180" t="s">
        <v>42</v>
      </c>
      <c r="B57" s="180"/>
      <c r="C57" s="180"/>
      <c r="D57" s="180">
        <f>'将来負担比率（分子）の構造'!I$51</f>
        <v>6</v>
      </c>
      <c r="E57" s="180"/>
      <c r="F57" s="180"/>
      <c r="G57" s="180">
        <f>'将来負担比率（分子）の構造'!J$51</f>
        <v>5</v>
      </c>
      <c r="H57" s="180"/>
      <c r="I57" s="180"/>
      <c r="J57" s="180">
        <f>'将来負担比率（分子）の構造'!K$51</f>
        <v>4</v>
      </c>
      <c r="K57" s="180"/>
      <c r="L57" s="180"/>
      <c r="M57" s="180">
        <f>'将来負担比率（分子）の構造'!L$51</f>
        <v>3</v>
      </c>
      <c r="N57" s="180"/>
      <c r="O57" s="180"/>
      <c r="P57" s="180">
        <f>'将来負担比率（分子）の構造'!M$51</f>
        <v>2</v>
      </c>
    </row>
    <row r="58" spans="1:16" x14ac:dyDescent="0.2">
      <c r="A58" s="180" t="s">
        <v>41</v>
      </c>
      <c r="B58" s="180"/>
      <c r="C58" s="180"/>
      <c r="D58" s="180">
        <f>'将来負担比率（分子）の構造'!I$50</f>
        <v>4494</v>
      </c>
      <c r="E58" s="180"/>
      <c r="F58" s="180"/>
      <c r="G58" s="180">
        <f>'将来負担比率（分子）の構造'!J$50</f>
        <v>4626</v>
      </c>
      <c r="H58" s="180"/>
      <c r="I58" s="180"/>
      <c r="J58" s="180">
        <f>'将来負担比率（分子）の構造'!K$50</f>
        <v>4863</v>
      </c>
      <c r="K58" s="180"/>
      <c r="L58" s="180"/>
      <c r="M58" s="180">
        <f>'将来負担比率（分子）の構造'!L$50</f>
        <v>4897</v>
      </c>
      <c r="N58" s="180"/>
      <c r="O58" s="180"/>
      <c r="P58" s="180">
        <f>'将来負担比率（分子）の構造'!M$50</f>
        <v>4574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1068</v>
      </c>
      <c r="C62" s="180"/>
      <c r="D62" s="180"/>
      <c r="E62" s="180">
        <f>'将来負担比率（分子）の構造'!J$45</f>
        <v>921</v>
      </c>
      <c r="F62" s="180"/>
      <c r="G62" s="180"/>
      <c r="H62" s="180">
        <f>'将来負担比率（分子）の構造'!K$45</f>
        <v>1026</v>
      </c>
      <c r="I62" s="180"/>
      <c r="J62" s="180"/>
      <c r="K62" s="180">
        <f>'将来負担比率（分子）の構造'!L$45</f>
        <v>1015</v>
      </c>
      <c r="L62" s="180"/>
      <c r="M62" s="180"/>
      <c r="N62" s="180">
        <f>'将来負担比率（分子）の構造'!M$45</f>
        <v>983</v>
      </c>
      <c r="O62" s="180"/>
      <c r="P62" s="180"/>
    </row>
    <row r="63" spans="1:16" x14ac:dyDescent="0.2">
      <c r="A63" s="180" t="s">
        <v>34</v>
      </c>
      <c r="B63" s="180">
        <f>'将来負担比率（分子）の構造'!I$44</f>
        <v>143</v>
      </c>
      <c r="C63" s="180"/>
      <c r="D63" s="180"/>
      <c r="E63" s="180">
        <f>'将来負担比率（分子）の構造'!J$44</f>
        <v>161</v>
      </c>
      <c r="F63" s="180"/>
      <c r="G63" s="180"/>
      <c r="H63" s="180">
        <f>'将来負担比率（分子）の構造'!K$44</f>
        <v>144</v>
      </c>
      <c r="I63" s="180"/>
      <c r="J63" s="180"/>
      <c r="K63" s="180">
        <f>'将来負担比率（分子）の構造'!L$44</f>
        <v>235</v>
      </c>
      <c r="L63" s="180"/>
      <c r="M63" s="180"/>
      <c r="N63" s="180">
        <f>'将来負担比率（分子）の構造'!M$44</f>
        <v>220</v>
      </c>
      <c r="O63" s="180"/>
      <c r="P63" s="180"/>
    </row>
    <row r="64" spans="1:16" x14ac:dyDescent="0.2">
      <c r="A64" s="180" t="s">
        <v>33</v>
      </c>
      <c r="B64" s="180">
        <f>'将来負担比率（分子）の構造'!I$43</f>
        <v>458</v>
      </c>
      <c r="C64" s="180"/>
      <c r="D64" s="180"/>
      <c r="E64" s="180">
        <f>'将来負担比率（分子）の構造'!J$43</f>
        <v>495</v>
      </c>
      <c r="F64" s="180"/>
      <c r="G64" s="180"/>
      <c r="H64" s="180">
        <f>'将来負担比率（分子）の構造'!K$43</f>
        <v>464</v>
      </c>
      <c r="I64" s="180"/>
      <c r="J64" s="180"/>
      <c r="K64" s="180">
        <f>'将来負担比率（分子）の構造'!L$43</f>
        <v>564</v>
      </c>
      <c r="L64" s="180"/>
      <c r="M64" s="180"/>
      <c r="N64" s="180">
        <f>'将来負担比率（分子）の構造'!M$43</f>
        <v>561</v>
      </c>
      <c r="O64" s="180"/>
      <c r="P64" s="180"/>
    </row>
    <row r="65" spans="1:16" x14ac:dyDescent="0.2">
      <c r="A65" s="180" t="s">
        <v>32</v>
      </c>
      <c r="B65" s="180">
        <f>'将来負担比率（分子）の構造'!I$42</f>
        <v>32</v>
      </c>
      <c r="C65" s="180"/>
      <c r="D65" s="180"/>
      <c r="E65" s="180">
        <f>'将来負担比率（分子）の構造'!J$42</f>
        <v>21</v>
      </c>
      <c r="F65" s="180"/>
      <c r="G65" s="180"/>
      <c r="H65" s="180">
        <f>'将来負担比率（分子）の構造'!K$42</f>
        <v>11</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2537</v>
      </c>
      <c r="C66" s="180"/>
      <c r="D66" s="180"/>
      <c r="E66" s="180">
        <f>'将来負担比率（分子）の構造'!J$41</f>
        <v>2466</v>
      </c>
      <c r="F66" s="180"/>
      <c r="G66" s="180"/>
      <c r="H66" s="180">
        <f>'将来負担比率（分子）の構造'!K$41</f>
        <v>2414</v>
      </c>
      <c r="I66" s="180"/>
      <c r="J66" s="180"/>
      <c r="K66" s="180">
        <f>'将来負担比率（分子）の構造'!L$41</f>
        <v>2503</v>
      </c>
      <c r="L66" s="180"/>
      <c r="M66" s="180"/>
      <c r="N66" s="180">
        <f>'将来負担比率（分子）の構造'!M$41</f>
        <v>2545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2228</v>
      </c>
      <c r="C72" s="184">
        <f>基金残高に係る経年分析!G55</f>
        <v>2256</v>
      </c>
      <c r="D72" s="184">
        <f>基金残高に係る経年分析!H55</f>
        <v>1783</v>
      </c>
    </row>
    <row r="73" spans="1:16" x14ac:dyDescent="0.2">
      <c r="A73" s="183" t="s">
        <v>78</v>
      </c>
      <c r="B73" s="184">
        <f>基金残高に係る経年分析!F56</f>
        <v>1459</v>
      </c>
      <c r="C73" s="184">
        <f>基金残高に係る経年分析!G56</f>
        <v>1435</v>
      </c>
      <c r="D73" s="184">
        <f>基金残高に係る経年分析!H56</f>
        <v>1404</v>
      </c>
    </row>
    <row r="74" spans="1:16" x14ac:dyDescent="0.2">
      <c r="A74" s="183" t="s">
        <v>79</v>
      </c>
      <c r="B74" s="184">
        <f>基金残高に係る経年分析!F57</f>
        <v>1715</v>
      </c>
      <c r="C74" s="184">
        <f>基金残高に係る経年分析!G57</f>
        <v>1436</v>
      </c>
      <c r="D74" s="184">
        <f>基金残高に係る経年分析!H57</f>
        <v>1627</v>
      </c>
    </row>
  </sheetData>
  <sheetProtection algorithmName="SHA-512" hashValue="knLNUXOBwMRmJhdD2zweyZSAgIEsYX99zPoULHyLh0lb0pVOEC5bX5q2b1Uz3Ojl0jiUWfeNWdkni7vRpuo/AA==" saltValue="5b229nQtmldmEWy7cByN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225</v>
      </c>
      <c r="C5" s="723"/>
      <c r="D5" s="723"/>
      <c r="E5" s="723"/>
      <c r="F5" s="723"/>
      <c r="G5" s="723"/>
      <c r="H5" s="723"/>
      <c r="I5" s="723"/>
      <c r="J5" s="723"/>
      <c r="K5" s="723"/>
      <c r="L5" s="723"/>
      <c r="M5" s="723"/>
      <c r="N5" s="723"/>
      <c r="O5" s="723"/>
      <c r="P5" s="723"/>
      <c r="Q5" s="724"/>
      <c r="R5" s="688">
        <v>165784</v>
      </c>
      <c r="S5" s="689"/>
      <c r="T5" s="689"/>
      <c r="U5" s="689"/>
      <c r="V5" s="689"/>
      <c r="W5" s="689"/>
      <c r="X5" s="689"/>
      <c r="Y5" s="735"/>
      <c r="Z5" s="753">
        <v>5.0999999999999996</v>
      </c>
      <c r="AA5" s="753"/>
      <c r="AB5" s="753"/>
      <c r="AC5" s="753"/>
      <c r="AD5" s="754">
        <v>165784</v>
      </c>
      <c r="AE5" s="754"/>
      <c r="AF5" s="754"/>
      <c r="AG5" s="754"/>
      <c r="AH5" s="754"/>
      <c r="AI5" s="754"/>
      <c r="AJ5" s="754"/>
      <c r="AK5" s="754"/>
      <c r="AL5" s="736">
        <v>10.6</v>
      </c>
      <c r="AM5" s="705"/>
      <c r="AN5" s="705"/>
      <c r="AO5" s="737"/>
      <c r="AP5" s="722" t="s">
        <v>226</v>
      </c>
      <c r="AQ5" s="723"/>
      <c r="AR5" s="723"/>
      <c r="AS5" s="723"/>
      <c r="AT5" s="723"/>
      <c r="AU5" s="723"/>
      <c r="AV5" s="723"/>
      <c r="AW5" s="723"/>
      <c r="AX5" s="723"/>
      <c r="AY5" s="723"/>
      <c r="AZ5" s="723"/>
      <c r="BA5" s="723"/>
      <c r="BB5" s="723"/>
      <c r="BC5" s="723"/>
      <c r="BD5" s="723"/>
      <c r="BE5" s="723"/>
      <c r="BF5" s="724"/>
      <c r="BG5" s="623">
        <v>165784</v>
      </c>
      <c r="BH5" s="626"/>
      <c r="BI5" s="626"/>
      <c r="BJ5" s="626"/>
      <c r="BK5" s="626"/>
      <c r="BL5" s="626"/>
      <c r="BM5" s="626"/>
      <c r="BN5" s="627"/>
      <c r="BO5" s="685">
        <v>100</v>
      </c>
      <c r="BP5" s="685"/>
      <c r="BQ5" s="685"/>
      <c r="BR5" s="685"/>
      <c r="BS5" s="686" t="s">
        <v>129</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2">
      <c r="B6" s="620" t="s">
        <v>230</v>
      </c>
      <c r="C6" s="621"/>
      <c r="D6" s="621"/>
      <c r="E6" s="621"/>
      <c r="F6" s="621"/>
      <c r="G6" s="621"/>
      <c r="H6" s="621"/>
      <c r="I6" s="621"/>
      <c r="J6" s="621"/>
      <c r="K6" s="621"/>
      <c r="L6" s="621"/>
      <c r="M6" s="621"/>
      <c r="N6" s="621"/>
      <c r="O6" s="621"/>
      <c r="P6" s="621"/>
      <c r="Q6" s="622"/>
      <c r="R6" s="623">
        <v>30255</v>
      </c>
      <c r="S6" s="626"/>
      <c r="T6" s="626"/>
      <c r="U6" s="626"/>
      <c r="V6" s="626"/>
      <c r="W6" s="626"/>
      <c r="X6" s="626"/>
      <c r="Y6" s="627"/>
      <c r="Z6" s="685">
        <v>0.9</v>
      </c>
      <c r="AA6" s="685"/>
      <c r="AB6" s="685"/>
      <c r="AC6" s="685"/>
      <c r="AD6" s="686">
        <v>30255</v>
      </c>
      <c r="AE6" s="686"/>
      <c r="AF6" s="686"/>
      <c r="AG6" s="686"/>
      <c r="AH6" s="686"/>
      <c r="AI6" s="686"/>
      <c r="AJ6" s="686"/>
      <c r="AK6" s="686"/>
      <c r="AL6" s="628">
        <v>1.9</v>
      </c>
      <c r="AM6" s="629"/>
      <c r="AN6" s="629"/>
      <c r="AO6" s="687"/>
      <c r="AP6" s="620" t="s">
        <v>231</v>
      </c>
      <c r="AQ6" s="621"/>
      <c r="AR6" s="621"/>
      <c r="AS6" s="621"/>
      <c r="AT6" s="621"/>
      <c r="AU6" s="621"/>
      <c r="AV6" s="621"/>
      <c r="AW6" s="621"/>
      <c r="AX6" s="621"/>
      <c r="AY6" s="621"/>
      <c r="AZ6" s="621"/>
      <c r="BA6" s="621"/>
      <c r="BB6" s="621"/>
      <c r="BC6" s="621"/>
      <c r="BD6" s="621"/>
      <c r="BE6" s="621"/>
      <c r="BF6" s="622"/>
      <c r="BG6" s="623">
        <v>165784</v>
      </c>
      <c r="BH6" s="626"/>
      <c r="BI6" s="626"/>
      <c r="BJ6" s="626"/>
      <c r="BK6" s="626"/>
      <c r="BL6" s="626"/>
      <c r="BM6" s="626"/>
      <c r="BN6" s="627"/>
      <c r="BO6" s="685">
        <v>100</v>
      </c>
      <c r="BP6" s="685"/>
      <c r="BQ6" s="685"/>
      <c r="BR6" s="685"/>
      <c r="BS6" s="686" t="s">
        <v>232</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50540</v>
      </c>
      <c r="CS6" s="626"/>
      <c r="CT6" s="626"/>
      <c r="CU6" s="626"/>
      <c r="CV6" s="626"/>
      <c r="CW6" s="626"/>
      <c r="CX6" s="626"/>
      <c r="CY6" s="627"/>
      <c r="CZ6" s="736">
        <v>1.7</v>
      </c>
      <c r="DA6" s="705"/>
      <c r="DB6" s="705"/>
      <c r="DC6" s="739"/>
      <c r="DD6" s="631">
        <v>1814</v>
      </c>
      <c r="DE6" s="626"/>
      <c r="DF6" s="626"/>
      <c r="DG6" s="626"/>
      <c r="DH6" s="626"/>
      <c r="DI6" s="626"/>
      <c r="DJ6" s="626"/>
      <c r="DK6" s="626"/>
      <c r="DL6" s="626"/>
      <c r="DM6" s="626"/>
      <c r="DN6" s="626"/>
      <c r="DO6" s="626"/>
      <c r="DP6" s="627"/>
      <c r="DQ6" s="631">
        <v>50540</v>
      </c>
      <c r="DR6" s="626"/>
      <c r="DS6" s="626"/>
      <c r="DT6" s="626"/>
      <c r="DU6" s="626"/>
      <c r="DV6" s="626"/>
      <c r="DW6" s="626"/>
      <c r="DX6" s="626"/>
      <c r="DY6" s="626"/>
      <c r="DZ6" s="626"/>
      <c r="EA6" s="626"/>
      <c r="EB6" s="626"/>
      <c r="EC6" s="666"/>
    </row>
    <row r="7" spans="2:143" ht="11.25" customHeight="1" x14ac:dyDescent="0.2">
      <c r="B7" s="620" t="s">
        <v>234</v>
      </c>
      <c r="C7" s="621"/>
      <c r="D7" s="621"/>
      <c r="E7" s="621"/>
      <c r="F7" s="621"/>
      <c r="G7" s="621"/>
      <c r="H7" s="621"/>
      <c r="I7" s="621"/>
      <c r="J7" s="621"/>
      <c r="K7" s="621"/>
      <c r="L7" s="621"/>
      <c r="M7" s="621"/>
      <c r="N7" s="621"/>
      <c r="O7" s="621"/>
      <c r="P7" s="621"/>
      <c r="Q7" s="622"/>
      <c r="R7" s="623">
        <v>212</v>
      </c>
      <c r="S7" s="626"/>
      <c r="T7" s="626"/>
      <c r="U7" s="626"/>
      <c r="V7" s="626"/>
      <c r="W7" s="626"/>
      <c r="X7" s="626"/>
      <c r="Y7" s="627"/>
      <c r="Z7" s="685">
        <v>0</v>
      </c>
      <c r="AA7" s="685"/>
      <c r="AB7" s="685"/>
      <c r="AC7" s="685"/>
      <c r="AD7" s="686">
        <v>212</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57723</v>
      </c>
      <c r="BH7" s="626"/>
      <c r="BI7" s="626"/>
      <c r="BJ7" s="626"/>
      <c r="BK7" s="626"/>
      <c r="BL7" s="626"/>
      <c r="BM7" s="626"/>
      <c r="BN7" s="627"/>
      <c r="BO7" s="685">
        <v>34.799999999999997</v>
      </c>
      <c r="BP7" s="685"/>
      <c r="BQ7" s="685"/>
      <c r="BR7" s="685"/>
      <c r="BS7" s="686" t="s">
        <v>232</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555933</v>
      </c>
      <c r="CS7" s="626"/>
      <c r="CT7" s="626"/>
      <c r="CU7" s="626"/>
      <c r="CV7" s="626"/>
      <c r="CW7" s="626"/>
      <c r="CX7" s="626"/>
      <c r="CY7" s="627"/>
      <c r="CZ7" s="685">
        <v>18.600000000000001</v>
      </c>
      <c r="DA7" s="685"/>
      <c r="DB7" s="685"/>
      <c r="DC7" s="685"/>
      <c r="DD7" s="631">
        <v>18064</v>
      </c>
      <c r="DE7" s="626"/>
      <c r="DF7" s="626"/>
      <c r="DG7" s="626"/>
      <c r="DH7" s="626"/>
      <c r="DI7" s="626"/>
      <c r="DJ7" s="626"/>
      <c r="DK7" s="626"/>
      <c r="DL7" s="626"/>
      <c r="DM7" s="626"/>
      <c r="DN7" s="626"/>
      <c r="DO7" s="626"/>
      <c r="DP7" s="627"/>
      <c r="DQ7" s="631">
        <v>495880</v>
      </c>
      <c r="DR7" s="626"/>
      <c r="DS7" s="626"/>
      <c r="DT7" s="626"/>
      <c r="DU7" s="626"/>
      <c r="DV7" s="626"/>
      <c r="DW7" s="626"/>
      <c r="DX7" s="626"/>
      <c r="DY7" s="626"/>
      <c r="DZ7" s="626"/>
      <c r="EA7" s="626"/>
      <c r="EB7" s="626"/>
      <c r="EC7" s="666"/>
    </row>
    <row r="8" spans="2:143" ht="11.25" customHeight="1" x14ac:dyDescent="0.2">
      <c r="B8" s="620" t="s">
        <v>237</v>
      </c>
      <c r="C8" s="621"/>
      <c r="D8" s="621"/>
      <c r="E8" s="621"/>
      <c r="F8" s="621"/>
      <c r="G8" s="621"/>
      <c r="H8" s="621"/>
      <c r="I8" s="621"/>
      <c r="J8" s="621"/>
      <c r="K8" s="621"/>
      <c r="L8" s="621"/>
      <c r="M8" s="621"/>
      <c r="N8" s="621"/>
      <c r="O8" s="621"/>
      <c r="P8" s="621"/>
      <c r="Q8" s="622"/>
      <c r="R8" s="623">
        <v>458</v>
      </c>
      <c r="S8" s="626"/>
      <c r="T8" s="626"/>
      <c r="U8" s="626"/>
      <c r="V8" s="626"/>
      <c r="W8" s="626"/>
      <c r="X8" s="626"/>
      <c r="Y8" s="627"/>
      <c r="Z8" s="685">
        <v>0</v>
      </c>
      <c r="AA8" s="685"/>
      <c r="AB8" s="685"/>
      <c r="AC8" s="685"/>
      <c r="AD8" s="686">
        <v>458</v>
      </c>
      <c r="AE8" s="686"/>
      <c r="AF8" s="686"/>
      <c r="AG8" s="686"/>
      <c r="AH8" s="686"/>
      <c r="AI8" s="686"/>
      <c r="AJ8" s="686"/>
      <c r="AK8" s="686"/>
      <c r="AL8" s="628">
        <v>0</v>
      </c>
      <c r="AM8" s="629"/>
      <c r="AN8" s="629"/>
      <c r="AO8" s="687"/>
      <c r="AP8" s="620" t="s">
        <v>238</v>
      </c>
      <c r="AQ8" s="621"/>
      <c r="AR8" s="621"/>
      <c r="AS8" s="621"/>
      <c r="AT8" s="621"/>
      <c r="AU8" s="621"/>
      <c r="AV8" s="621"/>
      <c r="AW8" s="621"/>
      <c r="AX8" s="621"/>
      <c r="AY8" s="621"/>
      <c r="AZ8" s="621"/>
      <c r="BA8" s="621"/>
      <c r="BB8" s="621"/>
      <c r="BC8" s="621"/>
      <c r="BD8" s="621"/>
      <c r="BE8" s="621"/>
      <c r="BF8" s="622"/>
      <c r="BG8" s="623">
        <v>2734</v>
      </c>
      <c r="BH8" s="626"/>
      <c r="BI8" s="626"/>
      <c r="BJ8" s="626"/>
      <c r="BK8" s="626"/>
      <c r="BL8" s="626"/>
      <c r="BM8" s="626"/>
      <c r="BN8" s="627"/>
      <c r="BO8" s="685">
        <v>1.6</v>
      </c>
      <c r="BP8" s="685"/>
      <c r="BQ8" s="685"/>
      <c r="BR8" s="685"/>
      <c r="BS8" s="631" t="s">
        <v>129</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423128</v>
      </c>
      <c r="CS8" s="626"/>
      <c r="CT8" s="626"/>
      <c r="CU8" s="626"/>
      <c r="CV8" s="626"/>
      <c r="CW8" s="626"/>
      <c r="CX8" s="626"/>
      <c r="CY8" s="627"/>
      <c r="CZ8" s="685">
        <v>14.2</v>
      </c>
      <c r="DA8" s="685"/>
      <c r="DB8" s="685"/>
      <c r="DC8" s="685"/>
      <c r="DD8" s="631" t="s">
        <v>232</v>
      </c>
      <c r="DE8" s="626"/>
      <c r="DF8" s="626"/>
      <c r="DG8" s="626"/>
      <c r="DH8" s="626"/>
      <c r="DI8" s="626"/>
      <c r="DJ8" s="626"/>
      <c r="DK8" s="626"/>
      <c r="DL8" s="626"/>
      <c r="DM8" s="626"/>
      <c r="DN8" s="626"/>
      <c r="DO8" s="626"/>
      <c r="DP8" s="627"/>
      <c r="DQ8" s="631">
        <v>323526</v>
      </c>
      <c r="DR8" s="626"/>
      <c r="DS8" s="626"/>
      <c r="DT8" s="626"/>
      <c r="DU8" s="626"/>
      <c r="DV8" s="626"/>
      <c r="DW8" s="626"/>
      <c r="DX8" s="626"/>
      <c r="DY8" s="626"/>
      <c r="DZ8" s="626"/>
      <c r="EA8" s="626"/>
      <c r="EB8" s="626"/>
      <c r="EC8" s="666"/>
    </row>
    <row r="9" spans="2:143" ht="11.25" customHeight="1" x14ac:dyDescent="0.2">
      <c r="B9" s="620" t="s">
        <v>240</v>
      </c>
      <c r="C9" s="621"/>
      <c r="D9" s="621"/>
      <c r="E9" s="621"/>
      <c r="F9" s="621"/>
      <c r="G9" s="621"/>
      <c r="H9" s="621"/>
      <c r="I9" s="621"/>
      <c r="J9" s="621"/>
      <c r="K9" s="621"/>
      <c r="L9" s="621"/>
      <c r="M9" s="621"/>
      <c r="N9" s="621"/>
      <c r="O9" s="621"/>
      <c r="P9" s="621"/>
      <c r="Q9" s="622"/>
      <c r="R9" s="623">
        <v>376</v>
      </c>
      <c r="S9" s="626"/>
      <c r="T9" s="626"/>
      <c r="U9" s="626"/>
      <c r="V9" s="626"/>
      <c r="W9" s="626"/>
      <c r="X9" s="626"/>
      <c r="Y9" s="627"/>
      <c r="Z9" s="685">
        <v>0</v>
      </c>
      <c r="AA9" s="685"/>
      <c r="AB9" s="685"/>
      <c r="AC9" s="685"/>
      <c r="AD9" s="686">
        <v>376</v>
      </c>
      <c r="AE9" s="686"/>
      <c r="AF9" s="686"/>
      <c r="AG9" s="686"/>
      <c r="AH9" s="686"/>
      <c r="AI9" s="686"/>
      <c r="AJ9" s="686"/>
      <c r="AK9" s="686"/>
      <c r="AL9" s="628">
        <v>0</v>
      </c>
      <c r="AM9" s="629"/>
      <c r="AN9" s="629"/>
      <c r="AO9" s="687"/>
      <c r="AP9" s="620" t="s">
        <v>241</v>
      </c>
      <c r="AQ9" s="621"/>
      <c r="AR9" s="621"/>
      <c r="AS9" s="621"/>
      <c r="AT9" s="621"/>
      <c r="AU9" s="621"/>
      <c r="AV9" s="621"/>
      <c r="AW9" s="621"/>
      <c r="AX9" s="621"/>
      <c r="AY9" s="621"/>
      <c r="AZ9" s="621"/>
      <c r="BA9" s="621"/>
      <c r="BB9" s="621"/>
      <c r="BC9" s="621"/>
      <c r="BD9" s="621"/>
      <c r="BE9" s="621"/>
      <c r="BF9" s="622"/>
      <c r="BG9" s="623">
        <v>42299</v>
      </c>
      <c r="BH9" s="626"/>
      <c r="BI9" s="626"/>
      <c r="BJ9" s="626"/>
      <c r="BK9" s="626"/>
      <c r="BL9" s="626"/>
      <c r="BM9" s="626"/>
      <c r="BN9" s="627"/>
      <c r="BO9" s="685">
        <v>25.5</v>
      </c>
      <c r="BP9" s="685"/>
      <c r="BQ9" s="685"/>
      <c r="BR9" s="685"/>
      <c r="BS9" s="631" t="s">
        <v>232</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340031</v>
      </c>
      <c r="CS9" s="626"/>
      <c r="CT9" s="626"/>
      <c r="CU9" s="626"/>
      <c r="CV9" s="626"/>
      <c r="CW9" s="626"/>
      <c r="CX9" s="626"/>
      <c r="CY9" s="627"/>
      <c r="CZ9" s="685">
        <v>11.4</v>
      </c>
      <c r="DA9" s="685"/>
      <c r="DB9" s="685"/>
      <c r="DC9" s="685"/>
      <c r="DD9" s="631">
        <v>2546</v>
      </c>
      <c r="DE9" s="626"/>
      <c r="DF9" s="626"/>
      <c r="DG9" s="626"/>
      <c r="DH9" s="626"/>
      <c r="DI9" s="626"/>
      <c r="DJ9" s="626"/>
      <c r="DK9" s="626"/>
      <c r="DL9" s="626"/>
      <c r="DM9" s="626"/>
      <c r="DN9" s="626"/>
      <c r="DO9" s="626"/>
      <c r="DP9" s="627"/>
      <c r="DQ9" s="631">
        <v>252199</v>
      </c>
      <c r="DR9" s="626"/>
      <c r="DS9" s="626"/>
      <c r="DT9" s="626"/>
      <c r="DU9" s="626"/>
      <c r="DV9" s="626"/>
      <c r="DW9" s="626"/>
      <c r="DX9" s="626"/>
      <c r="DY9" s="626"/>
      <c r="DZ9" s="626"/>
      <c r="EA9" s="626"/>
      <c r="EB9" s="626"/>
      <c r="EC9" s="666"/>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232</v>
      </c>
      <c r="S10" s="626"/>
      <c r="T10" s="626"/>
      <c r="U10" s="626"/>
      <c r="V10" s="626"/>
      <c r="W10" s="626"/>
      <c r="X10" s="626"/>
      <c r="Y10" s="627"/>
      <c r="Z10" s="685" t="s">
        <v>232</v>
      </c>
      <c r="AA10" s="685"/>
      <c r="AB10" s="685"/>
      <c r="AC10" s="685"/>
      <c r="AD10" s="686" t="s">
        <v>129</v>
      </c>
      <c r="AE10" s="686"/>
      <c r="AF10" s="686"/>
      <c r="AG10" s="686"/>
      <c r="AH10" s="686"/>
      <c r="AI10" s="686"/>
      <c r="AJ10" s="686"/>
      <c r="AK10" s="686"/>
      <c r="AL10" s="628" t="s">
        <v>129</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4590</v>
      </c>
      <c r="BH10" s="626"/>
      <c r="BI10" s="626"/>
      <c r="BJ10" s="626"/>
      <c r="BK10" s="626"/>
      <c r="BL10" s="626"/>
      <c r="BM10" s="626"/>
      <c r="BN10" s="627"/>
      <c r="BO10" s="685">
        <v>2.8</v>
      </c>
      <c r="BP10" s="685"/>
      <c r="BQ10" s="685"/>
      <c r="BR10" s="685"/>
      <c r="BS10" s="631" t="s">
        <v>232</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t="s">
        <v>129</v>
      </c>
      <c r="CS10" s="626"/>
      <c r="CT10" s="626"/>
      <c r="CU10" s="626"/>
      <c r="CV10" s="626"/>
      <c r="CW10" s="626"/>
      <c r="CX10" s="626"/>
      <c r="CY10" s="627"/>
      <c r="CZ10" s="685" t="s">
        <v>232</v>
      </c>
      <c r="DA10" s="685"/>
      <c r="DB10" s="685"/>
      <c r="DC10" s="685"/>
      <c r="DD10" s="631" t="s">
        <v>232</v>
      </c>
      <c r="DE10" s="626"/>
      <c r="DF10" s="626"/>
      <c r="DG10" s="626"/>
      <c r="DH10" s="626"/>
      <c r="DI10" s="626"/>
      <c r="DJ10" s="626"/>
      <c r="DK10" s="626"/>
      <c r="DL10" s="626"/>
      <c r="DM10" s="626"/>
      <c r="DN10" s="626"/>
      <c r="DO10" s="626"/>
      <c r="DP10" s="627"/>
      <c r="DQ10" s="631" t="s">
        <v>129</v>
      </c>
      <c r="DR10" s="626"/>
      <c r="DS10" s="626"/>
      <c r="DT10" s="626"/>
      <c r="DU10" s="626"/>
      <c r="DV10" s="626"/>
      <c r="DW10" s="626"/>
      <c r="DX10" s="626"/>
      <c r="DY10" s="626"/>
      <c r="DZ10" s="626"/>
      <c r="EA10" s="626"/>
      <c r="EB10" s="626"/>
      <c r="EC10" s="666"/>
    </row>
    <row r="11" spans="2:143" ht="11.25" customHeight="1" x14ac:dyDescent="0.2">
      <c r="B11" s="620" t="s">
        <v>246</v>
      </c>
      <c r="C11" s="621"/>
      <c r="D11" s="621"/>
      <c r="E11" s="621"/>
      <c r="F11" s="621"/>
      <c r="G11" s="621"/>
      <c r="H11" s="621"/>
      <c r="I11" s="621"/>
      <c r="J11" s="621"/>
      <c r="K11" s="621"/>
      <c r="L11" s="621"/>
      <c r="M11" s="621"/>
      <c r="N11" s="621"/>
      <c r="O11" s="621"/>
      <c r="P11" s="621"/>
      <c r="Q11" s="622"/>
      <c r="R11" s="623" t="s">
        <v>232</v>
      </c>
      <c r="S11" s="626"/>
      <c r="T11" s="626"/>
      <c r="U11" s="626"/>
      <c r="V11" s="626"/>
      <c r="W11" s="626"/>
      <c r="X11" s="626"/>
      <c r="Y11" s="627"/>
      <c r="Z11" s="685" t="s">
        <v>232</v>
      </c>
      <c r="AA11" s="685"/>
      <c r="AB11" s="685"/>
      <c r="AC11" s="685"/>
      <c r="AD11" s="686" t="s">
        <v>232</v>
      </c>
      <c r="AE11" s="686"/>
      <c r="AF11" s="686"/>
      <c r="AG11" s="686"/>
      <c r="AH11" s="686"/>
      <c r="AI11" s="686"/>
      <c r="AJ11" s="686"/>
      <c r="AK11" s="686"/>
      <c r="AL11" s="628" t="s">
        <v>174</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8100</v>
      </c>
      <c r="BH11" s="626"/>
      <c r="BI11" s="626"/>
      <c r="BJ11" s="626"/>
      <c r="BK11" s="626"/>
      <c r="BL11" s="626"/>
      <c r="BM11" s="626"/>
      <c r="BN11" s="627"/>
      <c r="BO11" s="685">
        <v>4.9000000000000004</v>
      </c>
      <c r="BP11" s="685"/>
      <c r="BQ11" s="685"/>
      <c r="BR11" s="685"/>
      <c r="BS11" s="631" t="s">
        <v>129</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217115</v>
      </c>
      <c r="CS11" s="626"/>
      <c r="CT11" s="626"/>
      <c r="CU11" s="626"/>
      <c r="CV11" s="626"/>
      <c r="CW11" s="626"/>
      <c r="CX11" s="626"/>
      <c r="CY11" s="627"/>
      <c r="CZ11" s="685">
        <v>7.3</v>
      </c>
      <c r="DA11" s="685"/>
      <c r="DB11" s="685"/>
      <c r="DC11" s="685"/>
      <c r="DD11" s="631">
        <v>95062</v>
      </c>
      <c r="DE11" s="626"/>
      <c r="DF11" s="626"/>
      <c r="DG11" s="626"/>
      <c r="DH11" s="626"/>
      <c r="DI11" s="626"/>
      <c r="DJ11" s="626"/>
      <c r="DK11" s="626"/>
      <c r="DL11" s="626"/>
      <c r="DM11" s="626"/>
      <c r="DN11" s="626"/>
      <c r="DO11" s="626"/>
      <c r="DP11" s="627"/>
      <c r="DQ11" s="631">
        <v>145252</v>
      </c>
      <c r="DR11" s="626"/>
      <c r="DS11" s="626"/>
      <c r="DT11" s="626"/>
      <c r="DU11" s="626"/>
      <c r="DV11" s="626"/>
      <c r="DW11" s="626"/>
      <c r="DX11" s="626"/>
      <c r="DY11" s="626"/>
      <c r="DZ11" s="626"/>
      <c r="EA11" s="626"/>
      <c r="EB11" s="626"/>
      <c r="EC11" s="666"/>
    </row>
    <row r="12" spans="2:143" ht="11.25" customHeight="1" x14ac:dyDescent="0.2">
      <c r="B12" s="620" t="s">
        <v>249</v>
      </c>
      <c r="C12" s="621"/>
      <c r="D12" s="621"/>
      <c r="E12" s="621"/>
      <c r="F12" s="621"/>
      <c r="G12" s="621"/>
      <c r="H12" s="621"/>
      <c r="I12" s="621"/>
      <c r="J12" s="621"/>
      <c r="K12" s="621"/>
      <c r="L12" s="621"/>
      <c r="M12" s="621"/>
      <c r="N12" s="621"/>
      <c r="O12" s="621"/>
      <c r="P12" s="621"/>
      <c r="Q12" s="622"/>
      <c r="R12" s="623">
        <v>37788</v>
      </c>
      <c r="S12" s="626"/>
      <c r="T12" s="626"/>
      <c r="U12" s="626"/>
      <c r="V12" s="626"/>
      <c r="W12" s="626"/>
      <c r="X12" s="626"/>
      <c r="Y12" s="627"/>
      <c r="Z12" s="685">
        <v>1.2</v>
      </c>
      <c r="AA12" s="685"/>
      <c r="AB12" s="685"/>
      <c r="AC12" s="685"/>
      <c r="AD12" s="686">
        <v>37788</v>
      </c>
      <c r="AE12" s="686"/>
      <c r="AF12" s="686"/>
      <c r="AG12" s="686"/>
      <c r="AH12" s="686"/>
      <c r="AI12" s="686"/>
      <c r="AJ12" s="686"/>
      <c r="AK12" s="686"/>
      <c r="AL12" s="628">
        <v>2.4</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92047</v>
      </c>
      <c r="BH12" s="626"/>
      <c r="BI12" s="626"/>
      <c r="BJ12" s="626"/>
      <c r="BK12" s="626"/>
      <c r="BL12" s="626"/>
      <c r="BM12" s="626"/>
      <c r="BN12" s="627"/>
      <c r="BO12" s="685">
        <v>55.5</v>
      </c>
      <c r="BP12" s="685"/>
      <c r="BQ12" s="685"/>
      <c r="BR12" s="685"/>
      <c r="BS12" s="631" t="s">
        <v>129</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662403</v>
      </c>
      <c r="CS12" s="626"/>
      <c r="CT12" s="626"/>
      <c r="CU12" s="626"/>
      <c r="CV12" s="626"/>
      <c r="CW12" s="626"/>
      <c r="CX12" s="626"/>
      <c r="CY12" s="627"/>
      <c r="CZ12" s="685">
        <v>22.2</v>
      </c>
      <c r="DA12" s="685"/>
      <c r="DB12" s="685"/>
      <c r="DC12" s="685"/>
      <c r="DD12" s="631">
        <v>447072</v>
      </c>
      <c r="DE12" s="626"/>
      <c r="DF12" s="626"/>
      <c r="DG12" s="626"/>
      <c r="DH12" s="626"/>
      <c r="DI12" s="626"/>
      <c r="DJ12" s="626"/>
      <c r="DK12" s="626"/>
      <c r="DL12" s="626"/>
      <c r="DM12" s="626"/>
      <c r="DN12" s="626"/>
      <c r="DO12" s="626"/>
      <c r="DP12" s="627"/>
      <c r="DQ12" s="631">
        <v>262618</v>
      </c>
      <c r="DR12" s="626"/>
      <c r="DS12" s="626"/>
      <c r="DT12" s="626"/>
      <c r="DU12" s="626"/>
      <c r="DV12" s="626"/>
      <c r="DW12" s="626"/>
      <c r="DX12" s="626"/>
      <c r="DY12" s="626"/>
      <c r="DZ12" s="626"/>
      <c r="EA12" s="626"/>
      <c r="EB12" s="626"/>
      <c r="EC12" s="666"/>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129</v>
      </c>
      <c r="S13" s="626"/>
      <c r="T13" s="626"/>
      <c r="U13" s="626"/>
      <c r="V13" s="626"/>
      <c r="W13" s="626"/>
      <c r="X13" s="626"/>
      <c r="Y13" s="627"/>
      <c r="Z13" s="685" t="s">
        <v>232</v>
      </c>
      <c r="AA13" s="685"/>
      <c r="AB13" s="685"/>
      <c r="AC13" s="685"/>
      <c r="AD13" s="686" t="s">
        <v>129</v>
      </c>
      <c r="AE13" s="686"/>
      <c r="AF13" s="686"/>
      <c r="AG13" s="686"/>
      <c r="AH13" s="686"/>
      <c r="AI13" s="686"/>
      <c r="AJ13" s="686"/>
      <c r="AK13" s="686"/>
      <c r="AL13" s="628" t="s">
        <v>129</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90043</v>
      </c>
      <c r="BH13" s="626"/>
      <c r="BI13" s="626"/>
      <c r="BJ13" s="626"/>
      <c r="BK13" s="626"/>
      <c r="BL13" s="626"/>
      <c r="BM13" s="626"/>
      <c r="BN13" s="627"/>
      <c r="BO13" s="685">
        <v>54.3</v>
      </c>
      <c r="BP13" s="685"/>
      <c r="BQ13" s="685"/>
      <c r="BR13" s="685"/>
      <c r="BS13" s="631" t="s">
        <v>232</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190003</v>
      </c>
      <c r="CS13" s="626"/>
      <c r="CT13" s="626"/>
      <c r="CU13" s="626"/>
      <c r="CV13" s="626"/>
      <c r="CW13" s="626"/>
      <c r="CX13" s="626"/>
      <c r="CY13" s="627"/>
      <c r="CZ13" s="685">
        <v>6.4</v>
      </c>
      <c r="DA13" s="685"/>
      <c r="DB13" s="685"/>
      <c r="DC13" s="685"/>
      <c r="DD13" s="631">
        <v>114042</v>
      </c>
      <c r="DE13" s="626"/>
      <c r="DF13" s="626"/>
      <c r="DG13" s="626"/>
      <c r="DH13" s="626"/>
      <c r="DI13" s="626"/>
      <c r="DJ13" s="626"/>
      <c r="DK13" s="626"/>
      <c r="DL13" s="626"/>
      <c r="DM13" s="626"/>
      <c r="DN13" s="626"/>
      <c r="DO13" s="626"/>
      <c r="DP13" s="627"/>
      <c r="DQ13" s="631">
        <v>115654</v>
      </c>
      <c r="DR13" s="626"/>
      <c r="DS13" s="626"/>
      <c r="DT13" s="626"/>
      <c r="DU13" s="626"/>
      <c r="DV13" s="626"/>
      <c r="DW13" s="626"/>
      <c r="DX13" s="626"/>
      <c r="DY13" s="626"/>
      <c r="DZ13" s="626"/>
      <c r="EA13" s="626"/>
      <c r="EB13" s="626"/>
      <c r="EC13" s="666"/>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232</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232</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7342</v>
      </c>
      <c r="BH14" s="626"/>
      <c r="BI14" s="626"/>
      <c r="BJ14" s="626"/>
      <c r="BK14" s="626"/>
      <c r="BL14" s="626"/>
      <c r="BM14" s="626"/>
      <c r="BN14" s="627"/>
      <c r="BO14" s="685">
        <v>4.4000000000000004</v>
      </c>
      <c r="BP14" s="685"/>
      <c r="BQ14" s="685"/>
      <c r="BR14" s="685"/>
      <c r="BS14" s="631" t="s">
        <v>129</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117636</v>
      </c>
      <c r="CS14" s="626"/>
      <c r="CT14" s="626"/>
      <c r="CU14" s="626"/>
      <c r="CV14" s="626"/>
      <c r="CW14" s="626"/>
      <c r="CX14" s="626"/>
      <c r="CY14" s="627"/>
      <c r="CZ14" s="685">
        <v>3.9</v>
      </c>
      <c r="DA14" s="685"/>
      <c r="DB14" s="685"/>
      <c r="DC14" s="685"/>
      <c r="DD14" s="631">
        <v>1944</v>
      </c>
      <c r="DE14" s="626"/>
      <c r="DF14" s="626"/>
      <c r="DG14" s="626"/>
      <c r="DH14" s="626"/>
      <c r="DI14" s="626"/>
      <c r="DJ14" s="626"/>
      <c r="DK14" s="626"/>
      <c r="DL14" s="626"/>
      <c r="DM14" s="626"/>
      <c r="DN14" s="626"/>
      <c r="DO14" s="626"/>
      <c r="DP14" s="627"/>
      <c r="DQ14" s="631">
        <v>116136</v>
      </c>
      <c r="DR14" s="626"/>
      <c r="DS14" s="626"/>
      <c r="DT14" s="626"/>
      <c r="DU14" s="626"/>
      <c r="DV14" s="626"/>
      <c r="DW14" s="626"/>
      <c r="DX14" s="626"/>
      <c r="DY14" s="626"/>
      <c r="DZ14" s="626"/>
      <c r="EA14" s="626"/>
      <c r="EB14" s="626"/>
      <c r="EC14" s="666"/>
    </row>
    <row r="15" spans="2:143" ht="11.25" customHeight="1" x14ac:dyDescent="0.2">
      <c r="B15" s="620" t="s">
        <v>258</v>
      </c>
      <c r="C15" s="621"/>
      <c r="D15" s="621"/>
      <c r="E15" s="621"/>
      <c r="F15" s="621"/>
      <c r="G15" s="621"/>
      <c r="H15" s="621"/>
      <c r="I15" s="621"/>
      <c r="J15" s="621"/>
      <c r="K15" s="621"/>
      <c r="L15" s="621"/>
      <c r="M15" s="621"/>
      <c r="N15" s="621"/>
      <c r="O15" s="621"/>
      <c r="P15" s="621"/>
      <c r="Q15" s="622"/>
      <c r="R15" s="623">
        <v>9572</v>
      </c>
      <c r="S15" s="626"/>
      <c r="T15" s="626"/>
      <c r="U15" s="626"/>
      <c r="V15" s="626"/>
      <c r="W15" s="626"/>
      <c r="X15" s="626"/>
      <c r="Y15" s="627"/>
      <c r="Z15" s="685">
        <v>0.3</v>
      </c>
      <c r="AA15" s="685"/>
      <c r="AB15" s="685"/>
      <c r="AC15" s="685"/>
      <c r="AD15" s="686">
        <v>9572</v>
      </c>
      <c r="AE15" s="686"/>
      <c r="AF15" s="686"/>
      <c r="AG15" s="686"/>
      <c r="AH15" s="686"/>
      <c r="AI15" s="686"/>
      <c r="AJ15" s="686"/>
      <c r="AK15" s="686"/>
      <c r="AL15" s="628">
        <v>0.6</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5400</v>
      </c>
      <c r="BH15" s="626"/>
      <c r="BI15" s="626"/>
      <c r="BJ15" s="626"/>
      <c r="BK15" s="626"/>
      <c r="BL15" s="626"/>
      <c r="BM15" s="626"/>
      <c r="BN15" s="627"/>
      <c r="BO15" s="685">
        <v>3.3</v>
      </c>
      <c r="BP15" s="685"/>
      <c r="BQ15" s="685"/>
      <c r="BR15" s="685"/>
      <c r="BS15" s="631" t="s">
        <v>232</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161541</v>
      </c>
      <c r="CS15" s="626"/>
      <c r="CT15" s="626"/>
      <c r="CU15" s="626"/>
      <c r="CV15" s="626"/>
      <c r="CW15" s="626"/>
      <c r="CX15" s="626"/>
      <c r="CY15" s="627"/>
      <c r="CZ15" s="685">
        <v>5.4</v>
      </c>
      <c r="DA15" s="685"/>
      <c r="DB15" s="685"/>
      <c r="DC15" s="685"/>
      <c r="DD15" s="631">
        <v>20946</v>
      </c>
      <c r="DE15" s="626"/>
      <c r="DF15" s="626"/>
      <c r="DG15" s="626"/>
      <c r="DH15" s="626"/>
      <c r="DI15" s="626"/>
      <c r="DJ15" s="626"/>
      <c r="DK15" s="626"/>
      <c r="DL15" s="626"/>
      <c r="DM15" s="626"/>
      <c r="DN15" s="626"/>
      <c r="DO15" s="626"/>
      <c r="DP15" s="627"/>
      <c r="DQ15" s="631">
        <v>152842</v>
      </c>
      <c r="DR15" s="626"/>
      <c r="DS15" s="626"/>
      <c r="DT15" s="626"/>
      <c r="DU15" s="626"/>
      <c r="DV15" s="626"/>
      <c r="DW15" s="626"/>
      <c r="DX15" s="626"/>
      <c r="DY15" s="626"/>
      <c r="DZ15" s="626"/>
      <c r="EA15" s="626"/>
      <c r="EB15" s="626"/>
      <c r="EC15" s="666"/>
    </row>
    <row r="16" spans="2:143" ht="11.25" customHeight="1" x14ac:dyDescent="0.2">
      <c r="B16" s="620" t="s">
        <v>261</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232</v>
      </c>
      <c r="AA16" s="685"/>
      <c r="AB16" s="685"/>
      <c r="AC16" s="685"/>
      <c r="AD16" s="686" t="s">
        <v>129</v>
      </c>
      <c r="AE16" s="686"/>
      <c r="AF16" s="686"/>
      <c r="AG16" s="686"/>
      <c r="AH16" s="686"/>
      <c r="AI16" s="686"/>
      <c r="AJ16" s="686"/>
      <c r="AK16" s="686"/>
      <c r="AL16" s="628" t="s">
        <v>232</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v>3272</v>
      </c>
      <c r="BH16" s="626"/>
      <c r="BI16" s="626"/>
      <c r="BJ16" s="626"/>
      <c r="BK16" s="626"/>
      <c r="BL16" s="626"/>
      <c r="BM16" s="626"/>
      <c r="BN16" s="627"/>
      <c r="BO16" s="685">
        <v>2</v>
      </c>
      <c r="BP16" s="685"/>
      <c r="BQ16" s="685"/>
      <c r="BR16" s="685"/>
      <c r="BS16" s="631" t="s">
        <v>129</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t="s">
        <v>174</v>
      </c>
      <c r="CS16" s="626"/>
      <c r="CT16" s="626"/>
      <c r="CU16" s="626"/>
      <c r="CV16" s="626"/>
      <c r="CW16" s="626"/>
      <c r="CX16" s="626"/>
      <c r="CY16" s="627"/>
      <c r="CZ16" s="685" t="s">
        <v>129</v>
      </c>
      <c r="DA16" s="685"/>
      <c r="DB16" s="685"/>
      <c r="DC16" s="685"/>
      <c r="DD16" s="631" t="s">
        <v>129</v>
      </c>
      <c r="DE16" s="626"/>
      <c r="DF16" s="626"/>
      <c r="DG16" s="626"/>
      <c r="DH16" s="626"/>
      <c r="DI16" s="626"/>
      <c r="DJ16" s="626"/>
      <c r="DK16" s="626"/>
      <c r="DL16" s="626"/>
      <c r="DM16" s="626"/>
      <c r="DN16" s="626"/>
      <c r="DO16" s="626"/>
      <c r="DP16" s="627"/>
      <c r="DQ16" s="631" t="s">
        <v>129</v>
      </c>
      <c r="DR16" s="626"/>
      <c r="DS16" s="626"/>
      <c r="DT16" s="626"/>
      <c r="DU16" s="626"/>
      <c r="DV16" s="626"/>
      <c r="DW16" s="626"/>
      <c r="DX16" s="626"/>
      <c r="DY16" s="626"/>
      <c r="DZ16" s="626"/>
      <c r="EA16" s="626"/>
      <c r="EB16" s="626"/>
      <c r="EC16" s="666"/>
    </row>
    <row r="17" spans="2:133" ht="11.25" customHeight="1" x14ac:dyDescent="0.2">
      <c r="B17" s="620" t="s">
        <v>264</v>
      </c>
      <c r="C17" s="621"/>
      <c r="D17" s="621"/>
      <c r="E17" s="621"/>
      <c r="F17" s="621"/>
      <c r="G17" s="621"/>
      <c r="H17" s="621"/>
      <c r="I17" s="621"/>
      <c r="J17" s="621"/>
      <c r="K17" s="621"/>
      <c r="L17" s="621"/>
      <c r="M17" s="621"/>
      <c r="N17" s="621"/>
      <c r="O17" s="621"/>
      <c r="P17" s="621"/>
      <c r="Q17" s="622"/>
      <c r="R17" s="623">
        <v>190</v>
      </c>
      <c r="S17" s="626"/>
      <c r="T17" s="626"/>
      <c r="U17" s="626"/>
      <c r="V17" s="626"/>
      <c r="W17" s="626"/>
      <c r="X17" s="626"/>
      <c r="Y17" s="627"/>
      <c r="Z17" s="685">
        <v>0</v>
      </c>
      <c r="AA17" s="685"/>
      <c r="AB17" s="685"/>
      <c r="AC17" s="685"/>
      <c r="AD17" s="686">
        <v>190</v>
      </c>
      <c r="AE17" s="686"/>
      <c r="AF17" s="686"/>
      <c r="AG17" s="686"/>
      <c r="AH17" s="686"/>
      <c r="AI17" s="686"/>
      <c r="AJ17" s="686"/>
      <c r="AK17" s="686"/>
      <c r="AL17" s="628">
        <v>0</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232</v>
      </c>
      <c r="BP17" s="685"/>
      <c r="BQ17" s="685"/>
      <c r="BR17" s="685"/>
      <c r="BS17" s="631" t="s">
        <v>129</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266222</v>
      </c>
      <c r="CS17" s="626"/>
      <c r="CT17" s="626"/>
      <c r="CU17" s="626"/>
      <c r="CV17" s="626"/>
      <c r="CW17" s="626"/>
      <c r="CX17" s="626"/>
      <c r="CY17" s="627"/>
      <c r="CZ17" s="685">
        <v>8.9</v>
      </c>
      <c r="DA17" s="685"/>
      <c r="DB17" s="685"/>
      <c r="DC17" s="685"/>
      <c r="DD17" s="631" t="s">
        <v>232</v>
      </c>
      <c r="DE17" s="626"/>
      <c r="DF17" s="626"/>
      <c r="DG17" s="626"/>
      <c r="DH17" s="626"/>
      <c r="DI17" s="626"/>
      <c r="DJ17" s="626"/>
      <c r="DK17" s="626"/>
      <c r="DL17" s="626"/>
      <c r="DM17" s="626"/>
      <c r="DN17" s="626"/>
      <c r="DO17" s="626"/>
      <c r="DP17" s="627"/>
      <c r="DQ17" s="631">
        <v>265251</v>
      </c>
      <c r="DR17" s="626"/>
      <c r="DS17" s="626"/>
      <c r="DT17" s="626"/>
      <c r="DU17" s="626"/>
      <c r="DV17" s="626"/>
      <c r="DW17" s="626"/>
      <c r="DX17" s="626"/>
      <c r="DY17" s="626"/>
      <c r="DZ17" s="626"/>
      <c r="EA17" s="626"/>
      <c r="EB17" s="626"/>
      <c r="EC17" s="666"/>
    </row>
    <row r="18" spans="2:133" ht="11.25" customHeight="1" x14ac:dyDescent="0.2">
      <c r="B18" s="620" t="s">
        <v>267</v>
      </c>
      <c r="C18" s="621"/>
      <c r="D18" s="621"/>
      <c r="E18" s="621"/>
      <c r="F18" s="621"/>
      <c r="G18" s="621"/>
      <c r="H18" s="621"/>
      <c r="I18" s="621"/>
      <c r="J18" s="621"/>
      <c r="K18" s="621"/>
      <c r="L18" s="621"/>
      <c r="M18" s="621"/>
      <c r="N18" s="621"/>
      <c r="O18" s="621"/>
      <c r="P18" s="621"/>
      <c r="Q18" s="622"/>
      <c r="R18" s="623">
        <v>1515073</v>
      </c>
      <c r="S18" s="626"/>
      <c r="T18" s="626"/>
      <c r="U18" s="626"/>
      <c r="V18" s="626"/>
      <c r="W18" s="626"/>
      <c r="X18" s="626"/>
      <c r="Y18" s="627"/>
      <c r="Z18" s="685">
        <v>46.6</v>
      </c>
      <c r="AA18" s="685"/>
      <c r="AB18" s="685"/>
      <c r="AC18" s="685"/>
      <c r="AD18" s="686">
        <v>1319010</v>
      </c>
      <c r="AE18" s="686"/>
      <c r="AF18" s="686"/>
      <c r="AG18" s="686"/>
      <c r="AH18" s="686"/>
      <c r="AI18" s="686"/>
      <c r="AJ18" s="686"/>
      <c r="AK18" s="686"/>
      <c r="AL18" s="628">
        <v>84.3</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174</v>
      </c>
      <c r="BH18" s="626"/>
      <c r="BI18" s="626"/>
      <c r="BJ18" s="626"/>
      <c r="BK18" s="626"/>
      <c r="BL18" s="626"/>
      <c r="BM18" s="626"/>
      <c r="BN18" s="627"/>
      <c r="BO18" s="685" t="s">
        <v>129</v>
      </c>
      <c r="BP18" s="685"/>
      <c r="BQ18" s="685"/>
      <c r="BR18" s="685"/>
      <c r="BS18" s="631" t="s">
        <v>129</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232</v>
      </c>
      <c r="CS18" s="626"/>
      <c r="CT18" s="626"/>
      <c r="CU18" s="626"/>
      <c r="CV18" s="626"/>
      <c r="CW18" s="626"/>
      <c r="CX18" s="626"/>
      <c r="CY18" s="627"/>
      <c r="CZ18" s="685" t="s">
        <v>129</v>
      </c>
      <c r="DA18" s="685"/>
      <c r="DB18" s="685"/>
      <c r="DC18" s="685"/>
      <c r="DD18" s="631" t="s">
        <v>129</v>
      </c>
      <c r="DE18" s="626"/>
      <c r="DF18" s="626"/>
      <c r="DG18" s="626"/>
      <c r="DH18" s="626"/>
      <c r="DI18" s="626"/>
      <c r="DJ18" s="626"/>
      <c r="DK18" s="626"/>
      <c r="DL18" s="626"/>
      <c r="DM18" s="626"/>
      <c r="DN18" s="626"/>
      <c r="DO18" s="626"/>
      <c r="DP18" s="627"/>
      <c r="DQ18" s="631" t="s">
        <v>232</v>
      </c>
      <c r="DR18" s="626"/>
      <c r="DS18" s="626"/>
      <c r="DT18" s="626"/>
      <c r="DU18" s="626"/>
      <c r="DV18" s="626"/>
      <c r="DW18" s="626"/>
      <c r="DX18" s="626"/>
      <c r="DY18" s="626"/>
      <c r="DZ18" s="626"/>
      <c r="EA18" s="626"/>
      <c r="EB18" s="626"/>
      <c r="EC18" s="666"/>
    </row>
    <row r="19" spans="2:133" ht="11.25" customHeight="1" x14ac:dyDescent="0.2">
      <c r="B19" s="620" t="s">
        <v>270</v>
      </c>
      <c r="C19" s="621"/>
      <c r="D19" s="621"/>
      <c r="E19" s="621"/>
      <c r="F19" s="621"/>
      <c r="G19" s="621"/>
      <c r="H19" s="621"/>
      <c r="I19" s="621"/>
      <c r="J19" s="621"/>
      <c r="K19" s="621"/>
      <c r="L19" s="621"/>
      <c r="M19" s="621"/>
      <c r="N19" s="621"/>
      <c r="O19" s="621"/>
      <c r="P19" s="621"/>
      <c r="Q19" s="622"/>
      <c r="R19" s="623">
        <v>1319010</v>
      </c>
      <c r="S19" s="626"/>
      <c r="T19" s="626"/>
      <c r="U19" s="626"/>
      <c r="V19" s="626"/>
      <c r="W19" s="626"/>
      <c r="X19" s="626"/>
      <c r="Y19" s="627"/>
      <c r="Z19" s="685">
        <v>40.5</v>
      </c>
      <c r="AA19" s="685"/>
      <c r="AB19" s="685"/>
      <c r="AC19" s="685"/>
      <c r="AD19" s="686">
        <v>1319010</v>
      </c>
      <c r="AE19" s="686"/>
      <c r="AF19" s="686"/>
      <c r="AG19" s="686"/>
      <c r="AH19" s="686"/>
      <c r="AI19" s="686"/>
      <c r="AJ19" s="686"/>
      <c r="AK19" s="686"/>
      <c r="AL19" s="628">
        <v>84.3</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t="s">
        <v>129</v>
      </c>
      <c r="BH19" s="626"/>
      <c r="BI19" s="626"/>
      <c r="BJ19" s="626"/>
      <c r="BK19" s="626"/>
      <c r="BL19" s="626"/>
      <c r="BM19" s="626"/>
      <c r="BN19" s="627"/>
      <c r="BO19" s="685" t="s">
        <v>129</v>
      </c>
      <c r="BP19" s="685"/>
      <c r="BQ19" s="685"/>
      <c r="BR19" s="685"/>
      <c r="BS19" s="631" t="s">
        <v>232</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232</v>
      </c>
      <c r="CS19" s="626"/>
      <c r="CT19" s="626"/>
      <c r="CU19" s="626"/>
      <c r="CV19" s="626"/>
      <c r="CW19" s="626"/>
      <c r="CX19" s="626"/>
      <c r="CY19" s="627"/>
      <c r="CZ19" s="685" t="s">
        <v>232</v>
      </c>
      <c r="DA19" s="685"/>
      <c r="DB19" s="685"/>
      <c r="DC19" s="685"/>
      <c r="DD19" s="631" t="s">
        <v>232</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x14ac:dyDescent="0.2">
      <c r="B20" s="620" t="s">
        <v>273</v>
      </c>
      <c r="C20" s="621"/>
      <c r="D20" s="621"/>
      <c r="E20" s="621"/>
      <c r="F20" s="621"/>
      <c r="G20" s="621"/>
      <c r="H20" s="621"/>
      <c r="I20" s="621"/>
      <c r="J20" s="621"/>
      <c r="K20" s="621"/>
      <c r="L20" s="621"/>
      <c r="M20" s="621"/>
      <c r="N20" s="621"/>
      <c r="O20" s="621"/>
      <c r="P20" s="621"/>
      <c r="Q20" s="622"/>
      <c r="R20" s="623">
        <v>196063</v>
      </c>
      <c r="S20" s="626"/>
      <c r="T20" s="626"/>
      <c r="U20" s="626"/>
      <c r="V20" s="626"/>
      <c r="W20" s="626"/>
      <c r="X20" s="626"/>
      <c r="Y20" s="627"/>
      <c r="Z20" s="685">
        <v>6</v>
      </c>
      <c r="AA20" s="685"/>
      <c r="AB20" s="685"/>
      <c r="AC20" s="685"/>
      <c r="AD20" s="686" t="s">
        <v>129</v>
      </c>
      <c r="AE20" s="686"/>
      <c r="AF20" s="686"/>
      <c r="AG20" s="686"/>
      <c r="AH20" s="686"/>
      <c r="AI20" s="686"/>
      <c r="AJ20" s="686"/>
      <c r="AK20" s="686"/>
      <c r="AL20" s="628" t="s">
        <v>129</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t="s">
        <v>232</v>
      </c>
      <c r="BH20" s="626"/>
      <c r="BI20" s="626"/>
      <c r="BJ20" s="626"/>
      <c r="BK20" s="626"/>
      <c r="BL20" s="626"/>
      <c r="BM20" s="626"/>
      <c r="BN20" s="627"/>
      <c r="BO20" s="685" t="s">
        <v>232</v>
      </c>
      <c r="BP20" s="685"/>
      <c r="BQ20" s="685"/>
      <c r="BR20" s="685"/>
      <c r="BS20" s="631" t="s">
        <v>232</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2984552</v>
      </c>
      <c r="CS20" s="626"/>
      <c r="CT20" s="626"/>
      <c r="CU20" s="626"/>
      <c r="CV20" s="626"/>
      <c r="CW20" s="626"/>
      <c r="CX20" s="626"/>
      <c r="CY20" s="627"/>
      <c r="CZ20" s="685">
        <v>100</v>
      </c>
      <c r="DA20" s="685"/>
      <c r="DB20" s="685"/>
      <c r="DC20" s="685"/>
      <c r="DD20" s="631">
        <v>701490</v>
      </c>
      <c r="DE20" s="626"/>
      <c r="DF20" s="626"/>
      <c r="DG20" s="626"/>
      <c r="DH20" s="626"/>
      <c r="DI20" s="626"/>
      <c r="DJ20" s="626"/>
      <c r="DK20" s="626"/>
      <c r="DL20" s="626"/>
      <c r="DM20" s="626"/>
      <c r="DN20" s="626"/>
      <c r="DO20" s="626"/>
      <c r="DP20" s="627"/>
      <c r="DQ20" s="631">
        <v>2179898</v>
      </c>
      <c r="DR20" s="626"/>
      <c r="DS20" s="626"/>
      <c r="DT20" s="626"/>
      <c r="DU20" s="626"/>
      <c r="DV20" s="626"/>
      <c r="DW20" s="626"/>
      <c r="DX20" s="626"/>
      <c r="DY20" s="626"/>
      <c r="DZ20" s="626"/>
      <c r="EA20" s="626"/>
      <c r="EB20" s="626"/>
      <c r="EC20" s="666"/>
    </row>
    <row r="21" spans="2:133" ht="11.25" customHeight="1" x14ac:dyDescent="0.2">
      <c r="B21" s="620" t="s">
        <v>276</v>
      </c>
      <c r="C21" s="621"/>
      <c r="D21" s="621"/>
      <c r="E21" s="621"/>
      <c r="F21" s="621"/>
      <c r="G21" s="621"/>
      <c r="H21" s="621"/>
      <c r="I21" s="621"/>
      <c r="J21" s="621"/>
      <c r="K21" s="621"/>
      <c r="L21" s="621"/>
      <c r="M21" s="621"/>
      <c r="N21" s="621"/>
      <c r="O21" s="621"/>
      <c r="P21" s="621"/>
      <c r="Q21" s="622"/>
      <c r="R21" s="623" t="s">
        <v>129</v>
      </c>
      <c r="S21" s="626"/>
      <c r="T21" s="626"/>
      <c r="U21" s="626"/>
      <c r="V21" s="626"/>
      <c r="W21" s="626"/>
      <c r="X21" s="626"/>
      <c r="Y21" s="627"/>
      <c r="Z21" s="685" t="s">
        <v>232</v>
      </c>
      <c r="AA21" s="685"/>
      <c r="AB21" s="685"/>
      <c r="AC21" s="685"/>
      <c r="AD21" s="686" t="s">
        <v>129</v>
      </c>
      <c r="AE21" s="686"/>
      <c r="AF21" s="686"/>
      <c r="AG21" s="686"/>
      <c r="AH21" s="686"/>
      <c r="AI21" s="686"/>
      <c r="AJ21" s="686"/>
      <c r="AK21" s="686"/>
      <c r="AL21" s="628" t="s">
        <v>174</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129</v>
      </c>
      <c r="BH21" s="626"/>
      <c r="BI21" s="626"/>
      <c r="BJ21" s="626"/>
      <c r="BK21" s="626"/>
      <c r="BL21" s="626"/>
      <c r="BM21" s="626"/>
      <c r="BN21" s="627"/>
      <c r="BO21" s="685" t="s">
        <v>232</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278</v>
      </c>
      <c r="C22" s="621"/>
      <c r="D22" s="621"/>
      <c r="E22" s="621"/>
      <c r="F22" s="621"/>
      <c r="G22" s="621"/>
      <c r="H22" s="621"/>
      <c r="I22" s="621"/>
      <c r="J22" s="621"/>
      <c r="K22" s="621"/>
      <c r="L22" s="621"/>
      <c r="M22" s="621"/>
      <c r="N22" s="621"/>
      <c r="O22" s="621"/>
      <c r="P22" s="621"/>
      <c r="Q22" s="622"/>
      <c r="R22" s="623">
        <v>1759708</v>
      </c>
      <c r="S22" s="626"/>
      <c r="T22" s="626"/>
      <c r="U22" s="626"/>
      <c r="V22" s="626"/>
      <c r="W22" s="626"/>
      <c r="X22" s="626"/>
      <c r="Y22" s="627"/>
      <c r="Z22" s="685">
        <v>54.1</v>
      </c>
      <c r="AA22" s="685"/>
      <c r="AB22" s="685"/>
      <c r="AC22" s="685"/>
      <c r="AD22" s="686">
        <v>1563645</v>
      </c>
      <c r="AE22" s="686"/>
      <c r="AF22" s="686"/>
      <c r="AG22" s="686"/>
      <c r="AH22" s="686"/>
      <c r="AI22" s="686"/>
      <c r="AJ22" s="686"/>
      <c r="AK22" s="686"/>
      <c r="AL22" s="628">
        <v>99.9</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232</v>
      </c>
      <c r="BH22" s="626"/>
      <c r="BI22" s="626"/>
      <c r="BJ22" s="626"/>
      <c r="BK22" s="626"/>
      <c r="BL22" s="626"/>
      <c r="BM22" s="626"/>
      <c r="BN22" s="627"/>
      <c r="BO22" s="685" t="s">
        <v>129</v>
      </c>
      <c r="BP22" s="685"/>
      <c r="BQ22" s="685"/>
      <c r="BR22" s="685"/>
      <c r="BS22" s="631" t="s">
        <v>129</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281</v>
      </c>
      <c r="C23" s="621"/>
      <c r="D23" s="621"/>
      <c r="E23" s="621"/>
      <c r="F23" s="621"/>
      <c r="G23" s="621"/>
      <c r="H23" s="621"/>
      <c r="I23" s="621"/>
      <c r="J23" s="621"/>
      <c r="K23" s="621"/>
      <c r="L23" s="621"/>
      <c r="M23" s="621"/>
      <c r="N23" s="621"/>
      <c r="O23" s="621"/>
      <c r="P23" s="621"/>
      <c r="Q23" s="622"/>
      <c r="R23" s="623" t="s">
        <v>129</v>
      </c>
      <c r="S23" s="626"/>
      <c r="T23" s="626"/>
      <c r="U23" s="626"/>
      <c r="V23" s="626"/>
      <c r="W23" s="626"/>
      <c r="X23" s="626"/>
      <c r="Y23" s="627"/>
      <c r="Z23" s="685" t="s">
        <v>174</v>
      </c>
      <c r="AA23" s="685"/>
      <c r="AB23" s="685"/>
      <c r="AC23" s="685"/>
      <c r="AD23" s="686" t="s">
        <v>129</v>
      </c>
      <c r="AE23" s="686"/>
      <c r="AF23" s="686"/>
      <c r="AG23" s="686"/>
      <c r="AH23" s="686"/>
      <c r="AI23" s="686"/>
      <c r="AJ23" s="686"/>
      <c r="AK23" s="686"/>
      <c r="AL23" s="628" t="s">
        <v>129</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232</v>
      </c>
      <c r="BH23" s="626"/>
      <c r="BI23" s="626"/>
      <c r="BJ23" s="626"/>
      <c r="BK23" s="626"/>
      <c r="BL23" s="626"/>
      <c r="BM23" s="626"/>
      <c r="BN23" s="627"/>
      <c r="BO23" s="685" t="s">
        <v>129</v>
      </c>
      <c r="BP23" s="685"/>
      <c r="BQ23" s="685"/>
      <c r="BR23" s="685"/>
      <c r="BS23" s="631" t="s">
        <v>129</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2">
      <c r="B24" s="620" t="s">
        <v>288</v>
      </c>
      <c r="C24" s="621"/>
      <c r="D24" s="621"/>
      <c r="E24" s="621"/>
      <c r="F24" s="621"/>
      <c r="G24" s="621"/>
      <c r="H24" s="621"/>
      <c r="I24" s="621"/>
      <c r="J24" s="621"/>
      <c r="K24" s="621"/>
      <c r="L24" s="621"/>
      <c r="M24" s="621"/>
      <c r="N24" s="621"/>
      <c r="O24" s="621"/>
      <c r="P24" s="621"/>
      <c r="Q24" s="622"/>
      <c r="R24" s="623">
        <v>3104</v>
      </c>
      <c r="S24" s="626"/>
      <c r="T24" s="626"/>
      <c r="U24" s="626"/>
      <c r="V24" s="626"/>
      <c r="W24" s="626"/>
      <c r="X24" s="626"/>
      <c r="Y24" s="627"/>
      <c r="Z24" s="685">
        <v>0.1</v>
      </c>
      <c r="AA24" s="685"/>
      <c r="AB24" s="685"/>
      <c r="AC24" s="685"/>
      <c r="AD24" s="686" t="s">
        <v>129</v>
      </c>
      <c r="AE24" s="686"/>
      <c r="AF24" s="686"/>
      <c r="AG24" s="686"/>
      <c r="AH24" s="686"/>
      <c r="AI24" s="686"/>
      <c r="AJ24" s="686"/>
      <c r="AK24" s="686"/>
      <c r="AL24" s="628" t="s">
        <v>129</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129</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870036</v>
      </c>
      <c r="CS24" s="689"/>
      <c r="CT24" s="689"/>
      <c r="CU24" s="689"/>
      <c r="CV24" s="689"/>
      <c r="CW24" s="689"/>
      <c r="CX24" s="689"/>
      <c r="CY24" s="735"/>
      <c r="CZ24" s="736">
        <v>29.2</v>
      </c>
      <c r="DA24" s="705"/>
      <c r="DB24" s="705"/>
      <c r="DC24" s="739"/>
      <c r="DD24" s="734">
        <v>735146</v>
      </c>
      <c r="DE24" s="689"/>
      <c r="DF24" s="689"/>
      <c r="DG24" s="689"/>
      <c r="DH24" s="689"/>
      <c r="DI24" s="689"/>
      <c r="DJ24" s="689"/>
      <c r="DK24" s="735"/>
      <c r="DL24" s="734">
        <v>702945</v>
      </c>
      <c r="DM24" s="689"/>
      <c r="DN24" s="689"/>
      <c r="DO24" s="689"/>
      <c r="DP24" s="689"/>
      <c r="DQ24" s="689"/>
      <c r="DR24" s="689"/>
      <c r="DS24" s="689"/>
      <c r="DT24" s="689"/>
      <c r="DU24" s="689"/>
      <c r="DV24" s="735"/>
      <c r="DW24" s="736">
        <v>43.3</v>
      </c>
      <c r="DX24" s="705"/>
      <c r="DY24" s="705"/>
      <c r="DZ24" s="705"/>
      <c r="EA24" s="705"/>
      <c r="EB24" s="705"/>
      <c r="EC24" s="737"/>
    </row>
    <row r="25" spans="2:133" ht="11.25" customHeight="1" x14ac:dyDescent="0.2">
      <c r="B25" s="620" t="s">
        <v>291</v>
      </c>
      <c r="C25" s="621"/>
      <c r="D25" s="621"/>
      <c r="E25" s="621"/>
      <c r="F25" s="621"/>
      <c r="G25" s="621"/>
      <c r="H25" s="621"/>
      <c r="I25" s="621"/>
      <c r="J25" s="621"/>
      <c r="K25" s="621"/>
      <c r="L25" s="621"/>
      <c r="M25" s="621"/>
      <c r="N25" s="621"/>
      <c r="O25" s="621"/>
      <c r="P25" s="621"/>
      <c r="Q25" s="622"/>
      <c r="R25" s="623">
        <v>60933</v>
      </c>
      <c r="S25" s="626"/>
      <c r="T25" s="626"/>
      <c r="U25" s="626"/>
      <c r="V25" s="626"/>
      <c r="W25" s="626"/>
      <c r="X25" s="626"/>
      <c r="Y25" s="627"/>
      <c r="Z25" s="685">
        <v>1.9</v>
      </c>
      <c r="AA25" s="685"/>
      <c r="AB25" s="685"/>
      <c r="AC25" s="685"/>
      <c r="AD25" s="686">
        <v>537</v>
      </c>
      <c r="AE25" s="686"/>
      <c r="AF25" s="686"/>
      <c r="AG25" s="686"/>
      <c r="AH25" s="686"/>
      <c r="AI25" s="686"/>
      <c r="AJ25" s="686"/>
      <c r="AK25" s="686"/>
      <c r="AL25" s="628">
        <v>0</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174</v>
      </c>
      <c r="BH25" s="626"/>
      <c r="BI25" s="626"/>
      <c r="BJ25" s="626"/>
      <c r="BK25" s="626"/>
      <c r="BL25" s="626"/>
      <c r="BM25" s="626"/>
      <c r="BN25" s="627"/>
      <c r="BO25" s="685" t="s">
        <v>129</v>
      </c>
      <c r="BP25" s="685"/>
      <c r="BQ25" s="685"/>
      <c r="BR25" s="685"/>
      <c r="BS25" s="631" t="s">
        <v>232</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492240</v>
      </c>
      <c r="CS25" s="624"/>
      <c r="CT25" s="624"/>
      <c r="CU25" s="624"/>
      <c r="CV25" s="624"/>
      <c r="CW25" s="624"/>
      <c r="CX25" s="624"/>
      <c r="CY25" s="625"/>
      <c r="CZ25" s="628">
        <v>16.5</v>
      </c>
      <c r="DA25" s="657"/>
      <c r="DB25" s="657"/>
      <c r="DC25" s="658"/>
      <c r="DD25" s="631">
        <v>431060</v>
      </c>
      <c r="DE25" s="624"/>
      <c r="DF25" s="624"/>
      <c r="DG25" s="624"/>
      <c r="DH25" s="624"/>
      <c r="DI25" s="624"/>
      <c r="DJ25" s="624"/>
      <c r="DK25" s="625"/>
      <c r="DL25" s="631">
        <v>431059</v>
      </c>
      <c r="DM25" s="624"/>
      <c r="DN25" s="624"/>
      <c r="DO25" s="624"/>
      <c r="DP25" s="624"/>
      <c r="DQ25" s="624"/>
      <c r="DR25" s="624"/>
      <c r="DS25" s="624"/>
      <c r="DT25" s="624"/>
      <c r="DU25" s="624"/>
      <c r="DV25" s="625"/>
      <c r="DW25" s="628">
        <v>26.5</v>
      </c>
      <c r="DX25" s="657"/>
      <c r="DY25" s="657"/>
      <c r="DZ25" s="657"/>
      <c r="EA25" s="657"/>
      <c r="EB25" s="657"/>
      <c r="EC25" s="659"/>
    </row>
    <row r="26" spans="2:133" ht="11.25" customHeight="1" x14ac:dyDescent="0.2">
      <c r="B26" s="620" t="s">
        <v>294</v>
      </c>
      <c r="C26" s="621"/>
      <c r="D26" s="621"/>
      <c r="E26" s="621"/>
      <c r="F26" s="621"/>
      <c r="G26" s="621"/>
      <c r="H26" s="621"/>
      <c r="I26" s="621"/>
      <c r="J26" s="621"/>
      <c r="K26" s="621"/>
      <c r="L26" s="621"/>
      <c r="M26" s="621"/>
      <c r="N26" s="621"/>
      <c r="O26" s="621"/>
      <c r="P26" s="621"/>
      <c r="Q26" s="622"/>
      <c r="R26" s="623">
        <v>4504</v>
      </c>
      <c r="S26" s="626"/>
      <c r="T26" s="626"/>
      <c r="U26" s="626"/>
      <c r="V26" s="626"/>
      <c r="W26" s="626"/>
      <c r="X26" s="626"/>
      <c r="Y26" s="627"/>
      <c r="Z26" s="685">
        <v>0.1</v>
      </c>
      <c r="AA26" s="685"/>
      <c r="AB26" s="685"/>
      <c r="AC26" s="685"/>
      <c r="AD26" s="686" t="s">
        <v>232</v>
      </c>
      <c r="AE26" s="686"/>
      <c r="AF26" s="686"/>
      <c r="AG26" s="686"/>
      <c r="AH26" s="686"/>
      <c r="AI26" s="686"/>
      <c r="AJ26" s="686"/>
      <c r="AK26" s="686"/>
      <c r="AL26" s="628" t="s">
        <v>232</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129</v>
      </c>
      <c r="BP26" s="685"/>
      <c r="BQ26" s="685"/>
      <c r="BR26" s="685"/>
      <c r="BS26" s="631" t="s">
        <v>232</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313242</v>
      </c>
      <c r="CS26" s="626"/>
      <c r="CT26" s="626"/>
      <c r="CU26" s="626"/>
      <c r="CV26" s="626"/>
      <c r="CW26" s="626"/>
      <c r="CX26" s="626"/>
      <c r="CY26" s="627"/>
      <c r="CZ26" s="628">
        <v>10.5</v>
      </c>
      <c r="DA26" s="657"/>
      <c r="DB26" s="657"/>
      <c r="DC26" s="658"/>
      <c r="DD26" s="631">
        <v>265291</v>
      </c>
      <c r="DE26" s="626"/>
      <c r="DF26" s="626"/>
      <c r="DG26" s="626"/>
      <c r="DH26" s="626"/>
      <c r="DI26" s="626"/>
      <c r="DJ26" s="626"/>
      <c r="DK26" s="627"/>
      <c r="DL26" s="631" t="s">
        <v>129</v>
      </c>
      <c r="DM26" s="626"/>
      <c r="DN26" s="626"/>
      <c r="DO26" s="626"/>
      <c r="DP26" s="626"/>
      <c r="DQ26" s="626"/>
      <c r="DR26" s="626"/>
      <c r="DS26" s="626"/>
      <c r="DT26" s="626"/>
      <c r="DU26" s="626"/>
      <c r="DV26" s="627"/>
      <c r="DW26" s="628" t="s">
        <v>129</v>
      </c>
      <c r="DX26" s="657"/>
      <c r="DY26" s="657"/>
      <c r="DZ26" s="657"/>
      <c r="EA26" s="657"/>
      <c r="EB26" s="657"/>
      <c r="EC26" s="659"/>
    </row>
    <row r="27" spans="2:133" ht="11.25" customHeight="1" x14ac:dyDescent="0.2">
      <c r="B27" s="620" t="s">
        <v>297</v>
      </c>
      <c r="C27" s="621"/>
      <c r="D27" s="621"/>
      <c r="E27" s="621"/>
      <c r="F27" s="621"/>
      <c r="G27" s="621"/>
      <c r="H27" s="621"/>
      <c r="I27" s="621"/>
      <c r="J27" s="621"/>
      <c r="K27" s="621"/>
      <c r="L27" s="621"/>
      <c r="M27" s="621"/>
      <c r="N27" s="621"/>
      <c r="O27" s="621"/>
      <c r="P27" s="621"/>
      <c r="Q27" s="622"/>
      <c r="R27" s="623">
        <v>230903</v>
      </c>
      <c r="S27" s="626"/>
      <c r="T27" s="626"/>
      <c r="U27" s="626"/>
      <c r="V27" s="626"/>
      <c r="W27" s="626"/>
      <c r="X27" s="626"/>
      <c r="Y27" s="627"/>
      <c r="Z27" s="685">
        <v>7.1</v>
      </c>
      <c r="AA27" s="685"/>
      <c r="AB27" s="685"/>
      <c r="AC27" s="685"/>
      <c r="AD27" s="686" t="s">
        <v>232</v>
      </c>
      <c r="AE27" s="686"/>
      <c r="AF27" s="686"/>
      <c r="AG27" s="686"/>
      <c r="AH27" s="686"/>
      <c r="AI27" s="686"/>
      <c r="AJ27" s="686"/>
      <c r="AK27" s="686"/>
      <c r="AL27" s="628" t="s">
        <v>232</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165784</v>
      </c>
      <c r="BH27" s="626"/>
      <c r="BI27" s="626"/>
      <c r="BJ27" s="626"/>
      <c r="BK27" s="626"/>
      <c r="BL27" s="626"/>
      <c r="BM27" s="626"/>
      <c r="BN27" s="627"/>
      <c r="BO27" s="685">
        <v>100</v>
      </c>
      <c r="BP27" s="685"/>
      <c r="BQ27" s="685"/>
      <c r="BR27" s="685"/>
      <c r="BS27" s="631" t="s">
        <v>232</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111574</v>
      </c>
      <c r="CS27" s="624"/>
      <c r="CT27" s="624"/>
      <c r="CU27" s="624"/>
      <c r="CV27" s="624"/>
      <c r="CW27" s="624"/>
      <c r="CX27" s="624"/>
      <c r="CY27" s="625"/>
      <c r="CZ27" s="628">
        <v>3.7</v>
      </c>
      <c r="DA27" s="657"/>
      <c r="DB27" s="657"/>
      <c r="DC27" s="658"/>
      <c r="DD27" s="631">
        <v>38835</v>
      </c>
      <c r="DE27" s="624"/>
      <c r="DF27" s="624"/>
      <c r="DG27" s="624"/>
      <c r="DH27" s="624"/>
      <c r="DI27" s="624"/>
      <c r="DJ27" s="624"/>
      <c r="DK27" s="625"/>
      <c r="DL27" s="631">
        <v>38835</v>
      </c>
      <c r="DM27" s="624"/>
      <c r="DN27" s="624"/>
      <c r="DO27" s="624"/>
      <c r="DP27" s="624"/>
      <c r="DQ27" s="624"/>
      <c r="DR27" s="624"/>
      <c r="DS27" s="624"/>
      <c r="DT27" s="624"/>
      <c r="DU27" s="624"/>
      <c r="DV27" s="625"/>
      <c r="DW27" s="628">
        <v>2.4</v>
      </c>
      <c r="DX27" s="657"/>
      <c r="DY27" s="657"/>
      <c r="DZ27" s="657"/>
      <c r="EA27" s="657"/>
      <c r="EB27" s="657"/>
      <c r="EC27" s="659"/>
    </row>
    <row r="28" spans="2:133" ht="11.25" customHeight="1" x14ac:dyDescent="0.2">
      <c r="B28" s="728" t="s">
        <v>300</v>
      </c>
      <c r="C28" s="729"/>
      <c r="D28" s="729"/>
      <c r="E28" s="729"/>
      <c r="F28" s="729"/>
      <c r="G28" s="729"/>
      <c r="H28" s="729"/>
      <c r="I28" s="729"/>
      <c r="J28" s="729"/>
      <c r="K28" s="729"/>
      <c r="L28" s="729"/>
      <c r="M28" s="729"/>
      <c r="N28" s="729"/>
      <c r="O28" s="729"/>
      <c r="P28" s="729"/>
      <c r="Q28" s="730"/>
      <c r="R28" s="623" t="s">
        <v>129</v>
      </c>
      <c r="S28" s="626"/>
      <c r="T28" s="626"/>
      <c r="U28" s="626"/>
      <c r="V28" s="626"/>
      <c r="W28" s="626"/>
      <c r="X28" s="626"/>
      <c r="Y28" s="627"/>
      <c r="Z28" s="685" t="s">
        <v>129</v>
      </c>
      <c r="AA28" s="685"/>
      <c r="AB28" s="685"/>
      <c r="AC28" s="685"/>
      <c r="AD28" s="686" t="s">
        <v>129</v>
      </c>
      <c r="AE28" s="686"/>
      <c r="AF28" s="686"/>
      <c r="AG28" s="686"/>
      <c r="AH28" s="686"/>
      <c r="AI28" s="686"/>
      <c r="AJ28" s="686"/>
      <c r="AK28" s="686"/>
      <c r="AL28" s="628" t="s">
        <v>232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266222</v>
      </c>
      <c r="CS28" s="626"/>
      <c r="CT28" s="626"/>
      <c r="CU28" s="626"/>
      <c r="CV28" s="626"/>
      <c r="CW28" s="626"/>
      <c r="CX28" s="626"/>
      <c r="CY28" s="627"/>
      <c r="CZ28" s="628">
        <v>8.9</v>
      </c>
      <c r="DA28" s="657"/>
      <c r="DB28" s="657"/>
      <c r="DC28" s="658"/>
      <c r="DD28" s="631">
        <v>265251</v>
      </c>
      <c r="DE28" s="626"/>
      <c r="DF28" s="626"/>
      <c r="DG28" s="626"/>
      <c r="DH28" s="626"/>
      <c r="DI28" s="626"/>
      <c r="DJ28" s="626"/>
      <c r="DK28" s="627"/>
      <c r="DL28" s="631">
        <v>233051</v>
      </c>
      <c r="DM28" s="626"/>
      <c r="DN28" s="626"/>
      <c r="DO28" s="626"/>
      <c r="DP28" s="626"/>
      <c r="DQ28" s="626"/>
      <c r="DR28" s="626"/>
      <c r="DS28" s="626"/>
      <c r="DT28" s="626"/>
      <c r="DU28" s="626"/>
      <c r="DV28" s="627"/>
      <c r="DW28" s="628">
        <v>14.4</v>
      </c>
      <c r="DX28" s="657"/>
      <c r="DY28" s="657"/>
      <c r="DZ28" s="657"/>
      <c r="EA28" s="657"/>
      <c r="EB28" s="657"/>
      <c r="EC28" s="659"/>
    </row>
    <row r="29" spans="2:133" ht="11.25" customHeight="1" x14ac:dyDescent="0.2">
      <c r="B29" s="620" t="s">
        <v>302</v>
      </c>
      <c r="C29" s="621"/>
      <c r="D29" s="621"/>
      <c r="E29" s="621"/>
      <c r="F29" s="621"/>
      <c r="G29" s="621"/>
      <c r="H29" s="621"/>
      <c r="I29" s="621"/>
      <c r="J29" s="621"/>
      <c r="K29" s="621"/>
      <c r="L29" s="621"/>
      <c r="M29" s="621"/>
      <c r="N29" s="621"/>
      <c r="O29" s="621"/>
      <c r="P29" s="621"/>
      <c r="Q29" s="622"/>
      <c r="R29" s="623">
        <v>121484</v>
      </c>
      <c r="S29" s="626"/>
      <c r="T29" s="626"/>
      <c r="U29" s="626"/>
      <c r="V29" s="626"/>
      <c r="W29" s="626"/>
      <c r="X29" s="626"/>
      <c r="Y29" s="627"/>
      <c r="Z29" s="685">
        <v>3.7</v>
      </c>
      <c r="AA29" s="685"/>
      <c r="AB29" s="685"/>
      <c r="AC29" s="685"/>
      <c r="AD29" s="686" t="s">
        <v>232</v>
      </c>
      <c r="AE29" s="686"/>
      <c r="AF29" s="686"/>
      <c r="AG29" s="686"/>
      <c r="AH29" s="686"/>
      <c r="AI29" s="686"/>
      <c r="AJ29" s="686"/>
      <c r="AK29" s="686"/>
      <c r="AL29" s="628" t="s">
        <v>129</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266222</v>
      </c>
      <c r="CS29" s="624"/>
      <c r="CT29" s="624"/>
      <c r="CU29" s="624"/>
      <c r="CV29" s="624"/>
      <c r="CW29" s="624"/>
      <c r="CX29" s="624"/>
      <c r="CY29" s="625"/>
      <c r="CZ29" s="628">
        <v>8.9</v>
      </c>
      <c r="DA29" s="657"/>
      <c r="DB29" s="657"/>
      <c r="DC29" s="658"/>
      <c r="DD29" s="631">
        <v>265251</v>
      </c>
      <c r="DE29" s="624"/>
      <c r="DF29" s="624"/>
      <c r="DG29" s="624"/>
      <c r="DH29" s="624"/>
      <c r="DI29" s="624"/>
      <c r="DJ29" s="624"/>
      <c r="DK29" s="625"/>
      <c r="DL29" s="631">
        <v>233051</v>
      </c>
      <c r="DM29" s="624"/>
      <c r="DN29" s="624"/>
      <c r="DO29" s="624"/>
      <c r="DP29" s="624"/>
      <c r="DQ29" s="624"/>
      <c r="DR29" s="624"/>
      <c r="DS29" s="624"/>
      <c r="DT29" s="624"/>
      <c r="DU29" s="624"/>
      <c r="DV29" s="625"/>
      <c r="DW29" s="628">
        <v>14.4</v>
      </c>
      <c r="DX29" s="657"/>
      <c r="DY29" s="657"/>
      <c r="DZ29" s="657"/>
      <c r="EA29" s="657"/>
      <c r="EB29" s="657"/>
      <c r="EC29" s="659"/>
    </row>
    <row r="30" spans="2:133" ht="11.25" customHeight="1" x14ac:dyDescent="0.2">
      <c r="B30" s="620" t="s">
        <v>307</v>
      </c>
      <c r="C30" s="621"/>
      <c r="D30" s="621"/>
      <c r="E30" s="621"/>
      <c r="F30" s="621"/>
      <c r="G30" s="621"/>
      <c r="H30" s="621"/>
      <c r="I30" s="621"/>
      <c r="J30" s="621"/>
      <c r="K30" s="621"/>
      <c r="L30" s="621"/>
      <c r="M30" s="621"/>
      <c r="N30" s="621"/>
      <c r="O30" s="621"/>
      <c r="P30" s="621"/>
      <c r="Q30" s="622"/>
      <c r="R30" s="623">
        <v>20513</v>
      </c>
      <c r="S30" s="626"/>
      <c r="T30" s="626"/>
      <c r="U30" s="626"/>
      <c r="V30" s="626"/>
      <c r="W30" s="626"/>
      <c r="X30" s="626"/>
      <c r="Y30" s="627"/>
      <c r="Z30" s="685">
        <v>0.6</v>
      </c>
      <c r="AA30" s="685"/>
      <c r="AB30" s="685"/>
      <c r="AC30" s="685"/>
      <c r="AD30" s="686" t="s">
        <v>129</v>
      </c>
      <c r="AE30" s="686"/>
      <c r="AF30" s="686"/>
      <c r="AG30" s="686"/>
      <c r="AH30" s="686"/>
      <c r="AI30" s="686"/>
      <c r="AJ30" s="686"/>
      <c r="AK30" s="686"/>
      <c r="AL30" s="628" t="s">
        <v>129</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99.5</v>
      </c>
      <c r="BH30" s="704"/>
      <c r="BI30" s="704"/>
      <c r="BJ30" s="704"/>
      <c r="BK30" s="704"/>
      <c r="BL30" s="704"/>
      <c r="BM30" s="705">
        <v>97.5</v>
      </c>
      <c r="BN30" s="704"/>
      <c r="BO30" s="704"/>
      <c r="BP30" s="704"/>
      <c r="BQ30" s="706"/>
      <c r="BR30" s="703">
        <v>99.5</v>
      </c>
      <c r="BS30" s="704"/>
      <c r="BT30" s="704"/>
      <c r="BU30" s="704"/>
      <c r="BV30" s="704"/>
      <c r="BW30" s="704"/>
      <c r="BX30" s="705">
        <v>97.4</v>
      </c>
      <c r="BY30" s="704"/>
      <c r="BZ30" s="704"/>
      <c r="CA30" s="704"/>
      <c r="CB30" s="706"/>
      <c r="CD30" s="709"/>
      <c r="CE30" s="710"/>
      <c r="CF30" s="667" t="s">
        <v>310</v>
      </c>
      <c r="CG30" s="664"/>
      <c r="CH30" s="664"/>
      <c r="CI30" s="664"/>
      <c r="CJ30" s="664"/>
      <c r="CK30" s="664"/>
      <c r="CL30" s="664"/>
      <c r="CM30" s="664"/>
      <c r="CN30" s="664"/>
      <c r="CO30" s="664"/>
      <c r="CP30" s="664"/>
      <c r="CQ30" s="665"/>
      <c r="CR30" s="623">
        <v>254236</v>
      </c>
      <c r="CS30" s="626"/>
      <c r="CT30" s="626"/>
      <c r="CU30" s="626"/>
      <c r="CV30" s="626"/>
      <c r="CW30" s="626"/>
      <c r="CX30" s="626"/>
      <c r="CY30" s="627"/>
      <c r="CZ30" s="628">
        <v>8.5</v>
      </c>
      <c r="DA30" s="657"/>
      <c r="DB30" s="657"/>
      <c r="DC30" s="658"/>
      <c r="DD30" s="631">
        <v>253265</v>
      </c>
      <c r="DE30" s="626"/>
      <c r="DF30" s="626"/>
      <c r="DG30" s="626"/>
      <c r="DH30" s="626"/>
      <c r="DI30" s="626"/>
      <c r="DJ30" s="626"/>
      <c r="DK30" s="627"/>
      <c r="DL30" s="631">
        <v>221065</v>
      </c>
      <c r="DM30" s="626"/>
      <c r="DN30" s="626"/>
      <c r="DO30" s="626"/>
      <c r="DP30" s="626"/>
      <c r="DQ30" s="626"/>
      <c r="DR30" s="626"/>
      <c r="DS30" s="626"/>
      <c r="DT30" s="626"/>
      <c r="DU30" s="626"/>
      <c r="DV30" s="627"/>
      <c r="DW30" s="628">
        <v>13.6</v>
      </c>
      <c r="DX30" s="657"/>
      <c r="DY30" s="657"/>
      <c r="DZ30" s="657"/>
      <c r="EA30" s="657"/>
      <c r="EB30" s="657"/>
      <c r="EC30" s="659"/>
    </row>
    <row r="31" spans="2:133" ht="11.25" customHeight="1" x14ac:dyDescent="0.2">
      <c r="B31" s="620" t="s">
        <v>311</v>
      </c>
      <c r="C31" s="621"/>
      <c r="D31" s="621"/>
      <c r="E31" s="621"/>
      <c r="F31" s="621"/>
      <c r="G31" s="621"/>
      <c r="H31" s="621"/>
      <c r="I31" s="621"/>
      <c r="J31" s="621"/>
      <c r="K31" s="621"/>
      <c r="L31" s="621"/>
      <c r="M31" s="621"/>
      <c r="N31" s="621"/>
      <c r="O31" s="621"/>
      <c r="P31" s="621"/>
      <c r="Q31" s="622"/>
      <c r="R31" s="623">
        <v>5939</v>
      </c>
      <c r="S31" s="626"/>
      <c r="T31" s="626"/>
      <c r="U31" s="626"/>
      <c r="V31" s="626"/>
      <c r="W31" s="626"/>
      <c r="X31" s="626"/>
      <c r="Y31" s="627"/>
      <c r="Z31" s="685">
        <v>0.2</v>
      </c>
      <c r="AA31" s="685"/>
      <c r="AB31" s="685"/>
      <c r="AC31" s="685"/>
      <c r="AD31" s="686" t="s">
        <v>174</v>
      </c>
      <c r="AE31" s="686"/>
      <c r="AF31" s="686"/>
      <c r="AG31" s="686"/>
      <c r="AH31" s="686"/>
      <c r="AI31" s="686"/>
      <c r="AJ31" s="686"/>
      <c r="AK31" s="686"/>
      <c r="AL31" s="628" t="s">
        <v>129</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99.5</v>
      </c>
      <c r="BH31" s="624"/>
      <c r="BI31" s="624"/>
      <c r="BJ31" s="624"/>
      <c r="BK31" s="624"/>
      <c r="BL31" s="624"/>
      <c r="BM31" s="629">
        <v>98.4</v>
      </c>
      <c r="BN31" s="702"/>
      <c r="BO31" s="702"/>
      <c r="BP31" s="702"/>
      <c r="BQ31" s="663"/>
      <c r="BR31" s="701">
        <v>99.7</v>
      </c>
      <c r="BS31" s="624"/>
      <c r="BT31" s="624"/>
      <c r="BU31" s="624"/>
      <c r="BV31" s="624"/>
      <c r="BW31" s="624"/>
      <c r="BX31" s="629">
        <v>98.4</v>
      </c>
      <c r="BY31" s="702"/>
      <c r="BZ31" s="702"/>
      <c r="CA31" s="702"/>
      <c r="CB31" s="663"/>
      <c r="CD31" s="709"/>
      <c r="CE31" s="710"/>
      <c r="CF31" s="667" t="s">
        <v>314</v>
      </c>
      <c r="CG31" s="664"/>
      <c r="CH31" s="664"/>
      <c r="CI31" s="664"/>
      <c r="CJ31" s="664"/>
      <c r="CK31" s="664"/>
      <c r="CL31" s="664"/>
      <c r="CM31" s="664"/>
      <c r="CN31" s="664"/>
      <c r="CO31" s="664"/>
      <c r="CP31" s="664"/>
      <c r="CQ31" s="665"/>
      <c r="CR31" s="623">
        <v>11986</v>
      </c>
      <c r="CS31" s="624"/>
      <c r="CT31" s="624"/>
      <c r="CU31" s="624"/>
      <c r="CV31" s="624"/>
      <c r="CW31" s="624"/>
      <c r="CX31" s="624"/>
      <c r="CY31" s="625"/>
      <c r="CZ31" s="628">
        <v>0.4</v>
      </c>
      <c r="DA31" s="657"/>
      <c r="DB31" s="657"/>
      <c r="DC31" s="658"/>
      <c r="DD31" s="631">
        <v>11986</v>
      </c>
      <c r="DE31" s="624"/>
      <c r="DF31" s="624"/>
      <c r="DG31" s="624"/>
      <c r="DH31" s="624"/>
      <c r="DI31" s="624"/>
      <c r="DJ31" s="624"/>
      <c r="DK31" s="625"/>
      <c r="DL31" s="631">
        <v>11986</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2">
      <c r="B32" s="620" t="s">
        <v>315</v>
      </c>
      <c r="C32" s="621"/>
      <c r="D32" s="621"/>
      <c r="E32" s="621"/>
      <c r="F32" s="621"/>
      <c r="G32" s="621"/>
      <c r="H32" s="621"/>
      <c r="I32" s="621"/>
      <c r="J32" s="621"/>
      <c r="K32" s="621"/>
      <c r="L32" s="621"/>
      <c r="M32" s="621"/>
      <c r="N32" s="621"/>
      <c r="O32" s="621"/>
      <c r="P32" s="621"/>
      <c r="Q32" s="622"/>
      <c r="R32" s="623">
        <v>557639</v>
      </c>
      <c r="S32" s="626"/>
      <c r="T32" s="626"/>
      <c r="U32" s="626"/>
      <c r="V32" s="626"/>
      <c r="W32" s="626"/>
      <c r="X32" s="626"/>
      <c r="Y32" s="627"/>
      <c r="Z32" s="685">
        <v>17.100000000000001</v>
      </c>
      <c r="AA32" s="685"/>
      <c r="AB32" s="685"/>
      <c r="AC32" s="685"/>
      <c r="AD32" s="686" t="s">
        <v>129</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99.5</v>
      </c>
      <c r="BH32" s="639"/>
      <c r="BI32" s="639"/>
      <c r="BJ32" s="639"/>
      <c r="BK32" s="639"/>
      <c r="BL32" s="639"/>
      <c r="BM32" s="683">
        <v>96.7</v>
      </c>
      <c r="BN32" s="639"/>
      <c r="BO32" s="639"/>
      <c r="BP32" s="639"/>
      <c r="BQ32" s="676"/>
      <c r="BR32" s="700">
        <v>99.3</v>
      </c>
      <c r="BS32" s="639"/>
      <c r="BT32" s="639"/>
      <c r="BU32" s="639"/>
      <c r="BV32" s="639"/>
      <c r="BW32" s="639"/>
      <c r="BX32" s="683">
        <v>96.5</v>
      </c>
      <c r="BY32" s="639"/>
      <c r="BZ32" s="639"/>
      <c r="CA32" s="639"/>
      <c r="CB32" s="676"/>
      <c r="CD32" s="711"/>
      <c r="CE32" s="712"/>
      <c r="CF32" s="667" t="s">
        <v>317</v>
      </c>
      <c r="CG32" s="664"/>
      <c r="CH32" s="664"/>
      <c r="CI32" s="664"/>
      <c r="CJ32" s="664"/>
      <c r="CK32" s="664"/>
      <c r="CL32" s="664"/>
      <c r="CM32" s="664"/>
      <c r="CN32" s="664"/>
      <c r="CO32" s="664"/>
      <c r="CP32" s="664"/>
      <c r="CQ32" s="665"/>
      <c r="CR32" s="623" t="s">
        <v>232</v>
      </c>
      <c r="CS32" s="626"/>
      <c r="CT32" s="626"/>
      <c r="CU32" s="626"/>
      <c r="CV32" s="626"/>
      <c r="CW32" s="626"/>
      <c r="CX32" s="626"/>
      <c r="CY32" s="627"/>
      <c r="CZ32" s="628" t="s">
        <v>232</v>
      </c>
      <c r="DA32" s="657"/>
      <c r="DB32" s="657"/>
      <c r="DC32" s="658"/>
      <c r="DD32" s="631" t="s">
        <v>232</v>
      </c>
      <c r="DE32" s="626"/>
      <c r="DF32" s="626"/>
      <c r="DG32" s="626"/>
      <c r="DH32" s="626"/>
      <c r="DI32" s="626"/>
      <c r="DJ32" s="626"/>
      <c r="DK32" s="627"/>
      <c r="DL32" s="631" t="s">
        <v>129</v>
      </c>
      <c r="DM32" s="626"/>
      <c r="DN32" s="626"/>
      <c r="DO32" s="626"/>
      <c r="DP32" s="626"/>
      <c r="DQ32" s="626"/>
      <c r="DR32" s="626"/>
      <c r="DS32" s="626"/>
      <c r="DT32" s="626"/>
      <c r="DU32" s="626"/>
      <c r="DV32" s="627"/>
      <c r="DW32" s="628" t="s">
        <v>129</v>
      </c>
      <c r="DX32" s="657"/>
      <c r="DY32" s="657"/>
      <c r="DZ32" s="657"/>
      <c r="EA32" s="657"/>
      <c r="EB32" s="657"/>
      <c r="EC32" s="659"/>
    </row>
    <row r="33" spans="2:133" ht="11.25" customHeight="1" x14ac:dyDescent="0.2">
      <c r="B33" s="620" t="s">
        <v>318</v>
      </c>
      <c r="C33" s="621"/>
      <c r="D33" s="621"/>
      <c r="E33" s="621"/>
      <c r="F33" s="621"/>
      <c r="G33" s="621"/>
      <c r="H33" s="621"/>
      <c r="I33" s="621"/>
      <c r="J33" s="621"/>
      <c r="K33" s="621"/>
      <c r="L33" s="621"/>
      <c r="M33" s="621"/>
      <c r="N33" s="621"/>
      <c r="O33" s="621"/>
      <c r="P33" s="621"/>
      <c r="Q33" s="622"/>
      <c r="R33" s="623">
        <v>50773</v>
      </c>
      <c r="S33" s="626"/>
      <c r="T33" s="626"/>
      <c r="U33" s="626"/>
      <c r="V33" s="626"/>
      <c r="W33" s="626"/>
      <c r="X33" s="626"/>
      <c r="Y33" s="627"/>
      <c r="Z33" s="685">
        <v>1.6</v>
      </c>
      <c r="AA33" s="685"/>
      <c r="AB33" s="685"/>
      <c r="AC33" s="685"/>
      <c r="AD33" s="686" t="s">
        <v>129</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1413026</v>
      </c>
      <c r="CS33" s="624"/>
      <c r="CT33" s="624"/>
      <c r="CU33" s="624"/>
      <c r="CV33" s="624"/>
      <c r="CW33" s="624"/>
      <c r="CX33" s="624"/>
      <c r="CY33" s="625"/>
      <c r="CZ33" s="628">
        <v>47.3</v>
      </c>
      <c r="DA33" s="657"/>
      <c r="DB33" s="657"/>
      <c r="DC33" s="658"/>
      <c r="DD33" s="631">
        <v>1219138</v>
      </c>
      <c r="DE33" s="624"/>
      <c r="DF33" s="624"/>
      <c r="DG33" s="624"/>
      <c r="DH33" s="624"/>
      <c r="DI33" s="624"/>
      <c r="DJ33" s="624"/>
      <c r="DK33" s="625"/>
      <c r="DL33" s="631">
        <v>896904</v>
      </c>
      <c r="DM33" s="624"/>
      <c r="DN33" s="624"/>
      <c r="DO33" s="624"/>
      <c r="DP33" s="624"/>
      <c r="DQ33" s="624"/>
      <c r="DR33" s="624"/>
      <c r="DS33" s="624"/>
      <c r="DT33" s="624"/>
      <c r="DU33" s="624"/>
      <c r="DV33" s="625"/>
      <c r="DW33" s="628">
        <v>55.2</v>
      </c>
      <c r="DX33" s="657"/>
      <c r="DY33" s="657"/>
      <c r="DZ33" s="657"/>
      <c r="EA33" s="657"/>
      <c r="EB33" s="657"/>
      <c r="EC33" s="659"/>
    </row>
    <row r="34" spans="2:133" ht="11.25" customHeight="1" x14ac:dyDescent="0.2">
      <c r="B34" s="620" t="s">
        <v>320</v>
      </c>
      <c r="C34" s="621"/>
      <c r="D34" s="621"/>
      <c r="E34" s="621"/>
      <c r="F34" s="621"/>
      <c r="G34" s="621"/>
      <c r="H34" s="621"/>
      <c r="I34" s="621"/>
      <c r="J34" s="621"/>
      <c r="K34" s="621"/>
      <c r="L34" s="621"/>
      <c r="M34" s="621"/>
      <c r="N34" s="621"/>
      <c r="O34" s="621"/>
      <c r="P34" s="621"/>
      <c r="Q34" s="622"/>
      <c r="R34" s="623">
        <v>141135</v>
      </c>
      <c r="S34" s="626"/>
      <c r="T34" s="626"/>
      <c r="U34" s="626"/>
      <c r="V34" s="626"/>
      <c r="W34" s="626"/>
      <c r="X34" s="626"/>
      <c r="Y34" s="627"/>
      <c r="Z34" s="685">
        <v>4.3</v>
      </c>
      <c r="AA34" s="685"/>
      <c r="AB34" s="685"/>
      <c r="AC34" s="685"/>
      <c r="AD34" s="686">
        <v>1054</v>
      </c>
      <c r="AE34" s="686"/>
      <c r="AF34" s="686"/>
      <c r="AG34" s="686"/>
      <c r="AH34" s="686"/>
      <c r="AI34" s="686"/>
      <c r="AJ34" s="686"/>
      <c r="AK34" s="686"/>
      <c r="AL34" s="628">
        <v>0.1</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527399</v>
      </c>
      <c r="CS34" s="626"/>
      <c r="CT34" s="626"/>
      <c r="CU34" s="626"/>
      <c r="CV34" s="626"/>
      <c r="CW34" s="626"/>
      <c r="CX34" s="626"/>
      <c r="CY34" s="627"/>
      <c r="CZ34" s="628">
        <v>17.7</v>
      </c>
      <c r="DA34" s="657"/>
      <c r="DB34" s="657"/>
      <c r="DC34" s="658"/>
      <c r="DD34" s="631">
        <v>397169</v>
      </c>
      <c r="DE34" s="626"/>
      <c r="DF34" s="626"/>
      <c r="DG34" s="626"/>
      <c r="DH34" s="626"/>
      <c r="DI34" s="626"/>
      <c r="DJ34" s="626"/>
      <c r="DK34" s="627"/>
      <c r="DL34" s="631">
        <v>378754</v>
      </c>
      <c r="DM34" s="626"/>
      <c r="DN34" s="626"/>
      <c r="DO34" s="626"/>
      <c r="DP34" s="626"/>
      <c r="DQ34" s="626"/>
      <c r="DR34" s="626"/>
      <c r="DS34" s="626"/>
      <c r="DT34" s="626"/>
      <c r="DU34" s="626"/>
      <c r="DV34" s="627"/>
      <c r="DW34" s="628">
        <v>23.3</v>
      </c>
      <c r="DX34" s="657"/>
      <c r="DY34" s="657"/>
      <c r="DZ34" s="657"/>
      <c r="EA34" s="657"/>
      <c r="EB34" s="657"/>
      <c r="EC34" s="659"/>
    </row>
    <row r="35" spans="2:133" ht="11.25" customHeight="1" x14ac:dyDescent="0.2">
      <c r="B35" s="620" t="s">
        <v>324</v>
      </c>
      <c r="C35" s="621"/>
      <c r="D35" s="621"/>
      <c r="E35" s="621"/>
      <c r="F35" s="621"/>
      <c r="G35" s="621"/>
      <c r="H35" s="621"/>
      <c r="I35" s="621"/>
      <c r="J35" s="621"/>
      <c r="K35" s="621"/>
      <c r="L35" s="621"/>
      <c r="M35" s="621"/>
      <c r="N35" s="621"/>
      <c r="O35" s="621"/>
      <c r="P35" s="621"/>
      <c r="Q35" s="622"/>
      <c r="R35" s="623">
        <v>296802</v>
      </c>
      <c r="S35" s="626"/>
      <c r="T35" s="626"/>
      <c r="U35" s="626"/>
      <c r="V35" s="626"/>
      <c r="W35" s="626"/>
      <c r="X35" s="626"/>
      <c r="Y35" s="627"/>
      <c r="Z35" s="685">
        <v>9.1</v>
      </c>
      <c r="AA35" s="685"/>
      <c r="AB35" s="685"/>
      <c r="AC35" s="685"/>
      <c r="AD35" s="686" t="s">
        <v>232</v>
      </c>
      <c r="AE35" s="686"/>
      <c r="AF35" s="686"/>
      <c r="AG35" s="686"/>
      <c r="AH35" s="686"/>
      <c r="AI35" s="686"/>
      <c r="AJ35" s="686"/>
      <c r="AK35" s="686"/>
      <c r="AL35" s="628" t="s">
        <v>232</v>
      </c>
      <c r="AM35" s="629"/>
      <c r="AN35" s="629"/>
      <c r="AO35" s="687"/>
      <c r="AP35" s="234"/>
      <c r="AQ35" s="691" t="s">
        <v>325</v>
      </c>
      <c r="AR35" s="692"/>
      <c r="AS35" s="692"/>
      <c r="AT35" s="692"/>
      <c r="AU35" s="692"/>
      <c r="AV35" s="692"/>
      <c r="AW35" s="692"/>
      <c r="AX35" s="692"/>
      <c r="AY35" s="693"/>
      <c r="AZ35" s="688">
        <v>345721</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9850</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60015</v>
      </c>
      <c r="CS35" s="624"/>
      <c r="CT35" s="624"/>
      <c r="CU35" s="624"/>
      <c r="CV35" s="624"/>
      <c r="CW35" s="624"/>
      <c r="CX35" s="624"/>
      <c r="CY35" s="625"/>
      <c r="CZ35" s="628">
        <v>2</v>
      </c>
      <c r="DA35" s="657"/>
      <c r="DB35" s="657"/>
      <c r="DC35" s="658"/>
      <c r="DD35" s="631">
        <v>45684</v>
      </c>
      <c r="DE35" s="624"/>
      <c r="DF35" s="624"/>
      <c r="DG35" s="624"/>
      <c r="DH35" s="624"/>
      <c r="DI35" s="624"/>
      <c r="DJ35" s="624"/>
      <c r="DK35" s="625"/>
      <c r="DL35" s="631">
        <v>45684</v>
      </c>
      <c r="DM35" s="624"/>
      <c r="DN35" s="624"/>
      <c r="DO35" s="624"/>
      <c r="DP35" s="624"/>
      <c r="DQ35" s="624"/>
      <c r="DR35" s="624"/>
      <c r="DS35" s="624"/>
      <c r="DT35" s="624"/>
      <c r="DU35" s="624"/>
      <c r="DV35" s="625"/>
      <c r="DW35" s="628">
        <v>2.8</v>
      </c>
      <c r="DX35" s="657"/>
      <c r="DY35" s="657"/>
      <c r="DZ35" s="657"/>
      <c r="EA35" s="657"/>
      <c r="EB35" s="657"/>
      <c r="EC35" s="659"/>
    </row>
    <row r="36" spans="2:133" ht="11.25" customHeight="1" x14ac:dyDescent="0.2">
      <c r="B36" s="620" t="s">
        <v>328</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129</v>
      </c>
      <c r="AA36" s="685"/>
      <c r="AB36" s="685"/>
      <c r="AC36" s="685"/>
      <c r="AD36" s="686" t="s">
        <v>232</v>
      </c>
      <c r="AE36" s="686"/>
      <c r="AF36" s="686"/>
      <c r="AG36" s="686"/>
      <c r="AH36" s="686"/>
      <c r="AI36" s="686"/>
      <c r="AJ36" s="686"/>
      <c r="AK36" s="686"/>
      <c r="AL36" s="628" t="s">
        <v>232</v>
      </c>
      <c r="AM36" s="629"/>
      <c r="AN36" s="629"/>
      <c r="AO36" s="687"/>
      <c r="AQ36" s="660" t="s">
        <v>329</v>
      </c>
      <c r="AR36" s="661"/>
      <c r="AS36" s="661"/>
      <c r="AT36" s="661"/>
      <c r="AU36" s="661"/>
      <c r="AV36" s="661"/>
      <c r="AW36" s="661"/>
      <c r="AX36" s="661"/>
      <c r="AY36" s="662"/>
      <c r="AZ36" s="623">
        <v>75575</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4454</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285624</v>
      </c>
      <c r="CS36" s="626"/>
      <c r="CT36" s="626"/>
      <c r="CU36" s="626"/>
      <c r="CV36" s="626"/>
      <c r="CW36" s="626"/>
      <c r="CX36" s="626"/>
      <c r="CY36" s="627"/>
      <c r="CZ36" s="628">
        <v>9.6</v>
      </c>
      <c r="DA36" s="657"/>
      <c r="DB36" s="657"/>
      <c r="DC36" s="658"/>
      <c r="DD36" s="631">
        <v>267119</v>
      </c>
      <c r="DE36" s="626"/>
      <c r="DF36" s="626"/>
      <c r="DG36" s="626"/>
      <c r="DH36" s="626"/>
      <c r="DI36" s="626"/>
      <c r="DJ36" s="626"/>
      <c r="DK36" s="627"/>
      <c r="DL36" s="631">
        <v>258154</v>
      </c>
      <c r="DM36" s="626"/>
      <c r="DN36" s="626"/>
      <c r="DO36" s="626"/>
      <c r="DP36" s="626"/>
      <c r="DQ36" s="626"/>
      <c r="DR36" s="626"/>
      <c r="DS36" s="626"/>
      <c r="DT36" s="626"/>
      <c r="DU36" s="626"/>
      <c r="DV36" s="627"/>
      <c r="DW36" s="628">
        <v>15.9</v>
      </c>
      <c r="DX36" s="657"/>
      <c r="DY36" s="657"/>
      <c r="DZ36" s="657"/>
      <c r="EA36" s="657"/>
      <c r="EB36" s="657"/>
      <c r="EC36" s="659"/>
    </row>
    <row r="37" spans="2:133" ht="11.25" customHeight="1" x14ac:dyDescent="0.2">
      <c r="B37" s="620" t="s">
        <v>332</v>
      </c>
      <c r="C37" s="621"/>
      <c r="D37" s="621"/>
      <c r="E37" s="621"/>
      <c r="F37" s="621"/>
      <c r="G37" s="621"/>
      <c r="H37" s="621"/>
      <c r="I37" s="621"/>
      <c r="J37" s="621"/>
      <c r="K37" s="621"/>
      <c r="L37" s="621"/>
      <c r="M37" s="621"/>
      <c r="N37" s="621"/>
      <c r="O37" s="621"/>
      <c r="P37" s="621"/>
      <c r="Q37" s="622"/>
      <c r="R37" s="623">
        <v>58402</v>
      </c>
      <c r="S37" s="626"/>
      <c r="T37" s="626"/>
      <c r="U37" s="626"/>
      <c r="V37" s="626"/>
      <c r="W37" s="626"/>
      <c r="X37" s="626"/>
      <c r="Y37" s="627"/>
      <c r="Z37" s="685">
        <v>1.8</v>
      </c>
      <c r="AA37" s="685"/>
      <c r="AB37" s="685"/>
      <c r="AC37" s="685"/>
      <c r="AD37" s="686" t="s">
        <v>129</v>
      </c>
      <c r="AE37" s="686"/>
      <c r="AF37" s="686"/>
      <c r="AG37" s="686"/>
      <c r="AH37" s="686"/>
      <c r="AI37" s="686"/>
      <c r="AJ37" s="686"/>
      <c r="AK37" s="686"/>
      <c r="AL37" s="628" t="s">
        <v>129</v>
      </c>
      <c r="AM37" s="629"/>
      <c r="AN37" s="629"/>
      <c r="AO37" s="687"/>
      <c r="AQ37" s="660" t="s">
        <v>333</v>
      </c>
      <c r="AR37" s="661"/>
      <c r="AS37" s="661"/>
      <c r="AT37" s="661"/>
      <c r="AU37" s="661"/>
      <c r="AV37" s="661"/>
      <c r="AW37" s="661"/>
      <c r="AX37" s="661"/>
      <c r="AY37" s="662"/>
      <c r="AZ37" s="623">
        <v>27505</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358</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137163</v>
      </c>
      <c r="CS37" s="624"/>
      <c r="CT37" s="624"/>
      <c r="CU37" s="624"/>
      <c r="CV37" s="624"/>
      <c r="CW37" s="624"/>
      <c r="CX37" s="624"/>
      <c r="CY37" s="625"/>
      <c r="CZ37" s="628">
        <v>4.5999999999999996</v>
      </c>
      <c r="DA37" s="657"/>
      <c r="DB37" s="657"/>
      <c r="DC37" s="658"/>
      <c r="DD37" s="631">
        <v>137163</v>
      </c>
      <c r="DE37" s="624"/>
      <c r="DF37" s="624"/>
      <c r="DG37" s="624"/>
      <c r="DH37" s="624"/>
      <c r="DI37" s="624"/>
      <c r="DJ37" s="624"/>
      <c r="DK37" s="625"/>
      <c r="DL37" s="631">
        <v>129744</v>
      </c>
      <c r="DM37" s="624"/>
      <c r="DN37" s="624"/>
      <c r="DO37" s="624"/>
      <c r="DP37" s="624"/>
      <c r="DQ37" s="624"/>
      <c r="DR37" s="624"/>
      <c r="DS37" s="624"/>
      <c r="DT37" s="624"/>
      <c r="DU37" s="624"/>
      <c r="DV37" s="625"/>
      <c r="DW37" s="628">
        <v>8</v>
      </c>
      <c r="DX37" s="657"/>
      <c r="DY37" s="657"/>
      <c r="DZ37" s="657"/>
      <c r="EA37" s="657"/>
      <c r="EB37" s="657"/>
      <c r="EC37" s="659"/>
    </row>
    <row r="38" spans="2:133" ht="11.25" customHeight="1" x14ac:dyDescent="0.2">
      <c r="B38" s="635" t="s">
        <v>336</v>
      </c>
      <c r="C38" s="636"/>
      <c r="D38" s="636"/>
      <c r="E38" s="636"/>
      <c r="F38" s="636"/>
      <c r="G38" s="636"/>
      <c r="H38" s="636"/>
      <c r="I38" s="636"/>
      <c r="J38" s="636"/>
      <c r="K38" s="636"/>
      <c r="L38" s="636"/>
      <c r="M38" s="636"/>
      <c r="N38" s="636"/>
      <c r="O38" s="636"/>
      <c r="P38" s="636"/>
      <c r="Q38" s="637"/>
      <c r="R38" s="638">
        <v>3253437</v>
      </c>
      <c r="S38" s="675"/>
      <c r="T38" s="675"/>
      <c r="U38" s="675"/>
      <c r="V38" s="675"/>
      <c r="W38" s="675"/>
      <c r="X38" s="675"/>
      <c r="Y38" s="680"/>
      <c r="Z38" s="681">
        <v>100</v>
      </c>
      <c r="AA38" s="681"/>
      <c r="AB38" s="681"/>
      <c r="AC38" s="681"/>
      <c r="AD38" s="682">
        <v>1565236</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13292</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523</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332429</v>
      </c>
      <c r="CS38" s="626"/>
      <c r="CT38" s="626"/>
      <c r="CU38" s="626"/>
      <c r="CV38" s="626"/>
      <c r="CW38" s="626"/>
      <c r="CX38" s="626"/>
      <c r="CY38" s="627"/>
      <c r="CZ38" s="628">
        <v>11.1</v>
      </c>
      <c r="DA38" s="657"/>
      <c r="DB38" s="657"/>
      <c r="DC38" s="658"/>
      <c r="DD38" s="631">
        <v>308539</v>
      </c>
      <c r="DE38" s="626"/>
      <c r="DF38" s="626"/>
      <c r="DG38" s="626"/>
      <c r="DH38" s="626"/>
      <c r="DI38" s="626"/>
      <c r="DJ38" s="626"/>
      <c r="DK38" s="627"/>
      <c r="DL38" s="631">
        <v>213712</v>
      </c>
      <c r="DM38" s="626"/>
      <c r="DN38" s="626"/>
      <c r="DO38" s="626"/>
      <c r="DP38" s="626"/>
      <c r="DQ38" s="626"/>
      <c r="DR38" s="626"/>
      <c r="DS38" s="626"/>
      <c r="DT38" s="626"/>
      <c r="DU38" s="626"/>
      <c r="DV38" s="627"/>
      <c r="DW38" s="628">
        <v>13.2</v>
      </c>
      <c r="DX38" s="657"/>
      <c r="DY38" s="657"/>
      <c r="DZ38" s="657"/>
      <c r="EA38" s="657"/>
      <c r="EB38" s="657"/>
      <c r="EC38" s="659"/>
    </row>
    <row r="39" spans="2:133" ht="11.25" customHeight="1" x14ac:dyDescent="0.2">
      <c r="AQ39" s="660" t="s">
        <v>340</v>
      </c>
      <c r="AR39" s="661"/>
      <c r="AS39" s="661"/>
      <c r="AT39" s="661"/>
      <c r="AU39" s="661"/>
      <c r="AV39" s="661"/>
      <c r="AW39" s="661"/>
      <c r="AX39" s="661"/>
      <c r="AY39" s="662"/>
      <c r="AZ39" s="623">
        <v>11494</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74</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206959</v>
      </c>
      <c r="CS39" s="624"/>
      <c r="CT39" s="624"/>
      <c r="CU39" s="624"/>
      <c r="CV39" s="624"/>
      <c r="CW39" s="624"/>
      <c r="CX39" s="624"/>
      <c r="CY39" s="625"/>
      <c r="CZ39" s="628">
        <v>6.9</v>
      </c>
      <c r="DA39" s="657"/>
      <c r="DB39" s="657"/>
      <c r="DC39" s="658"/>
      <c r="DD39" s="631">
        <v>200027</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23">
        <v>49073</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129</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600</v>
      </c>
      <c r="CS40" s="626"/>
      <c r="CT40" s="626"/>
      <c r="CU40" s="626"/>
      <c r="CV40" s="626"/>
      <c r="CW40" s="626"/>
      <c r="CX40" s="626"/>
      <c r="CY40" s="627"/>
      <c r="CZ40" s="628">
        <v>0</v>
      </c>
      <c r="DA40" s="657"/>
      <c r="DB40" s="657"/>
      <c r="DC40" s="658"/>
      <c r="DD40" s="631">
        <v>600</v>
      </c>
      <c r="DE40" s="626"/>
      <c r="DF40" s="626"/>
      <c r="DG40" s="626"/>
      <c r="DH40" s="626"/>
      <c r="DI40" s="626"/>
      <c r="DJ40" s="626"/>
      <c r="DK40" s="627"/>
      <c r="DL40" s="631">
        <v>600</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2">
      <c r="AQ41" s="672" t="s">
        <v>347</v>
      </c>
      <c r="AR41" s="673"/>
      <c r="AS41" s="673"/>
      <c r="AT41" s="673"/>
      <c r="AU41" s="673"/>
      <c r="AV41" s="673"/>
      <c r="AW41" s="673"/>
      <c r="AX41" s="673"/>
      <c r="AY41" s="674"/>
      <c r="AZ41" s="638">
        <v>168782</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506</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232</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701490</v>
      </c>
      <c r="CS42" s="626"/>
      <c r="CT42" s="626"/>
      <c r="CU42" s="626"/>
      <c r="CV42" s="626"/>
      <c r="CW42" s="626"/>
      <c r="CX42" s="626"/>
      <c r="CY42" s="627"/>
      <c r="CZ42" s="628">
        <v>23.5</v>
      </c>
      <c r="DA42" s="629"/>
      <c r="DB42" s="629"/>
      <c r="DC42" s="630"/>
      <c r="DD42" s="631">
        <v>225614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5046</v>
      </c>
      <c r="CS43" s="624"/>
      <c r="CT43" s="624"/>
      <c r="CU43" s="624"/>
      <c r="CV43" s="624"/>
      <c r="CW43" s="624"/>
      <c r="CX43" s="624"/>
      <c r="CY43" s="625"/>
      <c r="CZ43" s="628">
        <v>0.2</v>
      </c>
      <c r="DA43" s="657"/>
      <c r="DB43" s="657"/>
      <c r="DC43" s="658"/>
      <c r="DD43" s="631">
        <v>5046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354</v>
      </c>
      <c r="CD44" s="651" t="s">
        <v>305</v>
      </c>
      <c r="CE44" s="652"/>
      <c r="CF44" s="620" t="s">
        <v>355</v>
      </c>
      <c r="CG44" s="621"/>
      <c r="CH44" s="621"/>
      <c r="CI44" s="621"/>
      <c r="CJ44" s="621"/>
      <c r="CK44" s="621"/>
      <c r="CL44" s="621"/>
      <c r="CM44" s="621"/>
      <c r="CN44" s="621"/>
      <c r="CO44" s="621"/>
      <c r="CP44" s="621"/>
      <c r="CQ44" s="622"/>
      <c r="CR44" s="623">
        <v>701490</v>
      </c>
      <c r="CS44" s="626"/>
      <c r="CT44" s="626"/>
      <c r="CU44" s="626"/>
      <c r="CV44" s="626"/>
      <c r="CW44" s="626"/>
      <c r="CX44" s="626"/>
      <c r="CY44" s="627"/>
      <c r="CZ44" s="628">
        <v>23.5</v>
      </c>
      <c r="DA44" s="629"/>
      <c r="DB44" s="629"/>
      <c r="DC44" s="630"/>
      <c r="DD44" s="631">
        <v>225614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356</v>
      </c>
      <c r="CG45" s="621"/>
      <c r="CH45" s="621"/>
      <c r="CI45" s="621"/>
      <c r="CJ45" s="621"/>
      <c r="CK45" s="621"/>
      <c r="CL45" s="621"/>
      <c r="CM45" s="621"/>
      <c r="CN45" s="621"/>
      <c r="CO45" s="621"/>
      <c r="CP45" s="621"/>
      <c r="CQ45" s="622"/>
      <c r="CR45" s="623">
        <v>366542</v>
      </c>
      <c r="CS45" s="624"/>
      <c r="CT45" s="624"/>
      <c r="CU45" s="624"/>
      <c r="CV45" s="624"/>
      <c r="CW45" s="624"/>
      <c r="CX45" s="624"/>
      <c r="CY45" s="625"/>
      <c r="CZ45" s="628">
        <v>12.3</v>
      </c>
      <c r="DA45" s="657"/>
      <c r="DB45" s="657"/>
      <c r="DC45" s="658"/>
      <c r="DD45" s="631">
        <v>33152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357</v>
      </c>
      <c r="CG46" s="621"/>
      <c r="CH46" s="621"/>
      <c r="CI46" s="621"/>
      <c r="CJ46" s="621"/>
      <c r="CK46" s="621"/>
      <c r="CL46" s="621"/>
      <c r="CM46" s="621"/>
      <c r="CN46" s="621"/>
      <c r="CO46" s="621"/>
      <c r="CP46" s="621"/>
      <c r="CQ46" s="622"/>
      <c r="CR46" s="623">
        <v>294705</v>
      </c>
      <c r="CS46" s="626"/>
      <c r="CT46" s="626"/>
      <c r="CU46" s="626"/>
      <c r="CV46" s="626"/>
      <c r="CW46" s="626"/>
      <c r="CX46" s="626"/>
      <c r="CY46" s="627"/>
      <c r="CZ46" s="628">
        <v>9.9</v>
      </c>
      <c r="DA46" s="629"/>
      <c r="DB46" s="629"/>
      <c r="DC46" s="630"/>
      <c r="DD46" s="631">
        <v>178919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358</v>
      </c>
      <c r="CG47" s="621"/>
      <c r="CH47" s="621"/>
      <c r="CI47" s="621"/>
      <c r="CJ47" s="621"/>
      <c r="CK47" s="621"/>
      <c r="CL47" s="621"/>
      <c r="CM47" s="621"/>
      <c r="CN47" s="621"/>
      <c r="CO47" s="621"/>
      <c r="CP47" s="621"/>
      <c r="CQ47" s="622"/>
      <c r="CR47" s="623" t="s">
        <v>129</v>
      </c>
      <c r="CS47" s="624"/>
      <c r="CT47" s="624"/>
      <c r="CU47" s="624"/>
      <c r="CV47" s="624"/>
      <c r="CW47" s="624"/>
      <c r="CX47" s="624"/>
      <c r="CY47" s="625"/>
      <c r="CZ47" s="628" t="s">
        <v>232</v>
      </c>
      <c r="DA47" s="657"/>
      <c r="DB47" s="657"/>
      <c r="DC47" s="658"/>
      <c r="DD47" s="631" t="s">
        <v>232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359</v>
      </c>
      <c r="CG48" s="621"/>
      <c r="CH48" s="621"/>
      <c r="CI48" s="621"/>
      <c r="CJ48" s="621"/>
      <c r="CK48" s="621"/>
      <c r="CL48" s="621"/>
      <c r="CM48" s="621"/>
      <c r="CN48" s="621"/>
      <c r="CO48" s="621"/>
      <c r="CP48" s="621"/>
      <c r="CQ48" s="622"/>
      <c r="CR48" s="623" t="s">
        <v>232</v>
      </c>
      <c r="CS48" s="626"/>
      <c r="CT48" s="626"/>
      <c r="CU48" s="626"/>
      <c r="CV48" s="626"/>
      <c r="CW48" s="626"/>
      <c r="CX48" s="626"/>
      <c r="CY48" s="627"/>
      <c r="CZ48" s="628" t="s">
        <v>129</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360</v>
      </c>
      <c r="CE49" s="636"/>
      <c r="CF49" s="636"/>
      <c r="CG49" s="636"/>
      <c r="CH49" s="636"/>
      <c r="CI49" s="636"/>
      <c r="CJ49" s="636"/>
      <c r="CK49" s="636"/>
      <c r="CL49" s="636"/>
      <c r="CM49" s="636"/>
      <c r="CN49" s="636"/>
      <c r="CO49" s="636"/>
      <c r="CP49" s="636"/>
      <c r="CQ49" s="637"/>
      <c r="CR49" s="638">
        <v>2984552</v>
      </c>
      <c r="CS49" s="639"/>
      <c r="CT49" s="639"/>
      <c r="CU49" s="639"/>
      <c r="CV49" s="639"/>
      <c r="CW49" s="639"/>
      <c r="CX49" s="639"/>
      <c r="CY49" s="640"/>
      <c r="CZ49" s="641">
        <v>100</v>
      </c>
      <c r="DA49" s="642"/>
      <c r="DB49" s="642"/>
      <c r="DC49" s="643"/>
      <c r="DD49" s="644">
        <v>2179898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Z8P6upaniZd5TUPuTubvWuzQomtf95aSRS5krDsjZFRlRktIXdCdGcLVmGwP7En2m3IYMmqdVAJMcSmjeZmcJw==" saltValue="T7YseT9dt+ksjQFm6hXt3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383</v>
      </c>
      <c r="C7" s="1102"/>
      <c r="D7" s="1102"/>
      <c r="E7" s="1102"/>
      <c r="F7" s="1102"/>
      <c r="G7" s="1102"/>
      <c r="H7" s="1102"/>
      <c r="I7" s="1102"/>
      <c r="J7" s="1102"/>
      <c r="K7" s="1102"/>
      <c r="L7" s="1102"/>
      <c r="M7" s="1102"/>
      <c r="N7" s="1102"/>
      <c r="O7" s="1102"/>
      <c r="P7" s="1103"/>
      <c r="Q7" s="1155">
        <v>3121</v>
      </c>
      <c r="R7" s="1156"/>
      <c r="S7" s="1156"/>
      <c r="T7" s="1156"/>
      <c r="U7" s="1156"/>
      <c r="V7" s="1156">
        <v>2865</v>
      </c>
      <c r="W7" s="1156"/>
      <c r="X7" s="1156"/>
      <c r="Y7" s="1156"/>
      <c r="Z7" s="1156"/>
      <c r="AA7" s="1156">
        <v>256</v>
      </c>
      <c r="AB7" s="1156"/>
      <c r="AC7" s="1156"/>
      <c r="AD7" s="1156"/>
      <c r="AE7" s="1157"/>
      <c r="AF7" s="1158">
        <v>27</v>
      </c>
      <c r="AG7" s="1159"/>
      <c r="AH7" s="1159"/>
      <c r="AI7" s="1159"/>
      <c r="AJ7" s="1160"/>
      <c r="AK7" s="1142">
        <v>548</v>
      </c>
      <c r="AL7" s="1143"/>
      <c r="AM7" s="1143"/>
      <c r="AN7" s="1143"/>
      <c r="AO7" s="1143"/>
      <c r="AP7" s="1143">
        <v>2543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590</v>
      </c>
      <c r="BT7" s="1147"/>
      <c r="BU7" s="1147"/>
      <c r="BV7" s="1147"/>
      <c r="BW7" s="1147"/>
      <c r="BX7" s="1147"/>
      <c r="BY7" s="1147"/>
      <c r="BZ7" s="1147"/>
      <c r="CA7" s="1147"/>
      <c r="CB7" s="1147"/>
      <c r="CC7" s="1147"/>
      <c r="CD7" s="1147"/>
      <c r="CE7" s="1147"/>
      <c r="CF7" s="1147"/>
      <c r="CG7" s="1148"/>
      <c r="CH7" s="1139">
        <v>1</v>
      </c>
      <c r="CI7" s="1140"/>
      <c r="CJ7" s="1140"/>
      <c r="CK7" s="1140"/>
      <c r="CL7" s="1141"/>
      <c r="CM7" s="1139">
        <v>15</v>
      </c>
      <c r="CN7" s="1140"/>
      <c r="CO7" s="1140"/>
      <c r="CP7" s="1140"/>
      <c r="CQ7" s="1141"/>
      <c r="CR7" s="1139">
        <v>10</v>
      </c>
      <c r="CS7" s="1140"/>
      <c r="CT7" s="1140"/>
      <c r="CU7" s="1140"/>
      <c r="CV7" s="1141"/>
      <c r="CW7" s="1139" t="s">
        <v>591</v>
      </c>
      <c r="CX7" s="1140"/>
      <c r="CY7" s="1140"/>
      <c r="CZ7" s="1140"/>
      <c r="DA7" s="1141"/>
      <c r="DB7" s="1139" t="s">
        <v>591</v>
      </c>
      <c r="DC7" s="1140"/>
      <c r="DD7" s="1140"/>
      <c r="DE7" s="1140"/>
      <c r="DF7" s="1141"/>
      <c r="DG7" s="1139" t="s">
        <v>579</v>
      </c>
      <c r="DH7" s="1140"/>
      <c r="DI7" s="1140"/>
      <c r="DJ7" s="1140"/>
      <c r="DK7" s="1141"/>
      <c r="DL7" s="1139" t="s">
        <v>579</v>
      </c>
      <c r="DM7" s="1140"/>
      <c r="DN7" s="1140"/>
      <c r="DO7" s="1140"/>
      <c r="DP7" s="1141"/>
      <c r="DQ7" s="1139" t="s">
        <v>580</v>
      </c>
      <c r="DR7" s="1140"/>
      <c r="DS7" s="1140"/>
      <c r="DT7" s="1140"/>
      <c r="DU7" s="1141"/>
      <c r="DV7" s="1166"/>
      <c r="DW7" s="1167"/>
      <c r="DX7" s="1167"/>
      <c r="DY7" s="1167"/>
      <c r="DZ7" s="1168"/>
      <c r="EA7" s="254"/>
    </row>
    <row r="8" spans="1:131" s="255" customFormat="1" ht="26.25" customHeight="1" x14ac:dyDescent="0.2">
      <c r="A8" s="261">
        <v>2</v>
      </c>
      <c r="B8" s="1088" t="s">
        <v>384</v>
      </c>
      <c r="C8" s="1089"/>
      <c r="D8" s="1089"/>
      <c r="E8" s="1089"/>
      <c r="F8" s="1089"/>
      <c r="G8" s="1089"/>
      <c r="H8" s="1089"/>
      <c r="I8" s="1089"/>
      <c r="J8" s="1089"/>
      <c r="K8" s="1089"/>
      <c r="L8" s="1089"/>
      <c r="M8" s="1089"/>
      <c r="N8" s="1089"/>
      <c r="O8" s="1089"/>
      <c r="P8" s="1090"/>
      <c r="Q8" s="1094">
        <v>89</v>
      </c>
      <c r="R8" s="1095"/>
      <c r="S8" s="1095"/>
      <c r="T8" s="1095"/>
      <c r="U8" s="1095"/>
      <c r="V8" s="1095">
        <v>78</v>
      </c>
      <c r="W8" s="1095"/>
      <c r="X8" s="1095"/>
      <c r="Y8" s="1095"/>
      <c r="Z8" s="1095"/>
      <c r="AA8" s="1095">
        <v>11</v>
      </c>
      <c r="AB8" s="1095"/>
      <c r="AC8" s="1095"/>
      <c r="AD8" s="1095"/>
      <c r="AE8" s="1096"/>
      <c r="AF8" s="1070">
        <v>11</v>
      </c>
      <c r="AG8" s="1071"/>
      <c r="AH8" s="1071"/>
      <c r="AI8" s="1071"/>
      <c r="AJ8" s="1072"/>
      <c r="AK8" s="1137">
        <v>10</v>
      </c>
      <c r="AL8" s="1138"/>
      <c r="AM8" s="1138"/>
      <c r="AN8" s="1138"/>
      <c r="AO8" s="1138"/>
      <c r="AP8" s="1138" t="s">
        <v>579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2">
      <c r="A9" s="261">
        <v>3</v>
      </c>
      <c r="B9" s="1088" t="s">
        <v>385</v>
      </c>
      <c r="C9" s="1089"/>
      <c r="D9" s="1089"/>
      <c r="E9" s="1089"/>
      <c r="F9" s="1089"/>
      <c r="G9" s="1089"/>
      <c r="H9" s="1089"/>
      <c r="I9" s="1089"/>
      <c r="J9" s="1089"/>
      <c r="K9" s="1089"/>
      <c r="L9" s="1089"/>
      <c r="M9" s="1089"/>
      <c r="N9" s="1089"/>
      <c r="O9" s="1089"/>
      <c r="P9" s="1090"/>
      <c r="Q9" s="1094">
        <v>138</v>
      </c>
      <c r="R9" s="1095"/>
      <c r="S9" s="1095"/>
      <c r="T9" s="1095"/>
      <c r="U9" s="1095"/>
      <c r="V9" s="1095">
        <v>136</v>
      </c>
      <c r="W9" s="1095"/>
      <c r="X9" s="1095"/>
      <c r="Y9" s="1095"/>
      <c r="Z9" s="1095"/>
      <c r="AA9" s="1095">
        <v>2</v>
      </c>
      <c r="AB9" s="1095"/>
      <c r="AC9" s="1095"/>
      <c r="AD9" s="1095"/>
      <c r="AE9" s="1096"/>
      <c r="AF9" s="1070">
        <v>2</v>
      </c>
      <c r="AG9" s="1071"/>
      <c r="AH9" s="1071"/>
      <c r="AI9" s="1071"/>
      <c r="AJ9" s="1072"/>
      <c r="AK9" s="1137">
        <v>84</v>
      </c>
      <c r="AL9" s="1138"/>
      <c r="AM9" s="1138"/>
      <c r="AN9" s="1138"/>
      <c r="AO9" s="1138"/>
      <c r="AP9" s="1138">
        <v>3</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387</v>
      </c>
      <c r="B23" s="995" t="s">
        <v>388</v>
      </c>
      <c r="C23" s="996"/>
      <c r="D23" s="996"/>
      <c r="E23" s="996"/>
      <c r="F23" s="996"/>
      <c r="G23" s="996"/>
      <c r="H23" s="996"/>
      <c r="I23" s="996"/>
      <c r="J23" s="996"/>
      <c r="K23" s="996"/>
      <c r="L23" s="996"/>
      <c r="M23" s="996"/>
      <c r="N23" s="996"/>
      <c r="O23" s="996"/>
      <c r="P23" s="997"/>
      <c r="Q23" s="1119">
        <v>3253</v>
      </c>
      <c r="R23" s="1120"/>
      <c r="S23" s="1120"/>
      <c r="T23" s="1120"/>
      <c r="U23" s="1120"/>
      <c r="V23" s="1120">
        <v>2985</v>
      </c>
      <c r="W23" s="1120"/>
      <c r="X23" s="1120"/>
      <c r="Y23" s="1120"/>
      <c r="Z23" s="1120"/>
      <c r="AA23" s="1120">
        <v>269</v>
      </c>
      <c r="AB23" s="1120"/>
      <c r="AC23" s="1120"/>
      <c r="AD23" s="1120"/>
      <c r="AE23" s="1121"/>
      <c r="AF23" s="1122">
        <v>40</v>
      </c>
      <c r="AG23" s="1120"/>
      <c r="AH23" s="1120"/>
      <c r="AI23" s="1120"/>
      <c r="AJ23" s="1123"/>
      <c r="AK23" s="1124"/>
      <c r="AL23" s="1125"/>
      <c r="AM23" s="1125"/>
      <c r="AN23" s="1125"/>
      <c r="AO23" s="1125"/>
      <c r="AP23" s="1120">
        <v>2546</v>
      </c>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366</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400</v>
      </c>
      <c r="C28" s="1102"/>
      <c r="D28" s="1102"/>
      <c r="E28" s="1102"/>
      <c r="F28" s="1102"/>
      <c r="G28" s="1102"/>
      <c r="H28" s="1102"/>
      <c r="I28" s="1102"/>
      <c r="J28" s="1102"/>
      <c r="K28" s="1102"/>
      <c r="L28" s="1102"/>
      <c r="M28" s="1102"/>
      <c r="N28" s="1102"/>
      <c r="O28" s="1102"/>
      <c r="P28" s="1103"/>
      <c r="Q28" s="1104">
        <v>385</v>
      </c>
      <c r="R28" s="1105"/>
      <c r="S28" s="1105"/>
      <c r="T28" s="1105"/>
      <c r="U28" s="1105"/>
      <c r="V28" s="1105">
        <v>375</v>
      </c>
      <c r="W28" s="1105"/>
      <c r="X28" s="1105"/>
      <c r="Y28" s="1105"/>
      <c r="Z28" s="1105"/>
      <c r="AA28" s="1105">
        <v>10</v>
      </c>
      <c r="AB28" s="1105"/>
      <c r="AC28" s="1105"/>
      <c r="AD28" s="1105"/>
      <c r="AE28" s="1106"/>
      <c r="AF28" s="1107">
        <v>10</v>
      </c>
      <c r="AG28" s="1105"/>
      <c r="AH28" s="1105"/>
      <c r="AI28" s="1105"/>
      <c r="AJ28" s="1108"/>
      <c r="AK28" s="1109">
        <v>35</v>
      </c>
      <c r="AL28" s="1097"/>
      <c r="AM28" s="1097"/>
      <c r="AN28" s="1097"/>
      <c r="AO28" s="1097"/>
      <c r="AP28" s="1097" t="s">
        <v>579</v>
      </c>
      <c r="AQ28" s="1097"/>
      <c r="AR28" s="1097"/>
      <c r="AS28" s="1097"/>
      <c r="AT28" s="1097"/>
      <c r="AU28" s="1097" t="s">
        <v>580</v>
      </c>
      <c r="AV28" s="1097"/>
      <c r="AW28" s="1097"/>
      <c r="AX28" s="1097"/>
      <c r="AY28" s="1097"/>
      <c r="AZ28" s="1098" t="s">
        <v>580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401</v>
      </c>
      <c r="C29" s="1089"/>
      <c r="D29" s="1089"/>
      <c r="E29" s="1089"/>
      <c r="F29" s="1089"/>
      <c r="G29" s="1089"/>
      <c r="H29" s="1089"/>
      <c r="I29" s="1089"/>
      <c r="J29" s="1089"/>
      <c r="K29" s="1089"/>
      <c r="L29" s="1089"/>
      <c r="M29" s="1089"/>
      <c r="N29" s="1089"/>
      <c r="O29" s="1089"/>
      <c r="P29" s="1090"/>
      <c r="Q29" s="1094">
        <v>71</v>
      </c>
      <c r="R29" s="1095"/>
      <c r="S29" s="1095"/>
      <c r="T29" s="1095"/>
      <c r="U29" s="1095"/>
      <c r="V29" s="1095">
        <v>66</v>
      </c>
      <c r="W29" s="1095"/>
      <c r="X29" s="1095"/>
      <c r="Y29" s="1095"/>
      <c r="Z29" s="1095"/>
      <c r="AA29" s="1095">
        <v>6</v>
      </c>
      <c r="AB29" s="1095"/>
      <c r="AC29" s="1095"/>
      <c r="AD29" s="1095"/>
      <c r="AE29" s="1096"/>
      <c r="AF29" s="1070">
        <v>6</v>
      </c>
      <c r="AG29" s="1071"/>
      <c r="AH29" s="1071"/>
      <c r="AI29" s="1071"/>
      <c r="AJ29" s="1072"/>
      <c r="AK29" s="1031">
        <v>21</v>
      </c>
      <c r="AL29" s="1022"/>
      <c r="AM29" s="1022"/>
      <c r="AN29" s="1022"/>
      <c r="AO29" s="1022"/>
      <c r="AP29" s="1022" t="s">
        <v>580</v>
      </c>
      <c r="AQ29" s="1022"/>
      <c r="AR29" s="1022"/>
      <c r="AS29" s="1022"/>
      <c r="AT29" s="1022"/>
      <c r="AU29" s="1022" t="s">
        <v>579</v>
      </c>
      <c r="AV29" s="1022"/>
      <c r="AW29" s="1022"/>
      <c r="AX29" s="1022"/>
      <c r="AY29" s="1022"/>
      <c r="AZ29" s="1093" t="s">
        <v>580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402</v>
      </c>
      <c r="C30" s="1089"/>
      <c r="D30" s="1089"/>
      <c r="E30" s="1089"/>
      <c r="F30" s="1089"/>
      <c r="G30" s="1089"/>
      <c r="H30" s="1089"/>
      <c r="I30" s="1089"/>
      <c r="J30" s="1089"/>
      <c r="K30" s="1089"/>
      <c r="L30" s="1089"/>
      <c r="M30" s="1089"/>
      <c r="N30" s="1089"/>
      <c r="O30" s="1089"/>
      <c r="P30" s="1090"/>
      <c r="Q30" s="1094">
        <v>522</v>
      </c>
      <c r="R30" s="1095"/>
      <c r="S30" s="1095"/>
      <c r="T30" s="1095"/>
      <c r="U30" s="1095"/>
      <c r="V30" s="1095">
        <v>512</v>
      </c>
      <c r="W30" s="1095"/>
      <c r="X30" s="1095"/>
      <c r="Y30" s="1095"/>
      <c r="Z30" s="1095"/>
      <c r="AA30" s="1095">
        <v>10</v>
      </c>
      <c r="AB30" s="1095"/>
      <c r="AC30" s="1095"/>
      <c r="AD30" s="1095"/>
      <c r="AE30" s="1096"/>
      <c r="AF30" s="1070">
        <v>10</v>
      </c>
      <c r="AG30" s="1071"/>
      <c r="AH30" s="1071"/>
      <c r="AI30" s="1071"/>
      <c r="AJ30" s="1072"/>
      <c r="AK30" s="1031">
        <v>103</v>
      </c>
      <c r="AL30" s="1022"/>
      <c r="AM30" s="1022"/>
      <c r="AN30" s="1022"/>
      <c r="AO30" s="1022"/>
      <c r="AP30" s="1022" t="s">
        <v>581</v>
      </c>
      <c r="AQ30" s="1022"/>
      <c r="AR30" s="1022"/>
      <c r="AS30" s="1022"/>
      <c r="AT30" s="1022"/>
      <c r="AU30" s="1022" t="s">
        <v>581</v>
      </c>
      <c r="AV30" s="1022"/>
      <c r="AW30" s="1022"/>
      <c r="AX30" s="1022"/>
      <c r="AY30" s="1022"/>
      <c r="AZ30" s="1093" t="s">
        <v>580</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403</v>
      </c>
      <c r="C31" s="1089"/>
      <c r="D31" s="1089"/>
      <c r="E31" s="1089"/>
      <c r="F31" s="1089"/>
      <c r="G31" s="1089"/>
      <c r="H31" s="1089"/>
      <c r="I31" s="1089"/>
      <c r="J31" s="1089"/>
      <c r="K31" s="1089"/>
      <c r="L31" s="1089"/>
      <c r="M31" s="1089"/>
      <c r="N31" s="1089"/>
      <c r="O31" s="1089"/>
      <c r="P31" s="1090"/>
      <c r="Q31" s="1094">
        <v>46</v>
      </c>
      <c r="R31" s="1095"/>
      <c r="S31" s="1095"/>
      <c r="T31" s="1095"/>
      <c r="U31" s="1095"/>
      <c r="V31" s="1095">
        <v>46</v>
      </c>
      <c r="W31" s="1095"/>
      <c r="X31" s="1095"/>
      <c r="Y31" s="1095"/>
      <c r="Z31" s="1095"/>
      <c r="AA31" s="1095">
        <v>0</v>
      </c>
      <c r="AB31" s="1095"/>
      <c r="AC31" s="1095"/>
      <c r="AD31" s="1095"/>
      <c r="AE31" s="1096"/>
      <c r="AF31" s="1070">
        <v>0</v>
      </c>
      <c r="AG31" s="1071"/>
      <c r="AH31" s="1071"/>
      <c r="AI31" s="1071"/>
      <c r="AJ31" s="1072"/>
      <c r="AK31" s="1031">
        <v>21</v>
      </c>
      <c r="AL31" s="1022"/>
      <c r="AM31" s="1022"/>
      <c r="AN31" s="1022"/>
      <c r="AO31" s="1022"/>
      <c r="AP31" s="1022" t="s">
        <v>580</v>
      </c>
      <c r="AQ31" s="1022"/>
      <c r="AR31" s="1022"/>
      <c r="AS31" s="1022"/>
      <c r="AT31" s="1022"/>
      <c r="AU31" s="1022" t="s">
        <v>579</v>
      </c>
      <c r="AV31" s="1022"/>
      <c r="AW31" s="1022"/>
      <c r="AX31" s="1022"/>
      <c r="AY31" s="1022"/>
      <c r="AZ31" s="1093" t="s">
        <v>582</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404</v>
      </c>
      <c r="C32" s="1089"/>
      <c r="D32" s="1089"/>
      <c r="E32" s="1089"/>
      <c r="F32" s="1089"/>
      <c r="G32" s="1089"/>
      <c r="H32" s="1089"/>
      <c r="I32" s="1089"/>
      <c r="J32" s="1089"/>
      <c r="K32" s="1089"/>
      <c r="L32" s="1089"/>
      <c r="M32" s="1089"/>
      <c r="N32" s="1089"/>
      <c r="O32" s="1089"/>
      <c r="P32" s="1090"/>
      <c r="Q32" s="1094">
        <v>213</v>
      </c>
      <c r="R32" s="1095"/>
      <c r="S32" s="1095"/>
      <c r="T32" s="1095"/>
      <c r="U32" s="1095"/>
      <c r="V32" s="1095">
        <v>211</v>
      </c>
      <c r="W32" s="1095"/>
      <c r="X32" s="1095"/>
      <c r="Y32" s="1095"/>
      <c r="Z32" s="1095"/>
      <c r="AA32" s="1095">
        <v>2</v>
      </c>
      <c r="AB32" s="1095"/>
      <c r="AC32" s="1095"/>
      <c r="AD32" s="1095"/>
      <c r="AE32" s="1096"/>
      <c r="AF32" s="1070">
        <v>2</v>
      </c>
      <c r="AG32" s="1071"/>
      <c r="AH32" s="1071"/>
      <c r="AI32" s="1071"/>
      <c r="AJ32" s="1072"/>
      <c r="AK32" s="1031">
        <v>76</v>
      </c>
      <c r="AL32" s="1022"/>
      <c r="AM32" s="1022"/>
      <c r="AN32" s="1022"/>
      <c r="AO32" s="1022"/>
      <c r="AP32" s="1022">
        <v>629</v>
      </c>
      <c r="AQ32" s="1022"/>
      <c r="AR32" s="1022"/>
      <c r="AS32" s="1022"/>
      <c r="AT32" s="1022"/>
      <c r="AU32" s="1022">
        <v>434</v>
      </c>
      <c r="AV32" s="1022"/>
      <c r="AW32" s="1022"/>
      <c r="AX32" s="1022"/>
      <c r="AY32" s="1022"/>
      <c r="AZ32" s="1093" t="s">
        <v>579</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406</v>
      </c>
      <c r="C33" s="1089"/>
      <c r="D33" s="1089"/>
      <c r="E33" s="1089"/>
      <c r="F33" s="1089"/>
      <c r="G33" s="1089"/>
      <c r="H33" s="1089"/>
      <c r="I33" s="1089"/>
      <c r="J33" s="1089"/>
      <c r="K33" s="1089"/>
      <c r="L33" s="1089"/>
      <c r="M33" s="1089"/>
      <c r="N33" s="1089"/>
      <c r="O33" s="1089"/>
      <c r="P33" s="1090"/>
      <c r="Q33" s="1094">
        <v>44</v>
      </c>
      <c r="R33" s="1095"/>
      <c r="S33" s="1095"/>
      <c r="T33" s="1095"/>
      <c r="U33" s="1095"/>
      <c r="V33" s="1095">
        <v>42</v>
      </c>
      <c r="W33" s="1095"/>
      <c r="X33" s="1095"/>
      <c r="Y33" s="1095"/>
      <c r="Z33" s="1095"/>
      <c r="AA33" s="1095">
        <v>2</v>
      </c>
      <c r="AB33" s="1095"/>
      <c r="AC33" s="1095"/>
      <c r="AD33" s="1095"/>
      <c r="AE33" s="1096"/>
      <c r="AF33" s="1070">
        <v>2</v>
      </c>
      <c r="AG33" s="1071"/>
      <c r="AH33" s="1071"/>
      <c r="AI33" s="1071"/>
      <c r="AJ33" s="1072"/>
      <c r="AK33" s="1031">
        <v>28</v>
      </c>
      <c r="AL33" s="1022"/>
      <c r="AM33" s="1022"/>
      <c r="AN33" s="1022"/>
      <c r="AO33" s="1022"/>
      <c r="AP33" s="1022">
        <v>127</v>
      </c>
      <c r="AQ33" s="1022"/>
      <c r="AR33" s="1022"/>
      <c r="AS33" s="1022"/>
      <c r="AT33" s="1022"/>
      <c r="AU33" s="1022">
        <v>127</v>
      </c>
      <c r="AV33" s="1022"/>
      <c r="AW33" s="1022"/>
      <c r="AX33" s="1022"/>
      <c r="AY33" s="1022"/>
      <c r="AZ33" s="1093" t="s">
        <v>579</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387</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29</v>
      </c>
      <c r="AG63" s="1010"/>
      <c r="AH63" s="1010"/>
      <c r="AI63" s="1010"/>
      <c r="AJ63" s="1081"/>
      <c r="AK63" s="1082"/>
      <c r="AL63" s="1014"/>
      <c r="AM63" s="1014"/>
      <c r="AN63" s="1014"/>
      <c r="AO63" s="1014"/>
      <c r="AP63" s="1010">
        <v>756</v>
      </c>
      <c r="AQ63" s="1010"/>
      <c r="AR63" s="1010"/>
      <c r="AS63" s="1010"/>
      <c r="AT63" s="1010"/>
      <c r="AU63" s="1010">
        <v>444</v>
      </c>
      <c r="AV63" s="1010"/>
      <c r="AW63" s="1010"/>
      <c r="AX63" s="1010"/>
      <c r="AY63" s="1010"/>
      <c r="AZ63" s="1076"/>
      <c r="BA63" s="1076"/>
      <c r="BB63" s="1076"/>
      <c r="BC63" s="1076"/>
      <c r="BD63" s="1076"/>
      <c r="BE63" s="1011"/>
      <c r="BF63" s="1011"/>
      <c r="BG63" s="1011"/>
      <c r="BH63" s="1011"/>
      <c r="BI63" s="1012"/>
      <c r="BJ63" s="1077" t="s">
        <v>409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413</v>
      </c>
      <c r="W66" s="1053"/>
      <c r="X66" s="1053"/>
      <c r="Y66" s="1053"/>
      <c r="Z66" s="1054"/>
      <c r="AA66" s="1052" t="s">
        <v>414</v>
      </c>
      <c r="AB66" s="1053"/>
      <c r="AC66" s="1053"/>
      <c r="AD66" s="1053"/>
      <c r="AE66" s="1054"/>
      <c r="AF66" s="1058" t="s">
        <v>415</v>
      </c>
      <c r="AG66" s="1059"/>
      <c r="AH66" s="1059"/>
      <c r="AI66" s="1059"/>
      <c r="AJ66" s="1060"/>
      <c r="AK66" s="1052" t="s">
        <v>416</v>
      </c>
      <c r="AL66" s="1047"/>
      <c r="AM66" s="1047"/>
      <c r="AN66" s="1047"/>
      <c r="AO66" s="1048"/>
      <c r="AP66" s="1052" t="s">
        <v>417</v>
      </c>
      <c r="AQ66" s="1053"/>
      <c r="AR66" s="1053"/>
      <c r="AS66" s="1053"/>
      <c r="AT66" s="1054"/>
      <c r="AU66" s="1052" t="s">
        <v>418</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583</v>
      </c>
      <c r="C68" s="1037"/>
      <c r="D68" s="1037"/>
      <c r="E68" s="1037"/>
      <c r="F68" s="1037"/>
      <c r="G68" s="1037"/>
      <c r="H68" s="1037"/>
      <c r="I68" s="1037"/>
      <c r="J68" s="1037"/>
      <c r="K68" s="1037"/>
      <c r="L68" s="1037"/>
      <c r="M68" s="1037"/>
      <c r="N68" s="1037"/>
      <c r="O68" s="1037"/>
      <c r="P68" s="1038"/>
      <c r="Q68" s="1039">
        <v>1901</v>
      </c>
      <c r="R68" s="1033"/>
      <c r="S68" s="1033"/>
      <c r="T68" s="1033"/>
      <c r="U68" s="1033"/>
      <c r="V68" s="1033">
        <v>1876</v>
      </c>
      <c r="W68" s="1033"/>
      <c r="X68" s="1033"/>
      <c r="Y68" s="1033"/>
      <c r="Z68" s="1033"/>
      <c r="AA68" s="1033">
        <v>25</v>
      </c>
      <c r="AB68" s="1033"/>
      <c r="AC68" s="1033"/>
      <c r="AD68" s="1033"/>
      <c r="AE68" s="1033"/>
      <c r="AF68" s="1033">
        <v>25</v>
      </c>
      <c r="AG68" s="1033"/>
      <c r="AH68" s="1033"/>
      <c r="AI68" s="1033"/>
      <c r="AJ68" s="1033"/>
      <c r="AK68" s="1033">
        <v>20</v>
      </c>
      <c r="AL68" s="1033"/>
      <c r="AM68" s="1033"/>
      <c r="AN68" s="1033"/>
      <c r="AO68" s="1033"/>
      <c r="AP68" s="1033">
        <v>453</v>
      </c>
      <c r="AQ68" s="1033"/>
      <c r="AR68" s="1033"/>
      <c r="AS68" s="1033"/>
      <c r="AT68" s="1033"/>
      <c r="AU68" s="1033">
        <v>32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584</v>
      </c>
      <c r="C69" s="1026"/>
      <c r="D69" s="1026"/>
      <c r="E69" s="1026"/>
      <c r="F69" s="1026"/>
      <c r="G69" s="1026"/>
      <c r="H69" s="1026"/>
      <c r="I69" s="1026"/>
      <c r="J69" s="1026"/>
      <c r="K69" s="1026"/>
      <c r="L69" s="1026"/>
      <c r="M69" s="1026"/>
      <c r="N69" s="1026"/>
      <c r="O69" s="1026"/>
      <c r="P69" s="1027"/>
      <c r="Q69" s="1028">
        <v>11146</v>
      </c>
      <c r="R69" s="1022"/>
      <c r="S69" s="1022"/>
      <c r="T69" s="1022"/>
      <c r="U69" s="1022"/>
      <c r="V69" s="1022">
        <v>11321</v>
      </c>
      <c r="W69" s="1022"/>
      <c r="X69" s="1022"/>
      <c r="Y69" s="1022"/>
      <c r="Z69" s="1022"/>
      <c r="AA69" s="1022">
        <v>-175</v>
      </c>
      <c r="AB69" s="1022"/>
      <c r="AC69" s="1022"/>
      <c r="AD69" s="1022"/>
      <c r="AE69" s="1022"/>
      <c r="AF69" s="1022">
        <v>5041</v>
      </c>
      <c r="AG69" s="1022"/>
      <c r="AH69" s="1022"/>
      <c r="AI69" s="1022"/>
      <c r="AJ69" s="1022"/>
      <c r="AK69" s="1022" t="s">
        <v>601</v>
      </c>
      <c r="AL69" s="1022"/>
      <c r="AM69" s="1022"/>
      <c r="AN69" s="1022"/>
      <c r="AO69" s="1022"/>
      <c r="AP69" s="1022">
        <v>16432</v>
      </c>
      <c r="AQ69" s="1022"/>
      <c r="AR69" s="1022"/>
      <c r="AS69" s="1022"/>
      <c r="AT69" s="1022"/>
      <c r="AU69" s="1022">
        <v>188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585</v>
      </c>
      <c r="C70" s="1026"/>
      <c r="D70" s="1026"/>
      <c r="E70" s="1026"/>
      <c r="F70" s="1026"/>
      <c r="G70" s="1026"/>
      <c r="H70" s="1026"/>
      <c r="I70" s="1026"/>
      <c r="J70" s="1026"/>
      <c r="K70" s="1026"/>
      <c r="L70" s="1026"/>
      <c r="M70" s="1026"/>
      <c r="N70" s="1026"/>
      <c r="O70" s="1026"/>
      <c r="P70" s="1027"/>
      <c r="Q70" s="1028">
        <v>452</v>
      </c>
      <c r="R70" s="1022"/>
      <c r="S70" s="1022"/>
      <c r="T70" s="1022"/>
      <c r="U70" s="1022"/>
      <c r="V70" s="1022">
        <v>486</v>
      </c>
      <c r="W70" s="1022"/>
      <c r="X70" s="1022"/>
      <c r="Y70" s="1022"/>
      <c r="Z70" s="1022"/>
      <c r="AA70" s="1022">
        <v>-35</v>
      </c>
      <c r="AB70" s="1022"/>
      <c r="AC70" s="1022"/>
      <c r="AD70" s="1022"/>
      <c r="AE70" s="1022"/>
      <c r="AF70" s="1022">
        <v>506</v>
      </c>
      <c r="AG70" s="1022"/>
      <c r="AH70" s="1022"/>
      <c r="AI70" s="1022"/>
      <c r="AJ70" s="1022"/>
      <c r="AK70" s="1022" t="s">
        <v>601</v>
      </c>
      <c r="AL70" s="1022"/>
      <c r="AM70" s="1022"/>
      <c r="AN70" s="1022"/>
      <c r="AO70" s="1022"/>
      <c r="AP70" s="1022" t="s">
        <v>579</v>
      </c>
      <c r="AQ70" s="1022"/>
      <c r="AR70" s="1022"/>
      <c r="AS70" s="1022"/>
      <c r="AT70" s="1022"/>
      <c r="AU70" s="1022" t="s">
        <v>580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586</v>
      </c>
      <c r="C71" s="1026"/>
      <c r="D71" s="1026"/>
      <c r="E71" s="1026"/>
      <c r="F71" s="1026"/>
      <c r="G71" s="1026"/>
      <c r="H71" s="1026"/>
      <c r="I71" s="1026"/>
      <c r="J71" s="1026"/>
      <c r="K71" s="1026"/>
      <c r="L71" s="1026"/>
      <c r="M71" s="1026"/>
      <c r="N71" s="1026"/>
      <c r="O71" s="1026"/>
      <c r="P71" s="1027"/>
      <c r="Q71" s="1028">
        <v>167</v>
      </c>
      <c r="R71" s="1022"/>
      <c r="S71" s="1022"/>
      <c r="T71" s="1022"/>
      <c r="U71" s="1022"/>
      <c r="V71" s="1022">
        <v>140</v>
      </c>
      <c r="W71" s="1022"/>
      <c r="X71" s="1022"/>
      <c r="Y71" s="1022"/>
      <c r="Z71" s="1022"/>
      <c r="AA71" s="1022">
        <v>27</v>
      </c>
      <c r="AB71" s="1022"/>
      <c r="AC71" s="1022"/>
      <c r="AD71" s="1022"/>
      <c r="AE71" s="1022"/>
      <c r="AF71" s="1022">
        <v>27</v>
      </c>
      <c r="AG71" s="1022"/>
      <c r="AH71" s="1022"/>
      <c r="AI71" s="1022"/>
      <c r="AJ71" s="1022"/>
      <c r="AK71" s="1022">
        <v>23</v>
      </c>
      <c r="AL71" s="1022"/>
      <c r="AM71" s="1022"/>
      <c r="AN71" s="1022"/>
      <c r="AO71" s="1022"/>
      <c r="AP71" s="1022" t="s">
        <v>597</v>
      </c>
      <c r="AQ71" s="1022"/>
      <c r="AR71" s="1022"/>
      <c r="AS71" s="1022"/>
      <c r="AT71" s="1022"/>
      <c r="AU71" s="1022" t="s">
        <v>597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587</v>
      </c>
      <c r="C72" s="1026"/>
      <c r="D72" s="1026"/>
      <c r="E72" s="1026"/>
      <c r="F72" s="1026"/>
      <c r="G72" s="1026"/>
      <c r="H72" s="1026"/>
      <c r="I72" s="1026"/>
      <c r="J72" s="1026"/>
      <c r="K72" s="1026"/>
      <c r="L72" s="1026"/>
      <c r="M72" s="1026"/>
      <c r="N72" s="1026"/>
      <c r="O72" s="1026"/>
      <c r="P72" s="1027"/>
      <c r="Q72" s="1028">
        <v>6833</v>
      </c>
      <c r="R72" s="1022"/>
      <c r="S72" s="1022"/>
      <c r="T72" s="1022"/>
      <c r="U72" s="1022"/>
      <c r="V72" s="1022">
        <v>5904</v>
      </c>
      <c r="W72" s="1022"/>
      <c r="X72" s="1022"/>
      <c r="Y72" s="1022"/>
      <c r="Z72" s="1022"/>
      <c r="AA72" s="1022">
        <v>929</v>
      </c>
      <c r="AB72" s="1022"/>
      <c r="AC72" s="1022"/>
      <c r="AD72" s="1022"/>
      <c r="AE72" s="1022"/>
      <c r="AF72" s="1022">
        <v>929</v>
      </c>
      <c r="AG72" s="1022"/>
      <c r="AH72" s="1022"/>
      <c r="AI72" s="1022"/>
      <c r="AJ72" s="1022"/>
      <c r="AK72" s="1022">
        <v>830</v>
      </c>
      <c r="AL72" s="1022"/>
      <c r="AM72" s="1022"/>
      <c r="AN72" s="1022"/>
      <c r="AO72" s="1022"/>
      <c r="AP72" s="1022" t="s">
        <v>598</v>
      </c>
      <c r="AQ72" s="1022"/>
      <c r="AR72" s="1022"/>
      <c r="AS72" s="1022"/>
      <c r="AT72" s="1022"/>
      <c r="AU72" s="1022" t="s">
        <v>598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588</v>
      </c>
      <c r="C73" s="1026"/>
      <c r="D73" s="1026"/>
      <c r="E73" s="1026"/>
      <c r="F73" s="1026"/>
      <c r="G73" s="1026"/>
      <c r="H73" s="1026"/>
      <c r="I73" s="1026"/>
      <c r="J73" s="1026"/>
      <c r="K73" s="1026"/>
      <c r="L73" s="1026"/>
      <c r="M73" s="1026"/>
      <c r="N73" s="1026"/>
      <c r="O73" s="1026"/>
      <c r="P73" s="1027"/>
      <c r="Q73" s="1028">
        <v>94</v>
      </c>
      <c r="R73" s="1022"/>
      <c r="S73" s="1022"/>
      <c r="T73" s="1022"/>
      <c r="U73" s="1022"/>
      <c r="V73" s="1022">
        <v>86</v>
      </c>
      <c r="W73" s="1022"/>
      <c r="X73" s="1022"/>
      <c r="Y73" s="1022"/>
      <c r="Z73" s="1022"/>
      <c r="AA73" s="1022">
        <v>8</v>
      </c>
      <c r="AB73" s="1022"/>
      <c r="AC73" s="1022"/>
      <c r="AD73" s="1022"/>
      <c r="AE73" s="1022"/>
      <c r="AF73" s="1022">
        <v>8</v>
      </c>
      <c r="AG73" s="1022"/>
      <c r="AH73" s="1022"/>
      <c r="AI73" s="1022"/>
      <c r="AJ73" s="1022"/>
      <c r="AK73" s="1022">
        <v>9</v>
      </c>
      <c r="AL73" s="1022"/>
      <c r="AM73" s="1022"/>
      <c r="AN73" s="1022"/>
      <c r="AO73" s="1022"/>
      <c r="AP73" s="1022" t="s">
        <v>599</v>
      </c>
      <c r="AQ73" s="1022"/>
      <c r="AR73" s="1022"/>
      <c r="AS73" s="1022"/>
      <c r="AT73" s="1022"/>
      <c r="AU73" s="1022" t="s">
        <v>599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589</v>
      </c>
      <c r="C74" s="1026"/>
      <c r="D74" s="1026"/>
      <c r="E74" s="1026"/>
      <c r="F74" s="1026"/>
      <c r="G74" s="1026"/>
      <c r="H74" s="1026"/>
      <c r="I74" s="1026"/>
      <c r="J74" s="1026"/>
      <c r="K74" s="1026"/>
      <c r="L74" s="1026"/>
      <c r="M74" s="1026"/>
      <c r="N74" s="1026"/>
      <c r="O74" s="1026"/>
      <c r="P74" s="1027"/>
      <c r="Q74" s="1028">
        <v>237427</v>
      </c>
      <c r="R74" s="1022"/>
      <c r="S74" s="1022"/>
      <c r="T74" s="1022"/>
      <c r="U74" s="1022"/>
      <c r="V74" s="1022">
        <v>231302</v>
      </c>
      <c r="W74" s="1022"/>
      <c r="X74" s="1022"/>
      <c r="Y74" s="1022"/>
      <c r="Z74" s="1022"/>
      <c r="AA74" s="1022">
        <v>6125</v>
      </c>
      <c r="AB74" s="1022"/>
      <c r="AC74" s="1022"/>
      <c r="AD74" s="1022"/>
      <c r="AE74" s="1022"/>
      <c r="AF74" s="1022">
        <v>6125</v>
      </c>
      <c r="AG74" s="1022"/>
      <c r="AH74" s="1022"/>
      <c r="AI74" s="1022"/>
      <c r="AJ74" s="1022"/>
      <c r="AK74" s="1022">
        <v>1029</v>
      </c>
      <c r="AL74" s="1022"/>
      <c r="AM74" s="1022"/>
      <c r="AN74" s="1022"/>
      <c r="AO74" s="1022"/>
      <c r="AP74" s="1022" t="s">
        <v>597</v>
      </c>
      <c r="AQ74" s="1022"/>
      <c r="AR74" s="1022"/>
      <c r="AS74" s="1022"/>
      <c r="AT74" s="1022"/>
      <c r="AU74" s="1022" t="s">
        <v>599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387</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12661</v>
      </c>
      <c r="AG88" s="1010"/>
      <c r="AH88" s="1010"/>
      <c r="AI88" s="1010"/>
      <c r="AJ88" s="1010"/>
      <c r="AK88" s="1014"/>
      <c r="AL88" s="1014"/>
      <c r="AM88" s="1014"/>
      <c r="AN88" s="1014"/>
      <c r="AO88" s="1014"/>
      <c r="AP88" s="1010">
        <v>16885</v>
      </c>
      <c r="AQ88" s="1010"/>
      <c r="AR88" s="1010"/>
      <c r="AS88" s="1010"/>
      <c r="AT88" s="1010"/>
      <c r="AU88" s="1010">
        <v>220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v>
      </c>
      <c r="CS102" s="1002"/>
      <c r="CT102" s="1002"/>
      <c r="CU102" s="1002"/>
      <c r="CV102" s="1003"/>
      <c r="CW102" s="1001" t="s">
        <v>602</v>
      </c>
      <c r="CX102" s="1002"/>
      <c r="CY102" s="1002"/>
      <c r="CZ102" s="1002"/>
      <c r="DA102" s="1003"/>
      <c r="DB102" s="1001" t="s">
        <v>515</v>
      </c>
      <c r="DC102" s="1002"/>
      <c r="DD102" s="1002"/>
      <c r="DE102" s="1002"/>
      <c r="DF102" s="1003"/>
      <c r="DG102" s="1001" t="s">
        <v>515</v>
      </c>
      <c r="DH102" s="1002"/>
      <c r="DI102" s="1002"/>
      <c r="DJ102" s="1002"/>
      <c r="DK102" s="1003"/>
      <c r="DL102" s="1001" t="s">
        <v>515</v>
      </c>
      <c r="DM102" s="1002"/>
      <c r="DN102" s="1002"/>
      <c r="DO102" s="1002"/>
      <c r="DP102" s="1003"/>
      <c r="DQ102" s="1001" t="s">
        <v>515</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304</v>
      </c>
      <c r="AG109" s="945"/>
      <c r="AH109" s="945"/>
      <c r="AI109" s="945"/>
      <c r="AJ109" s="946"/>
      <c r="AK109" s="947" t="s">
        <v>303</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304</v>
      </c>
      <c r="BW109" s="945"/>
      <c r="BX109" s="945"/>
      <c r="BY109" s="945"/>
      <c r="BZ109" s="946"/>
      <c r="CA109" s="947" t="s">
        <v>303</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304</v>
      </c>
      <c r="DM109" s="945"/>
      <c r="DN109" s="945"/>
      <c r="DO109" s="945"/>
      <c r="DP109" s="946"/>
      <c r="DQ109" s="947" t="s">
        <v>303</v>
      </c>
      <c r="DR109" s="945"/>
      <c r="DS109" s="945"/>
      <c r="DT109" s="945"/>
      <c r="DU109" s="946"/>
      <c r="DV109" s="947" t="s">
        <v>429</v>
      </c>
      <c r="DW109" s="945"/>
      <c r="DX109" s="945"/>
      <c r="DY109" s="945"/>
      <c r="DZ109" s="976"/>
    </row>
    <row r="110" spans="1:131" s="246" customFormat="1" ht="26.25" customHeight="1" x14ac:dyDescent="0.2">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246627</v>
      </c>
      <c r="AB110" s="938"/>
      <c r="AC110" s="938"/>
      <c r="AD110" s="938"/>
      <c r="AE110" s="939"/>
      <c r="AF110" s="940">
        <v>270663</v>
      </c>
      <c r="AG110" s="938"/>
      <c r="AH110" s="938"/>
      <c r="AI110" s="938"/>
      <c r="AJ110" s="939"/>
      <c r="AK110" s="940">
        <v>266222</v>
      </c>
      <c r="AL110" s="938"/>
      <c r="AM110" s="938"/>
      <c r="AN110" s="938"/>
      <c r="AO110" s="939"/>
      <c r="AP110" s="941">
        <v>19.399999999999999</v>
      </c>
      <c r="AQ110" s="942"/>
      <c r="AR110" s="942"/>
      <c r="AS110" s="942"/>
      <c r="AT110" s="943"/>
      <c r="AU110" s="977" t="s">
        <v>73</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2413655</v>
      </c>
      <c r="BR110" s="885"/>
      <c r="BS110" s="885"/>
      <c r="BT110" s="885"/>
      <c r="BU110" s="885"/>
      <c r="BV110" s="885">
        <v>2502732</v>
      </c>
      <c r="BW110" s="885"/>
      <c r="BX110" s="885"/>
      <c r="BY110" s="885"/>
      <c r="BZ110" s="885"/>
      <c r="CA110" s="885">
        <v>2545298</v>
      </c>
      <c r="CB110" s="885"/>
      <c r="CC110" s="885"/>
      <c r="CD110" s="885"/>
      <c r="CE110" s="885"/>
      <c r="CF110" s="909">
        <v>185.3</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436</v>
      </c>
      <c r="DM110" s="885"/>
      <c r="DN110" s="885"/>
      <c r="DO110" s="885"/>
      <c r="DP110" s="885"/>
      <c r="DQ110" s="885" t="s">
        <v>435</v>
      </c>
      <c r="DR110" s="885"/>
      <c r="DS110" s="885"/>
      <c r="DT110" s="885"/>
      <c r="DU110" s="885"/>
      <c r="DV110" s="886" t="s">
        <v>435</v>
      </c>
      <c r="DW110" s="886"/>
      <c r="DX110" s="886"/>
      <c r="DY110" s="886"/>
      <c r="DZ110" s="887"/>
    </row>
    <row r="111" spans="1:131" s="246" customFormat="1" ht="26.25" customHeight="1" x14ac:dyDescent="0.2">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435</v>
      </c>
      <c r="AB111" s="966"/>
      <c r="AC111" s="966"/>
      <c r="AD111" s="966"/>
      <c r="AE111" s="967"/>
      <c r="AF111" s="968" t="s">
        <v>435</v>
      </c>
      <c r="AG111" s="966"/>
      <c r="AH111" s="966"/>
      <c r="AI111" s="966"/>
      <c r="AJ111" s="967"/>
      <c r="AK111" s="968" t="s">
        <v>435</v>
      </c>
      <c r="AL111" s="966"/>
      <c r="AM111" s="966"/>
      <c r="AN111" s="966"/>
      <c r="AO111" s="967"/>
      <c r="AP111" s="969" t="s">
        <v>436</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v>10517</v>
      </c>
      <c r="BR111" s="857"/>
      <c r="BS111" s="857"/>
      <c r="BT111" s="857"/>
      <c r="BU111" s="857"/>
      <c r="BV111" s="857" t="s">
        <v>436</v>
      </c>
      <c r="BW111" s="857"/>
      <c r="BX111" s="857"/>
      <c r="BY111" s="857"/>
      <c r="BZ111" s="857"/>
      <c r="CA111" s="857" t="s">
        <v>435</v>
      </c>
      <c r="CB111" s="857"/>
      <c r="CC111" s="857"/>
      <c r="CD111" s="857"/>
      <c r="CE111" s="857"/>
      <c r="CF111" s="918" t="s">
        <v>409</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435</v>
      </c>
      <c r="DH111" s="857"/>
      <c r="DI111" s="857"/>
      <c r="DJ111" s="857"/>
      <c r="DK111" s="857"/>
      <c r="DL111" s="857" t="s">
        <v>436</v>
      </c>
      <c r="DM111" s="857"/>
      <c r="DN111" s="857"/>
      <c r="DO111" s="857"/>
      <c r="DP111" s="857"/>
      <c r="DQ111" s="857" t="s">
        <v>436</v>
      </c>
      <c r="DR111" s="857"/>
      <c r="DS111" s="857"/>
      <c r="DT111" s="857"/>
      <c r="DU111" s="857"/>
      <c r="DV111" s="834" t="s">
        <v>436</v>
      </c>
      <c r="DW111" s="834"/>
      <c r="DX111" s="834"/>
      <c r="DY111" s="834"/>
      <c r="DZ111" s="835"/>
    </row>
    <row r="112" spans="1:131" s="246" customFormat="1" ht="26.25" customHeight="1" x14ac:dyDescent="0.2">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435</v>
      </c>
      <c r="AB112" s="820"/>
      <c r="AC112" s="820"/>
      <c r="AD112" s="820"/>
      <c r="AE112" s="821"/>
      <c r="AF112" s="822" t="s">
        <v>442</v>
      </c>
      <c r="AG112" s="820"/>
      <c r="AH112" s="820"/>
      <c r="AI112" s="820"/>
      <c r="AJ112" s="821"/>
      <c r="AK112" s="822" t="s">
        <v>435</v>
      </c>
      <c r="AL112" s="820"/>
      <c r="AM112" s="820"/>
      <c r="AN112" s="820"/>
      <c r="AO112" s="821"/>
      <c r="AP112" s="867" t="s">
        <v>435</v>
      </c>
      <c r="AQ112" s="868"/>
      <c r="AR112" s="868"/>
      <c r="AS112" s="868"/>
      <c r="AT112" s="869"/>
      <c r="AU112" s="979"/>
      <c r="AV112" s="980"/>
      <c r="AW112" s="980"/>
      <c r="AX112" s="980"/>
      <c r="AY112" s="980"/>
      <c r="AZ112" s="855" t="s">
        <v>443</v>
      </c>
      <c r="BA112" s="790"/>
      <c r="BB112" s="790"/>
      <c r="BC112" s="790"/>
      <c r="BD112" s="790"/>
      <c r="BE112" s="790"/>
      <c r="BF112" s="790"/>
      <c r="BG112" s="790"/>
      <c r="BH112" s="790"/>
      <c r="BI112" s="790"/>
      <c r="BJ112" s="790"/>
      <c r="BK112" s="790"/>
      <c r="BL112" s="790"/>
      <c r="BM112" s="790"/>
      <c r="BN112" s="790"/>
      <c r="BO112" s="790"/>
      <c r="BP112" s="791"/>
      <c r="BQ112" s="856">
        <v>463831</v>
      </c>
      <c r="BR112" s="857"/>
      <c r="BS112" s="857"/>
      <c r="BT112" s="857"/>
      <c r="BU112" s="857"/>
      <c r="BV112" s="857">
        <v>563720</v>
      </c>
      <c r="BW112" s="857"/>
      <c r="BX112" s="857"/>
      <c r="BY112" s="857"/>
      <c r="BZ112" s="857"/>
      <c r="CA112" s="857">
        <v>560665</v>
      </c>
      <c r="CB112" s="857"/>
      <c r="CC112" s="857"/>
      <c r="CD112" s="857"/>
      <c r="CE112" s="857"/>
      <c r="CF112" s="918">
        <v>40.799999999999997</v>
      </c>
      <c r="CG112" s="919"/>
      <c r="CH112" s="919"/>
      <c r="CI112" s="919"/>
      <c r="CJ112" s="919"/>
      <c r="CK112" s="974"/>
      <c r="CL112" s="861"/>
      <c r="CM112" s="864" t="s">
        <v>444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436</v>
      </c>
      <c r="DH112" s="857"/>
      <c r="DI112" s="857"/>
      <c r="DJ112" s="857"/>
      <c r="DK112" s="857"/>
      <c r="DL112" s="857" t="s">
        <v>436</v>
      </c>
      <c r="DM112" s="857"/>
      <c r="DN112" s="857"/>
      <c r="DO112" s="857"/>
      <c r="DP112" s="857"/>
      <c r="DQ112" s="857" t="s">
        <v>409</v>
      </c>
      <c r="DR112" s="857"/>
      <c r="DS112" s="857"/>
      <c r="DT112" s="857"/>
      <c r="DU112" s="857"/>
      <c r="DV112" s="834" t="s">
        <v>435</v>
      </c>
      <c r="DW112" s="834"/>
      <c r="DX112" s="834"/>
      <c r="DY112" s="834"/>
      <c r="DZ112" s="835"/>
    </row>
    <row r="113" spans="1:130" s="246" customFormat="1" ht="26.25" customHeight="1" x14ac:dyDescent="0.2">
      <c r="A113" s="961"/>
      <c r="B113" s="962"/>
      <c r="C113" s="790" t="s">
        <v>445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31684</v>
      </c>
      <c r="AB113" s="966"/>
      <c r="AC113" s="966"/>
      <c r="AD113" s="966"/>
      <c r="AE113" s="967"/>
      <c r="AF113" s="968">
        <v>29028</v>
      </c>
      <c r="AG113" s="966"/>
      <c r="AH113" s="966"/>
      <c r="AI113" s="966"/>
      <c r="AJ113" s="967"/>
      <c r="AK113" s="968">
        <v>27464</v>
      </c>
      <c r="AL113" s="966"/>
      <c r="AM113" s="966"/>
      <c r="AN113" s="966"/>
      <c r="AO113" s="967"/>
      <c r="AP113" s="969">
        <v>2</v>
      </c>
      <c r="AQ113" s="970"/>
      <c r="AR113" s="970"/>
      <c r="AS113" s="970"/>
      <c r="AT113" s="971"/>
      <c r="AU113" s="979"/>
      <c r="AV113" s="980"/>
      <c r="AW113" s="980"/>
      <c r="AX113" s="980"/>
      <c r="AY113" s="980"/>
      <c r="AZ113" s="855" t="s">
        <v>446</v>
      </c>
      <c r="BA113" s="790"/>
      <c r="BB113" s="790"/>
      <c r="BC113" s="790"/>
      <c r="BD113" s="790"/>
      <c r="BE113" s="790"/>
      <c r="BF113" s="790"/>
      <c r="BG113" s="790"/>
      <c r="BH113" s="790"/>
      <c r="BI113" s="790"/>
      <c r="BJ113" s="790"/>
      <c r="BK113" s="790"/>
      <c r="BL113" s="790"/>
      <c r="BM113" s="790"/>
      <c r="BN113" s="790"/>
      <c r="BO113" s="790"/>
      <c r="BP113" s="791"/>
      <c r="BQ113" s="856">
        <v>143612</v>
      </c>
      <c r="BR113" s="857"/>
      <c r="BS113" s="857"/>
      <c r="BT113" s="857"/>
      <c r="BU113" s="857"/>
      <c r="BV113" s="857">
        <v>235348</v>
      </c>
      <c r="BW113" s="857"/>
      <c r="BX113" s="857"/>
      <c r="BY113" s="857"/>
      <c r="BZ113" s="857"/>
      <c r="CA113" s="857">
        <v>220219</v>
      </c>
      <c r="CB113" s="857"/>
      <c r="CC113" s="857"/>
      <c r="CD113" s="857"/>
      <c r="CE113" s="857"/>
      <c r="CF113" s="918">
        <v>16</v>
      </c>
      <c r="CG113" s="919"/>
      <c r="CH113" s="919"/>
      <c r="CI113" s="919"/>
      <c r="CJ113" s="919"/>
      <c r="CK113" s="974"/>
      <c r="CL113" s="861"/>
      <c r="CM113" s="864" t="s">
        <v>447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435</v>
      </c>
      <c r="DH113" s="820"/>
      <c r="DI113" s="820"/>
      <c r="DJ113" s="820"/>
      <c r="DK113" s="821"/>
      <c r="DL113" s="822" t="s">
        <v>436</v>
      </c>
      <c r="DM113" s="820"/>
      <c r="DN113" s="820"/>
      <c r="DO113" s="820"/>
      <c r="DP113" s="821"/>
      <c r="DQ113" s="822" t="s">
        <v>435</v>
      </c>
      <c r="DR113" s="820"/>
      <c r="DS113" s="820"/>
      <c r="DT113" s="820"/>
      <c r="DU113" s="821"/>
      <c r="DV113" s="867" t="s">
        <v>436</v>
      </c>
      <c r="DW113" s="868"/>
      <c r="DX113" s="868"/>
      <c r="DY113" s="868"/>
      <c r="DZ113" s="869"/>
    </row>
    <row r="114" spans="1:130" s="246" customFormat="1" ht="26.25" customHeight="1" x14ac:dyDescent="0.2">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14668</v>
      </c>
      <c r="AB114" s="820"/>
      <c r="AC114" s="820"/>
      <c r="AD114" s="820"/>
      <c r="AE114" s="821"/>
      <c r="AF114" s="822">
        <v>17931</v>
      </c>
      <c r="AG114" s="820"/>
      <c r="AH114" s="820"/>
      <c r="AI114" s="820"/>
      <c r="AJ114" s="821"/>
      <c r="AK114" s="822">
        <v>17255</v>
      </c>
      <c r="AL114" s="820"/>
      <c r="AM114" s="820"/>
      <c r="AN114" s="820"/>
      <c r="AO114" s="821"/>
      <c r="AP114" s="867">
        <v>1.3</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1025509</v>
      </c>
      <c r="BR114" s="857"/>
      <c r="BS114" s="857"/>
      <c r="BT114" s="857"/>
      <c r="BU114" s="857"/>
      <c r="BV114" s="857">
        <v>1015208</v>
      </c>
      <c r="BW114" s="857"/>
      <c r="BX114" s="857"/>
      <c r="BY114" s="857"/>
      <c r="BZ114" s="857"/>
      <c r="CA114" s="857">
        <v>983434</v>
      </c>
      <c r="CB114" s="857"/>
      <c r="CC114" s="857"/>
      <c r="CD114" s="857"/>
      <c r="CE114" s="857"/>
      <c r="CF114" s="918">
        <v>71.599999999999994</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436</v>
      </c>
      <c r="DH114" s="820"/>
      <c r="DI114" s="820"/>
      <c r="DJ114" s="820"/>
      <c r="DK114" s="821"/>
      <c r="DL114" s="822" t="s">
        <v>442</v>
      </c>
      <c r="DM114" s="820"/>
      <c r="DN114" s="820"/>
      <c r="DO114" s="820"/>
      <c r="DP114" s="821"/>
      <c r="DQ114" s="822" t="s">
        <v>436</v>
      </c>
      <c r="DR114" s="820"/>
      <c r="DS114" s="820"/>
      <c r="DT114" s="820"/>
      <c r="DU114" s="821"/>
      <c r="DV114" s="867" t="s">
        <v>436</v>
      </c>
      <c r="DW114" s="868"/>
      <c r="DX114" s="868"/>
      <c r="DY114" s="868"/>
      <c r="DZ114" s="869"/>
    </row>
    <row r="115" spans="1:130" s="246" customFormat="1" ht="26.25" customHeight="1" x14ac:dyDescent="0.2">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10588</v>
      </c>
      <c r="AB115" s="966"/>
      <c r="AC115" s="966"/>
      <c r="AD115" s="966"/>
      <c r="AE115" s="967"/>
      <c r="AF115" s="968">
        <v>10515</v>
      </c>
      <c r="AG115" s="966"/>
      <c r="AH115" s="966"/>
      <c r="AI115" s="966"/>
      <c r="AJ115" s="967"/>
      <c r="AK115" s="968" t="s">
        <v>435</v>
      </c>
      <c r="AL115" s="966"/>
      <c r="AM115" s="966"/>
      <c r="AN115" s="966"/>
      <c r="AO115" s="967"/>
      <c r="AP115" s="969" t="s">
        <v>435</v>
      </c>
      <c r="AQ115" s="970"/>
      <c r="AR115" s="970"/>
      <c r="AS115" s="970"/>
      <c r="AT115" s="971"/>
      <c r="AU115" s="979"/>
      <c r="AV115" s="980"/>
      <c r="AW115" s="980"/>
      <c r="AX115" s="980"/>
      <c r="AY115" s="980"/>
      <c r="AZ115" s="855" t="s">
        <v>452</v>
      </c>
      <c r="BA115" s="790"/>
      <c r="BB115" s="790"/>
      <c r="BC115" s="790"/>
      <c r="BD115" s="790"/>
      <c r="BE115" s="790"/>
      <c r="BF115" s="790"/>
      <c r="BG115" s="790"/>
      <c r="BH115" s="790"/>
      <c r="BI115" s="790"/>
      <c r="BJ115" s="790"/>
      <c r="BK115" s="790"/>
      <c r="BL115" s="790"/>
      <c r="BM115" s="790"/>
      <c r="BN115" s="790"/>
      <c r="BO115" s="790"/>
      <c r="BP115" s="791"/>
      <c r="BQ115" s="856" t="s">
        <v>435</v>
      </c>
      <c r="BR115" s="857"/>
      <c r="BS115" s="857"/>
      <c r="BT115" s="857"/>
      <c r="BU115" s="857"/>
      <c r="BV115" s="857" t="s">
        <v>435</v>
      </c>
      <c r="BW115" s="857"/>
      <c r="BX115" s="857"/>
      <c r="BY115" s="857"/>
      <c r="BZ115" s="857"/>
      <c r="CA115" s="857" t="s">
        <v>436</v>
      </c>
      <c r="CB115" s="857"/>
      <c r="CC115" s="857"/>
      <c r="CD115" s="857"/>
      <c r="CE115" s="857"/>
      <c r="CF115" s="918" t="s">
        <v>436</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435</v>
      </c>
      <c r="DH115" s="820"/>
      <c r="DI115" s="820"/>
      <c r="DJ115" s="820"/>
      <c r="DK115" s="821"/>
      <c r="DL115" s="822" t="s">
        <v>436</v>
      </c>
      <c r="DM115" s="820"/>
      <c r="DN115" s="820"/>
      <c r="DO115" s="820"/>
      <c r="DP115" s="821"/>
      <c r="DQ115" s="822" t="s">
        <v>435</v>
      </c>
      <c r="DR115" s="820"/>
      <c r="DS115" s="820"/>
      <c r="DT115" s="820"/>
      <c r="DU115" s="821"/>
      <c r="DV115" s="867" t="s">
        <v>435</v>
      </c>
      <c r="DW115" s="868"/>
      <c r="DX115" s="868"/>
      <c r="DY115" s="868"/>
      <c r="DZ115" s="869"/>
    </row>
    <row r="116" spans="1:130" s="246" customFormat="1" ht="26.25" customHeight="1" x14ac:dyDescent="0.2">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409</v>
      </c>
      <c r="AB116" s="820"/>
      <c r="AC116" s="820"/>
      <c r="AD116" s="820"/>
      <c r="AE116" s="821"/>
      <c r="AF116" s="822" t="s">
        <v>435</v>
      </c>
      <c r="AG116" s="820"/>
      <c r="AH116" s="820"/>
      <c r="AI116" s="820"/>
      <c r="AJ116" s="821"/>
      <c r="AK116" s="822" t="s">
        <v>436</v>
      </c>
      <c r="AL116" s="820"/>
      <c r="AM116" s="820"/>
      <c r="AN116" s="820"/>
      <c r="AO116" s="821"/>
      <c r="AP116" s="867" t="s">
        <v>435</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435</v>
      </c>
      <c r="BR116" s="857"/>
      <c r="BS116" s="857"/>
      <c r="BT116" s="857"/>
      <c r="BU116" s="857"/>
      <c r="BV116" s="857" t="s">
        <v>436</v>
      </c>
      <c r="BW116" s="857"/>
      <c r="BX116" s="857"/>
      <c r="BY116" s="857"/>
      <c r="BZ116" s="857"/>
      <c r="CA116" s="857" t="s">
        <v>435</v>
      </c>
      <c r="CB116" s="857"/>
      <c r="CC116" s="857"/>
      <c r="CD116" s="857"/>
      <c r="CE116" s="857"/>
      <c r="CF116" s="918" t="s">
        <v>409</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10517</v>
      </c>
      <c r="DH116" s="820"/>
      <c r="DI116" s="820"/>
      <c r="DJ116" s="820"/>
      <c r="DK116" s="821"/>
      <c r="DL116" s="822" t="s">
        <v>436</v>
      </c>
      <c r="DM116" s="820"/>
      <c r="DN116" s="820"/>
      <c r="DO116" s="820"/>
      <c r="DP116" s="821"/>
      <c r="DQ116" s="822" t="s">
        <v>436</v>
      </c>
      <c r="DR116" s="820"/>
      <c r="DS116" s="820"/>
      <c r="DT116" s="820"/>
      <c r="DU116" s="821"/>
      <c r="DV116" s="867" t="s">
        <v>436</v>
      </c>
      <c r="DW116" s="868"/>
      <c r="DX116" s="868"/>
      <c r="DY116" s="868"/>
      <c r="DZ116" s="869"/>
    </row>
    <row r="117" spans="1:130" s="246" customFormat="1" ht="26.25" customHeight="1" x14ac:dyDescent="0.2">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303567</v>
      </c>
      <c r="AB117" s="952"/>
      <c r="AC117" s="952"/>
      <c r="AD117" s="952"/>
      <c r="AE117" s="953"/>
      <c r="AF117" s="954">
        <v>328137</v>
      </c>
      <c r="AG117" s="952"/>
      <c r="AH117" s="952"/>
      <c r="AI117" s="952"/>
      <c r="AJ117" s="953"/>
      <c r="AK117" s="954">
        <v>310941</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435</v>
      </c>
      <c r="BR117" s="857"/>
      <c r="BS117" s="857"/>
      <c r="BT117" s="857"/>
      <c r="BU117" s="857"/>
      <c r="BV117" s="857" t="s">
        <v>435</v>
      </c>
      <c r="BW117" s="857"/>
      <c r="BX117" s="857"/>
      <c r="BY117" s="857"/>
      <c r="BZ117" s="857"/>
      <c r="CA117" s="857" t="s">
        <v>435</v>
      </c>
      <c r="CB117" s="857"/>
      <c r="CC117" s="857"/>
      <c r="CD117" s="857"/>
      <c r="CE117" s="857"/>
      <c r="CF117" s="918" t="s">
        <v>435</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435</v>
      </c>
      <c r="DH117" s="820"/>
      <c r="DI117" s="820"/>
      <c r="DJ117" s="820"/>
      <c r="DK117" s="821"/>
      <c r="DL117" s="822" t="s">
        <v>435</v>
      </c>
      <c r="DM117" s="820"/>
      <c r="DN117" s="820"/>
      <c r="DO117" s="820"/>
      <c r="DP117" s="821"/>
      <c r="DQ117" s="822" t="s">
        <v>435</v>
      </c>
      <c r="DR117" s="820"/>
      <c r="DS117" s="820"/>
      <c r="DT117" s="820"/>
      <c r="DU117" s="821"/>
      <c r="DV117" s="867" t="s">
        <v>436</v>
      </c>
      <c r="DW117" s="868"/>
      <c r="DX117" s="868"/>
      <c r="DY117" s="868"/>
      <c r="DZ117" s="869"/>
    </row>
    <row r="118" spans="1:130" s="246" customFormat="1" ht="26.25" customHeight="1" x14ac:dyDescent="0.2">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304</v>
      </c>
      <c r="AG118" s="945"/>
      <c r="AH118" s="945"/>
      <c r="AI118" s="945"/>
      <c r="AJ118" s="946"/>
      <c r="AK118" s="947" t="s">
        <v>303</v>
      </c>
      <c r="AL118" s="945"/>
      <c r="AM118" s="945"/>
      <c r="AN118" s="945"/>
      <c r="AO118" s="946"/>
      <c r="AP118" s="948" t="s">
        <v>429</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435</v>
      </c>
      <c r="BR118" s="888"/>
      <c r="BS118" s="888"/>
      <c r="BT118" s="888"/>
      <c r="BU118" s="888"/>
      <c r="BV118" s="888" t="s">
        <v>435</v>
      </c>
      <c r="BW118" s="888"/>
      <c r="BX118" s="888"/>
      <c r="BY118" s="888"/>
      <c r="BZ118" s="888"/>
      <c r="CA118" s="888" t="s">
        <v>435</v>
      </c>
      <c r="CB118" s="888"/>
      <c r="CC118" s="888"/>
      <c r="CD118" s="888"/>
      <c r="CE118" s="888"/>
      <c r="CF118" s="918" t="s">
        <v>435</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436</v>
      </c>
      <c r="DH118" s="820"/>
      <c r="DI118" s="820"/>
      <c r="DJ118" s="820"/>
      <c r="DK118" s="821"/>
      <c r="DL118" s="822" t="s">
        <v>435</v>
      </c>
      <c r="DM118" s="820"/>
      <c r="DN118" s="820"/>
      <c r="DO118" s="820"/>
      <c r="DP118" s="821"/>
      <c r="DQ118" s="822" t="s">
        <v>435</v>
      </c>
      <c r="DR118" s="820"/>
      <c r="DS118" s="820"/>
      <c r="DT118" s="820"/>
      <c r="DU118" s="821"/>
      <c r="DV118" s="867" t="s">
        <v>436</v>
      </c>
      <c r="DW118" s="868"/>
      <c r="DX118" s="868"/>
      <c r="DY118" s="868"/>
      <c r="DZ118" s="869"/>
    </row>
    <row r="119" spans="1:130" s="246" customFormat="1" ht="26.25" customHeight="1" x14ac:dyDescent="0.2">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436</v>
      </c>
      <c r="AB119" s="938"/>
      <c r="AC119" s="938"/>
      <c r="AD119" s="938"/>
      <c r="AE119" s="939"/>
      <c r="AF119" s="940" t="s">
        <v>436</v>
      </c>
      <c r="AG119" s="938"/>
      <c r="AH119" s="938"/>
      <c r="AI119" s="938"/>
      <c r="AJ119" s="939"/>
      <c r="AK119" s="940" t="s">
        <v>435</v>
      </c>
      <c r="AL119" s="938"/>
      <c r="AM119" s="938"/>
      <c r="AN119" s="938"/>
      <c r="AO119" s="939"/>
      <c r="AP119" s="941" t="s">
        <v>436</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462</v>
      </c>
      <c r="BP119" s="921"/>
      <c r="BQ119" s="925">
        <v>4057124</v>
      </c>
      <c r="BR119" s="888"/>
      <c r="BS119" s="888"/>
      <c r="BT119" s="888"/>
      <c r="BU119" s="888"/>
      <c r="BV119" s="888">
        <v>4317008</v>
      </c>
      <c r="BW119" s="888"/>
      <c r="BX119" s="888"/>
      <c r="BY119" s="888"/>
      <c r="BZ119" s="888"/>
      <c r="CA119" s="888">
        <v>4309616</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435</v>
      </c>
      <c r="DH119" s="803"/>
      <c r="DI119" s="803"/>
      <c r="DJ119" s="803"/>
      <c r="DK119" s="804"/>
      <c r="DL119" s="805" t="s">
        <v>435</v>
      </c>
      <c r="DM119" s="803"/>
      <c r="DN119" s="803"/>
      <c r="DO119" s="803"/>
      <c r="DP119" s="804"/>
      <c r="DQ119" s="805" t="s">
        <v>435</v>
      </c>
      <c r="DR119" s="803"/>
      <c r="DS119" s="803"/>
      <c r="DT119" s="803"/>
      <c r="DU119" s="804"/>
      <c r="DV119" s="891" t="s">
        <v>435</v>
      </c>
      <c r="DW119" s="892"/>
      <c r="DX119" s="892"/>
      <c r="DY119" s="892"/>
      <c r="DZ119" s="893"/>
    </row>
    <row r="120" spans="1:130" s="246" customFormat="1" ht="26.25" customHeight="1" x14ac:dyDescent="0.2">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435</v>
      </c>
      <c r="AB120" s="820"/>
      <c r="AC120" s="820"/>
      <c r="AD120" s="820"/>
      <c r="AE120" s="821"/>
      <c r="AF120" s="822" t="s">
        <v>436</v>
      </c>
      <c r="AG120" s="820"/>
      <c r="AH120" s="820"/>
      <c r="AI120" s="820"/>
      <c r="AJ120" s="821"/>
      <c r="AK120" s="822" t="s">
        <v>435</v>
      </c>
      <c r="AL120" s="820"/>
      <c r="AM120" s="820"/>
      <c r="AN120" s="820"/>
      <c r="AO120" s="821"/>
      <c r="AP120" s="867" t="s">
        <v>435</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4863262</v>
      </c>
      <c r="BR120" s="885"/>
      <c r="BS120" s="885"/>
      <c r="BT120" s="885"/>
      <c r="BU120" s="885"/>
      <c r="BV120" s="885">
        <v>4897185</v>
      </c>
      <c r="BW120" s="885"/>
      <c r="BX120" s="885"/>
      <c r="BY120" s="885"/>
      <c r="BZ120" s="885"/>
      <c r="CA120" s="885">
        <v>4574312</v>
      </c>
      <c r="CB120" s="885"/>
      <c r="CC120" s="885"/>
      <c r="CD120" s="885"/>
      <c r="CE120" s="885"/>
      <c r="CF120" s="909">
        <v>333</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323107</v>
      </c>
      <c r="DH120" s="885"/>
      <c r="DI120" s="885"/>
      <c r="DJ120" s="885"/>
      <c r="DK120" s="885"/>
      <c r="DL120" s="885">
        <v>429730</v>
      </c>
      <c r="DM120" s="885"/>
      <c r="DN120" s="885"/>
      <c r="DO120" s="885"/>
      <c r="DP120" s="885"/>
      <c r="DQ120" s="885">
        <v>433753</v>
      </c>
      <c r="DR120" s="885"/>
      <c r="DS120" s="885"/>
      <c r="DT120" s="885"/>
      <c r="DU120" s="885"/>
      <c r="DV120" s="886">
        <v>31.6</v>
      </c>
      <c r="DW120" s="886"/>
      <c r="DX120" s="886"/>
      <c r="DY120" s="886"/>
      <c r="DZ120" s="887"/>
    </row>
    <row r="121" spans="1:130" s="246" customFormat="1" ht="26.25" customHeight="1" x14ac:dyDescent="0.2">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435</v>
      </c>
      <c r="AB121" s="820"/>
      <c r="AC121" s="820"/>
      <c r="AD121" s="820"/>
      <c r="AE121" s="821"/>
      <c r="AF121" s="822" t="s">
        <v>435</v>
      </c>
      <c r="AG121" s="820"/>
      <c r="AH121" s="820"/>
      <c r="AI121" s="820"/>
      <c r="AJ121" s="821"/>
      <c r="AK121" s="822" t="s">
        <v>435</v>
      </c>
      <c r="AL121" s="820"/>
      <c r="AM121" s="820"/>
      <c r="AN121" s="820"/>
      <c r="AO121" s="821"/>
      <c r="AP121" s="867" t="s">
        <v>435</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v>3571</v>
      </c>
      <c r="BR121" s="857"/>
      <c r="BS121" s="857"/>
      <c r="BT121" s="857"/>
      <c r="BU121" s="857"/>
      <c r="BV121" s="857">
        <v>2929</v>
      </c>
      <c r="BW121" s="857"/>
      <c r="BX121" s="857"/>
      <c r="BY121" s="857"/>
      <c r="BZ121" s="857"/>
      <c r="CA121" s="857">
        <v>2284</v>
      </c>
      <c r="CB121" s="857"/>
      <c r="CC121" s="857"/>
      <c r="CD121" s="857"/>
      <c r="CE121" s="857"/>
      <c r="CF121" s="918">
        <v>0.2</v>
      </c>
      <c r="CG121" s="919"/>
      <c r="CH121" s="919"/>
      <c r="CI121" s="919"/>
      <c r="CJ121" s="919"/>
      <c r="CK121" s="912"/>
      <c r="CL121" s="898"/>
      <c r="CM121" s="898"/>
      <c r="CN121" s="898"/>
      <c r="CO121" s="899"/>
      <c r="CP121" s="878" t="s">
        <v>406</v>
      </c>
      <c r="CQ121" s="879"/>
      <c r="CR121" s="879"/>
      <c r="CS121" s="879"/>
      <c r="CT121" s="879"/>
      <c r="CU121" s="879"/>
      <c r="CV121" s="879"/>
      <c r="CW121" s="879"/>
      <c r="CX121" s="879"/>
      <c r="CY121" s="879"/>
      <c r="CZ121" s="879"/>
      <c r="DA121" s="879"/>
      <c r="DB121" s="879"/>
      <c r="DC121" s="879"/>
      <c r="DD121" s="879"/>
      <c r="DE121" s="879"/>
      <c r="DF121" s="880"/>
      <c r="DG121" s="856">
        <v>140724</v>
      </c>
      <c r="DH121" s="857"/>
      <c r="DI121" s="857"/>
      <c r="DJ121" s="857"/>
      <c r="DK121" s="857"/>
      <c r="DL121" s="857">
        <v>133990</v>
      </c>
      <c r="DM121" s="857"/>
      <c r="DN121" s="857"/>
      <c r="DO121" s="857"/>
      <c r="DP121" s="857"/>
      <c r="DQ121" s="857">
        <v>126912</v>
      </c>
      <c r="DR121" s="857"/>
      <c r="DS121" s="857"/>
      <c r="DT121" s="857"/>
      <c r="DU121" s="857"/>
      <c r="DV121" s="834">
        <v>9.1999999999999993</v>
      </c>
      <c r="DW121" s="834"/>
      <c r="DX121" s="834"/>
      <c r="DY121" s="834"/>
      <c r="DZ121" s="835"/>
    </row>
    <row r="122" spans="1:130" s="246" customFormat="1" ht="26.25" customHeight="1" x14ac:dyDescent="0.2">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435</v>
      </c>
      <c r="AB122" s="820"/>
      <c r="AC122" s="820"/>
      <c r="AD122" s="820"/>
      <c r="AE122" s="821"/>
      <c r="AF122" s="822" t="s">
        <v>436</v>
      </c>
      <c r="AG122" s="820"/>
      <c r="AH122" s="820"/>
      <c r="AI122" s="820"/>
      <c r="AJ122" s="821"/>
      <c r="AK122" s="822" t="s">
        <v>435</v>
      </c>
      <c r="AL122" s="820"/>
      <c r="AM122" s="820"/>
      <c r="AN122" s="820"/>
      <c r="AO122" s="821"/>
      <c r="AP122" s="867" t="s">
        <v>435</v>
      </c>
      <c r="AQ122" s="868"/>
      <c r="AR122" s="868"/>
      <c r="AS122" s="868"/>
      <c r="AT122" s="869"/>
      <c r="AU122" s="929"/>
      <c r="AV122" s="930"/>
      <c r="AW122" s="930"/>
      <c r="AX122" s="930"/>
      <c r="AY122" s="931"/>
      <c r="AZ122" s="922" t="s">
        <v>470</v>
      </c>
      <c r="BA122" s="923"/>
      <c r="BB122" s="923"/>
      <c r="BC122" s="923"/>
      <c r="BD122" s="923"/>
      <c r="BE122" s="923"/>
      <c r="BF122" s="923"/>
      <c r="BG122" s="923"/>
      <c r="BH122" s="923"/>
      <c r="BI122" s="923"/>
      <c r="BJ122" s="923"/>
      <c r="BK122" s="923"/>
      <c r="BL122" s="923"/>
      <c r="BM122" s="923"/>
      <c r="BN122" s="923"/>
      <c r="BO122" s="923"/>
      <c r="BP122" s="924"/>
      <c r="BQ122" s="925">
        <v>2155377</v>
      </c>
      <c r="BR122" s="888"/>
      <c r="BS122" s="888"/>
      <c r="BT122" s="888"/>
      <c r="BU122" s="888"/>
      <c r="BV122" s="888">
        <v>2292731</v>
      </c>
      <c r="BW122" s="888"/>
      <c r="BX122" s="888"/>
      <c r="BY122" s="888"/>
      <c r="BZ122" s="888"/>
      <c r="CA122" s="888">
        <v>2399783</v>
      </c>
      <c r="CB122" s="888"/>
      <c r="CC122" s="888"/>
      <c r="CD122" s="888"/>
      <c r="CE122" s="888"/>
      <c r="CF122" s="889">
        <v>174.7</v>
      </c>
      <c r="CG122" s="890"/>
      <c r="CH122" s="890"/>
      <c r="CI122" s="890"/>
      <c r="CJ122" s="890"/>
      <c r="CK122" s="912"/>
      <c r="CL122" s="898"/>
      <c r="CM122" s="898"/>
      <c r="CN122" s="898"/>
      <c r="CO122" s="899"/>
      <c r="CP122" s="878" t="s">
        <v>471</v>
      </c>
      <c r="CQ122" s="879"/>
      <c r="CR122" s="879"/>
      <c r="CS122" s="879"/>
      <c r="CT122" s="879"/>
      <c r="CU122" s="879"/>
      <c r="CV122" s="879"/>
      <c r="CW122" s="879"/>
      <c r="CX122" s="879"/>
      <c r="CY122" s="879"/>
      <c r="CZ122" s="879"/>
      <c r="DA122" s="879"/>
      <c r="DB122" s="879"/>
      <c r="DC122" s="879"/>
      <c r="DD122" s="879"/>
      <c r="DE122" s="879"/>
      <c r="DF122" s="880"/>
      <c r="DG122" s="856" t="s">
        <v>435</v>
      </c>
      <c r="DH122" s="857"/>
      <c r="DI122" s="857"/>
      <c r="DJ122" s="857"/>
      <c r="DK122" s="857"/>
      <c r="DL122" s="857" t="s">
        <v>435</v>
      </c>
      <c r="DM122" s="857"/>
      <c r="DN122" s="857"/>
      <c r="DO122" s="857"/>
      <c r="DP122" s="857"/>
      <c r="DQ122" s="857" t="s">
        <v>436</v>
      </c>
      <c r="DR122" s="857"/>
      <c r="DS122" s="857"/>
      <c r="DT122" s="857"/>
      <c r="DU122" s="857"/>
      <c r="DV122" s="834" t="s">
        <v>436</v>
      </c>
      <c r="DW122" s="834"/>
      <c r="DX122" s="834"/>
      <c r="DY122" s="834"/>
      <c r="DZ122" s="835"/>
    </row>
    <row r="123" spans="1:130" s="246" customFormat="1" ht="26.25" customHeight="1" x14ac:dyDescent="0.2">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435</v>
      </c>
      <c r="AB123" s="820"/>
      <c r="AC123" s="820"/>
      <c r="AD123" s="820"/>
      <c r="AE123" s="821"/>
      <c r="AF123" s="822" t="s">
        <v>435</v>
      </c>
      <c r="AG123" s="820"/>
      <c r="AH123" s="820"/>
      <c r="AI123" s="820"/>
      <c r="AJ123" s="821"/>
      <c r="AK123" s="822" t="s">
        <v>435</v>
      </c>
      <c r="AL123" s="820"/>
      <c r="AM123" s="820"/>
      <c r="AN123" s="820"/>
      <c r="AO123" s="821"/>
      <c r="AP123" s="867" t="s">
        <v>436</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472</v>
      </c>
      <c r="BP123" s="921"/>
      <c r="BQ123" s="875">
        <v>7022210</v>
      </c>
      <c r="BR123" s="876"/>
      <c r="BS123" s="876"/>
      <c r="BT123" s="876"/>
      <c r="BU123" s="876"/>
      <c r="BV123" s="876">
        <v>7192845</v>
      </c>
      <c r="BW123" s="876"/>
      <c r="BX123" s="876"/>
      <c r="BY123" s="876"/>
      <c r="BZ123" s="876"/>
      <c r="CA123" s="876">
        <v>6976379</v>
      </c>
      <c r="CB123" s="876"/>
      <c r="CC123" s="876"/>
      <c r="CD123" s="876"/>
      <c r="CE123" s="876"/>
      <c r="CF123" s="786"/>
      <c r="CG123" s="787"/>
      <c r="CH123" s="787"/>
      <c r="CI123" s="787"/>
      <c r="CJ123" s="877"/>
      <c r="CK123" s="912"/>
      <c r="CL123" s="898"/>
      <c r="CM123" s="898"/>
      <c r="CN123" s="898"/>
      <c r="CO123" s="899"/>
      <c r="CP123" s="878" t="s">
        <v>473</v>
      </c>
      <c r="CQ123" s="879"/>
      <c r="CR123" s="879"/>
      <c r="CS123" s="879"/>
      <c r="CT123" s="879"/>
      <c r="CU123" s="879"/>
      <c r="CV123" s="879"/>
      <c r="CW123" s="879"/>
      <c r="CX123" s="879"/>
      <c r="CY123" s="879"/>
      <c r="CZ123" s="879"/>
      <c r="DA123" s="879"/>
      <c r="DB123" s="879"/>
      <c r="DC123" s="879"/>
      <c r="DD123" s="879"/>
      <c r="DE123" s="879"/>
      <c r="DF123" s="880"/>
      <c r="DG123" s="819" t="s">
        <v>435</v>
      </c>
      <c r="DH123" s="820"/>
      <c r="DI123" s="820"/>
      <c r="DJ123" s="820"/>
      <c r="DK123" s="821"/>
      <c r="DL123" s="822" t="s">
        <v>435</v>
      </c>
      <c r="DM123" s="820"/>
      <c r="DN123" s="820"/>
      <c r="DO123" s="820"/>
      <c r="DP123" s="821"/>
      <c r="DQ123" s="822" t="s">
        <v>435</v>
      </c>
      <c r="DR123" s="820"/>
      <c r="DS123" s="820"/>
      <c r="DT123" s="820"/>
      <c r="DU123" s="821"/>
      <c r="DV123" s="867" t="s">
        <v>435</v>
      </c>
      <c r="DW123" s="868"/>
      <c r="DX123" s="868"/>
      <c r="DY123" s="868"/>
      <c r="DZ123" s="869"/>
    </row>
    <row r="124" spans="1:130" s="246" customFormat="1" ht="26.25" customHeight="1" thickBot="1" x14ac:dyDescent="0.25">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435</v>
      </c>
      <c r="AB124" s="820"/>
      <c r="AC124" s="820"/>
      <c r="AD124" s="820"/>
      <c r="AE124" s="821"/>
      <c r="AF124" s="822" t="s">
        <v>435</v>
      </c>
      <c r="AG124" s="820"/>
      <c r="AH124" s="820"/>
      <c r="AI124" s="820"/>
      <c r="AJ124" s="821"/>
      <c r="AK124" s="822" t="s">
        <v>435</v>
      </c>
      <c r="AL124" s="820"/>
      <c r="AM124" s="820"/>
      <c r="AN124" s="820"/>
      <c r="AO124" s="821"/>
      <c r="AP124" s="867" t="s">
        <v>435</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409</v>
      </c>
      <c r="BR124" s="874"/>
      <c r="BS124" s="874"/>
      <c r="BT124" s="874"/>
      <c r="BU124" s="874"/>
      <c r="BV124" s="874" t="s">
        <v>435</v>
      </c>
      <c r="BW124" s="874"/>
      <c r="BX124" s="874"/>
      <c r="BY124" s="874"/>
      <c r="BZ124" s="874"/>
      <c r="CA124" s="874" t="s">
        <v>435</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t="s">
        <v>436</v>
      </c>
      <c r="DH124" s="803"/>
      <c r="DI124" s="803"/>
      <c r="DJ124" s="803"/>
      <c r="DK124" s="804"/>
      <c r="DL124" s="805" t="s">
        <v>436</v>
      </c>
      <c r="DM124" s="803"/>
      <c r="DN124" s="803"/>
      <c r="DO124" s="803"/>
      <c r="DP124" s="804"/>
      <c r="DQ124" s="805" t="s">
        <v>436</v>
      </c>
      <c r="DR124" s="803"/>
      <c r="DS124" s="803"/>
      <c r="DT124" s="803"/>
      <c r="DU124" s="804"/>
      <c r="DV124" s="891" t="s">
        <v>436</v>
      </c>
      <c r="DW124" s="892"/>
      <c r="DX124" s="892"/>
      <c r="DY124" s="892"/>
      <c r="DZ124" s="893"/>
    </row>
    <row r="125" spans="1:130" s="246" customFormat="1" ht="26.25" customHeight="1" x14ac:dyDescent="0.2">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436</v>
      </c>
      <c r="AB125" s="820"/>
      <c r="AC125" s="820"/>
      <c r="AD125" s="820"/>
      <c r="AE125" s="821"/>
      <c r="AF125" s="822" t="s">
        <v>436</v>
      </c>
      <c r="AG125" s="820"/>
      <c r="AH125" s="820"/>
      <c r="AI125" s="820"/>
      <c r="AJ125" s="821"/>
      <c r="AK125" s="822" t="s">
        <v>436</v>
      </c>
      <c r="AL125" s="820"/>
      <c r="AM125" s="820"/>
      <c r="AN125" s="820"/>
      <c r="AO125" s="821"/>
      <c r="AP125" s="867" t="s">
        <v>436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436</v>
      </c>
      <c r="DH125" s="885"/>
      <c r="DI125" s="885"/>
      <c r="DJ125" s="885"/>
      <c r="DK125" s="885"/>
      <c r="DL125" s="885" t="s">
        <v>436</v>
      </c>
      <c r="DM125" s="885"/>
      <c r="DN125" s="885"/>
      <c r="DO125" s="885"/>
      <c r="DP125" s="885"/>
      <c r="DQ125" s="885" t="s">
        <v>436</v>
      </c>
      <c r="DR125" s="885"/>
      <c r="DS125" s="885"/>
      <c r="DT125" s="885"/>
      <c r="DU125" s="885"/>
      <c r="DV125" s="886" t="s">
        <v>436</v>
      </c>
      <c r="DW125" s="886"/>
      <c r="DX125" s="886"/>
      <c r="DY125" s="886"/>
      <c r="DZ125" s="887"/>
    </row>
    <row r="126" spans="1:130" s="246" customFormat="1" ht="26.25" customHeight="1" thickBot="1" x14ac:dyDescent="0.25">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436</v>
      </c>
      <c r="AB126" s="820"/>
      <c r="AC126" s="820"/>
      <c r="AD126" s="820"/>
      <c r="AE126" s="821"/>
      <c r="AF126" s="822" t="s">
        <v>436</v>
      </c>
      <c r="AG126" s="820"/>
      <c r="AH126" s="820"/>
      <c r="AI126" s="820"/>
      <c r="AJ126" s="821"/>
      <c r="AK126" s="822" t="s">
        <v>436</v>
      </c>
      <c r="AL126" s="820"/>
      <c r="AM126" s="820"/>
      <c r="AN126" s="820"/>
      <c r="AO126" s="821"/>
      <c r="AP126" s="867" t="s">
        <v>436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t="s">
        <v>436</v>
      </c>
      <c r="DH126" s="857"/>
      <c r="DI126" s="857"/>
      <c r="DJ126" s="857"/>
      <c r="DK126" s="857"/>
      <c r="DL126" s="857" t="s">
        <v>436</v>
      </c>
      <c r="DM126" s="857"/>
      <c r="DN126" s="857"/>
      <c r="DO126" s="857"/>
      <c r="DP126" s="857"/>
      <c r="DQ126" s="857" t="s">
        <v>436</v>
      </c>
      <c r="DR126" s="857"/>
      <c r="DS126" s="857"/>
      <c r="DT126" s="857"/>
      <c r="DU126" s="857"/>
      <c r="DV126" s="834" t="s">
        <v>436</v>
      </c>
      <c r="DW126" s="834"/>
      <c r="DX126" s="834"/>
      <c r="DY126" s="834"/>
      <c r="DZ126" s="835"/>
    </row>
    <row r="127" spans="1:130" s="246" customFormat="1" ht="26.25" customHeight="1" x14ac:dyDescent="0.2">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10588</v>
      </c>
      <c r="AB127" s="820"/>
      <c r="AC127" s="820"/>
      <c r="AD127" s="820"/>
      <c r="AE127" s="821"/>
      <c r="AF127" s="822">
        <v>10515</v>
      </c>
      <c r="AG127" s="820"/>
      <c r="AH127" s="820"/>
      <c r="AI127" s="820"/>
      <c r="AJ127" s="821"/>
      <c r="AK127" s="822" t="s">
        <v>436</v>
      </c>
      <c r="AL127" s="820"/>
      <c r="AM127" s="820"/>
      <c r="AN127" s="820"/>
      <c r="AO127" s="821"/>
      <c r="AP127" s="867" t="s">
        <v>436</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436</v>
      </c>
      <c r="DH127" s="857"/>
      <c r="DI127" s="857"/>
      <c r="DJ127" s="857"/>
      <c r="DK127" s="857"/>
      <c r="DL127" s="857" t="s">
        <v>436</v>
      </c>
      <c r="DM127" s="857"/>
      <c r="DN127" s="857"/>
      <c r="DO127" s="857"/>
      <c r="DP127" s="857"/>
      <c r="DQ127" s="857" t="s">
        <v>436</v>
      </c>
      <c r="DR127" s="857"/>
      <c r="DS127" s="857"/>
      <c r="DT127" s="857"/>
      <c r="DU127" s="857"/>
      <c r="DV127" s="834" t="s">
        <v>436</v>
      </c>
      <c r="DW127" s="834"/>
      <c r="DX127" s="834"/>
      <c r="DY127" s="834"/>
      <c r="DZ127" s="835"/>
    </row>
    <row r="128" spans="1:130" s="246" customFormat="1" ht="26.25" customHeight="1" thickBot="1" x14ac:dyDescent="0.25">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v>473</v>
      </c>
      <c r="AB128" s="841"/>
      <c r="AC128" s="841"/>
      <c r="AD128" s="841"/>
      <c r="AE128" s="842"/>
      <c r="AF128" s="843">
        <v>737</v>
      </c>
      <c r="AG128" s="841"/>
      <c r="AH128" s="841"/>
      <c r="AI128" s="841"/>
      <c r="AJ128" s="842"/>
      <c r="AK128" s="843">
        <v>971</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488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489</v>
      </c>
      <c r="CQ128" s="768"/>
      <c r="CR128" s="768"/>
      <c r="CS128" s="768"/>
      <c r="CT128" s="768"/>
      <c r="CU128" s="768"/>
      <c r="CV128" s="768"/>
      <c r="CW128" s="768"/>
      <c r="CX128" s="768"/>
      <c r="CY128" s="768"/>
      <c r="CZ128" s="768"/>
      <c r="DA128" s="768"/>
      <c r="DB128" s="768"/>
      <c r="DC128" s="768"/>
      <c r="DD128" s="768"/>
      <c r="DE128" s="768"/>
      <c r="DF128" s="769"/>
      <c r="DG128" s="830" t="s">
        <v>435</v>
      </c>
      <c r="DH128" s="831"/>
      <c r="DI128" s="831"/>
      <c r="DJ128" s="831"/>
      <c r="DK128" s="831"/>
      <c r="DL128" s="831" t="s">
        <v>435</v>
      </c>
      <c r="DM128" s="831"/>
      <c r="DN128" s="831"/>
      <c r="DO128" s="831"/>
      <c r="DP128" s="831"/>
      <c r="DQ128" s="831" t="s">
        <v>435</v>
      </c>
      <c r="DR128" s="831"/>
      <c r="DS128" s="831"/>
      <c r="DT128" s="831"/>
      <c r="DU128" s="831"/>
      <c r="DV128" s="832" t="s">
        <v>435</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1749409</v>
      </c>
      <c r="AB129" s="820"/>
      <c r="AC129" s="820"/>
      <c r="AD129" s="820"/>
      <c r="AE129" s="821"/>
      <c r="AF129" s="822">
        <v>1660038</v>
      </c>
      <c r="AG129" s="820"/>
      <c r="AH129" s="820"/>
      <c r="AI129" s="820"/>
      <c r="AJ129" s="821"/>
      <c r="AK129" s="822">
        <v>1621061</v>
      </c>
      <c r="AL129" s="820"/>
      <c r="AM129" s="820"/>
      <c r="AN129" s="820"/>
      <c r="AO129" s="821"/>
      <c r="AP129" s="823"/>
      <c r="AQ129" s="824"/>
      <c r="AR129" s="824"/>
      <c r="AS129" s="824"/>
      <c r="AT129" s="825"/>
      <c r="AU129" s="284"/>
      <c r="AV129" s="284"/>
      <c r="AW129" s="284"/>
      <c r="AX129" s="789" t="s">
        <v>491</v>
      </c>
      <c r="AY129" s="790"/>
      <c r="AZ129" s="790"/>
      <c r="BA129" s="790"/>
      <c r="BB129" s="790"/>
      <c r="BC129" s="790"/>
      <c r="BD129" s="790"/>
      <c r="BE129" s="791"/>
      <c r="BF129" s="809" t="s">
        <v>492</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493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494</v>
      </c>
      <c r="X130" s="817"/>
      <c r="Y130" s="817"/>
      <c r="Z130" s="818"/>
      <c r="AA130" s="819">
        <v>235101</v>
      </c>
      <c r="AB130" s="820"/>
      <c r="AC130" s="820"/>
      <c r="AD130" s="820"/>
      <c r="AE130" s="821"/>
      <c r="AF130" s="822">
        <v>248842</v>
      </c>
      <c r="AG130" s="820"/>
      <c r="AH130" s="820"/>
      <c r="AI130" s="820"/>
      <c r="AJ130" s="821"/>
      <c r="AK130" s="822">
        <v>247281</v>
      </c>
      <c r="AL130" s="820"/>
      <c r="AM130" s="820"/>
      <c r="AN130" s="820"/>
      <c r="AO130" s="821"/>
      <c r="AP130" s="823"/>
      <c r="AQ130" s="824"/>
      <c r="AR130" s="824"/>
      <c r="AS130" s="824"/>
      <c r="AT130" s="825"/>
      <c r="AU130" s="284"/>
      <c r="AV130" s="284"/>
      <c r="AW130" s="284"/>
      <c r="AX130" s="789" t="s">
        <v>495</v>
      </c>
      <c r="AY130" s="790"/>
      <c r="AZ130" s="790"/>
      <c r="BA130" s="790"/>
      <c r="BB130" s="790"/>
      <c r="BC130" s="790"/>
      <c r="BD130" s="790"/>
      <c r="BE130" s="791"/>
      <c r="BF130" s="792">
        <v>4.8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496</v>
      </c>
      <c r="X131" s="800"/>
      <c r="Y131" s="800"/>
      <c r="Z131" s="801"/>
      <c r="AA131" s="802">
        <v>1514308</v>
      </c>
      <c r="AB131" s="803"/>
      <c r="AC131" s="803"/>
      <c r="AD131" s="803"/>
      <c r="AE131" s="804"/>
      <c r="AF131" s="805">
        <v>1411196</v>
      </c>
      <c r="AG131" s="803"/>
      <c r="AH131" s="803"/>
      <c r="AI131" s="803"/>
      <c r="AJ131" s="804"/>
      <c r="AK131" s="805">
        <v>1373780</v>
      </c>
      <c r="AL131" s="803"/>
      <c r="AM131" s="803"/>
      <c r="AN131" s="803"/>
      <c r="AO131" s="804"/>
      <c r="AP131" s="806"/>
      <c r="AQ131" s="807"/>
      <c r="AR131" s="807"/>
      <c r="AS131" s="807"/>
      <c r="AT131" s="808"/>
      <c r="AU131" s="284"/>
      <c r="AV131" s="284"/>
      <c r="AW131" s="284"/>
      <c r="AX131" s="767" t="s">
        <v>497</v>
      </c>
      <c r="AY131" s="768"/>
      <c r="AZ131" s="768"/>
      <c r="BA131" s="768"/>
      <c r="BB131" s="768"/>
      <c r="BC131" s="768"/>
      <c r="BD131" s="768"/>
      <c r="BE131" s="769"/>
      <c r="BF131" s="770" t="s">
        <v>498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500</v>
      </c>
      <c r="W132" s="780"/>
      <c r="X132" s="780"/>
      <c r="Y132" s="780"/>
      <c r="Z132" s="781"/>
      <c r="AA132" s="782">
        <v>4.4900376939999997</v>
      </c>
      <c r="AB132" s="783"/>
      <c r="AC132" s="783"/>
      <c r="AD132" s="783"/>
      <c r="AE132" s="784"/>
      <c r="AF132" s="785">
        <v>5.5667674790000001</v>
      </c>
      <c r="AG132" s="783"/>
      <c r="AH132" s="783"/>
      <c r="AI132" s="783"/>
      <c r="AJ132" s="784"/>
      <c r="AK132" s="785">
        <v>4.5632488459999996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501</v>
      </c>
      <c r="W133" s="759"/>
      <c r="X133" s="759"/>
      <c r="Y133" s="759"/>
      <c r="Z133" s="760"/>
      <c r="AA133" s="761">
        <v>4.3</v>
      </c>
      <c r="AB133" s="762"/>
      <c r="AC133" s="762"/>
      <c r="AD133" s="762"/>
      <c r="AE133" s="763"/>
      <c r="AF133" s="761">
        <v>4.7</v>
      </c>
      <c r="AG133" s="762"/>
      <c r="AH133" s="762"/>
      <c r="AI133" s="762"/>
      <c r="AJ133" s="763"/>
      <c r="AK133" s="761">
        <v>4.8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ynQM9N8wcW7w+6SOUJrwsOHrnFhH+vpoiLj/W3APhgFmD3vlHyCt1OO59P1WPSGy9xamGaSakzAbunFxOWCX5Q==" saltValue="VHKaN4jDyECREiFyukJ8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49" zoomScaleNormal="85" zoomScaleSheetLayoutView="100" workbookViewId="0">
      <selection activeCell="A49" sqref="A49"/>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4D37VUkPy1zp4MtCf3ijP2U3kG3+JzLQWG8ZY951niMdUzAVRh2yI+J5cxz+8FsaufQiYkNk0ZHwzejuwM2tJQ==" saltValue="OzdyvBasqsT57brUnaJK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CR1oKyrSNn4YOR93FKv6myP1ssRO3A2L84iezoXzaTkCWkSS376zUwl/1F2iu2htHwpwYzXy8CQWUWpWgr6Qg==" saltValue="nkHxHzx82P1BNrW2jH9i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505</v>
      </c>
      <c r="AP7" s="303"/>
      <c r="AQ7" s="304" t="s">
        <v>506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507</v>
      </c>
      <c r="AQ8" s="310" t="s">
        <v>508</v>
      </c>
      <c r="AR8" s="311" t="s">
        <v>509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510</v>
      </c>
      <c r="AL9" s="1189"/>
      <c r="AM9" s="1189"/>
      <c r="AN9" s="1190"/>
      <c r="AO9" s="312">
        <v>492240</v>
      </c>
      <c r="AP9" s="312">
        <v>265788</v>
      </c>
      <c r="AQ9" s="313">
        <v>168530</v>
      </c>
      <c r="AR9" s="314">
        <v>57.7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511</v>
      </c>
      <c r="AL10" s="1189"/>
      <c r="AM10" s="1189"/>
      <c r="AN10" s="1190"/>
      <c r="AO10" s="315">
        <v>64893</v>
      </c>
      <c r="AP10" s="315">
        <v>35039</v>
      </c>
      <c r="AQ10" s="316">
        <v>21048</v>
      </c>
      <c r="AR10" s="317">
        <v>66.5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512</v>
      </c>
      <c r="AL11" s="1189"/>
      <c r="AM11" s="1189"/>
      <c r="AN11" s="1190"/>
      <c r="AO11" s="315">
        <v>89877</v>
      </c>
      <c r="AP11" s="315">
        <v>48530</v>
      </c>
      <c r="AQ11" s="316">
        <v>26640</v>
      </c>
      <c r="AR11" s="317">
        <v>82.2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513</v>
      </c>
      <c r="AL12" s="1189"/>
      <c r="AM12" s="1189"/>
      <c r="AN12" s="1190"/>
      <c r="AO12" s="315">
        <v>2758</v>
      </c>
      <c r="AP12" s="315">
        <v>1489</v>
      </c>
      <c r="AQ12" s="316">
        <v>1878</v>
      </c>
      <c r="AR12" s="317">
        <v>-20.7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514</v>
      </c>
      <c r="AL13" s="1189"/>
      <c r="AM13" s="1189"/>
      <c r="AN13" s="1190"/>
      <c r="AO13" s="315" t="s">
        <v>515</v>
      </c>
      <c r="AP13" s="315" t="s">
        <v>515</v>
      </c>
      <c r="AQ13" s="316" t="s">
        <v>515</v>
      </c>
      <c r="AR13" s="317" t="s">
        <v>515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516</v>
      </c>
      <c r="AL14" s="1189"/>
      <c r="AM14" s="1189"/>
      <c r="AN14" s="1190"/>
      <c r="AO14" s="315">
        <v>33588</v>
      </c>
      <c r="AP14" s="315">
        <v>18136</v>
      </c>
      <c r="AQ14" s="316">
        <v>7469</v>
      </c>
      <c r="AR14" s="317">
        <v>142.80000000000001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517</v>
      </c>
      <c r="AL15" s="1189"/>
      <c r="AM15" s="1189"/>
      <c r="AN15" s="1190"/>
      <c r="AO15" s="315">
        <v>5046</v>
      </c>
      <c r="AP15" s="315">
        <v>2725</v>
      </c>
      <c r="AQ15" s="316">
        <v>4705</v>
      </c>
      <c r="AR15" s="317">
        <v>-42.1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518</v>
      </c>
      <c r="AL16" s="1192"/>
      <c r="AM16" s="1192"/>
      <c r="AN16" s="1193"/>
      <c r="AO16" s="315">
        <v>-46126</v>
      </c>
      <c r="AP16" s="315">
        <v>-24906</v>
      </c>
      <c r="AQ16" s="316">
        <v>-16375</v>
      </c>
      <c r="AR16" s="317">
        <v>52.1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642276</v>
      </c>
      <c r="AP17" s="315">
        <v>346801</v>
      </c>
      <c r="AQ17" s="316">
        <v>213894</v>
      </c>
      <c r="AR17" s="317">
        <v>62.1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523</v>
      </c>
      <c r="AL21" s="1186"/>
      <c r="AM21" s="1186"/>
      <c r="AN21" s="1187"/>
      <c r="AO21" s="327">
        <v>33.479999999999997</v>
      </c>
      <c r="AP21" s="328">
        <v>19.28</v>
      </c>
      <c r="AQ21" s="329">
        <v>14.2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524</v>
      </c>
      <c r="AL22" s="1186"/>
      <c r="AM22" s="1186"/>
      <c r="AN22" s="1187"/>
      <c r="AO22" s="332">
        <v>91</v>
      </c>
      <c r="AP22" s="333">
        <v>95</v>
      </c>
      <c r="AQ22" s="334">
        <v>-4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505</v>
      </c>
      <c r="AP30" s="303"/>
      <c r="AQ30" s="304" t="s">
        <v>506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507</v>
      </c>
      <c r="AQ31" s="310" t="s">
        <v>508</v>
      </c>
      <c r="AR31" s="311" t="s">
        <v>509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528</v>
      </c>
      <c r="AL32" s="1177"/>
      <c r="AM32" s="1177"/>
      <c r="AN32" s="1178"/>
      <c r="AO32" s="342">
        <v>266222</v>
      </c>
      <c r="AP32" s="342">
        <v>143748</v>
      </c>
      <c r="AQ32" s="343">
        <v>102582</v>
      </c>
      <c r="AR32" s="344">
        <v>40.1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529</v>
      </c>
      <c r="AL33" s="1177"/>
      <c r="AM33" s="1177"/>
      <c r="AN33" s="1178"/>
      <c r="AO33" s="342" t="s">
        <v>515</v>
      </c>
      <c r="AP33" s="342" t="s">
        <v>515</v>
      </c>
      <c r="AQ33" s="343" t="s">
        <v>515</v>
      </c>
      <c r="AR33" s="344" t="s">
        <v>515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530</v>
      </c>
      <c r="AL34" s="1177"/>
      <c r="AM34" s="1177"/>
      <c r="AN34" s="1178"/>
      <c r="AO34" s="342" t="s">
        <v>515</v>
      </c>
      <c r="AP34" s="342" t="s">
        <v>515</v>
      </c>
      <c r="AQ34" s="343" t="s">
        <v>515</v>
      </c>
      <c r="AR34" s="344" t="s">
        <v>515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531</v>
      </c>
      <c r="AL35" s="1177"/>
      <c r="AM35" s="1177"/>
      <c r="AN35" s="1178"/>
      <c r="AO35" s="342">
        <v>27464</v>
      </c>
      <c r="AP35" s="342">
        <v>14829</v>
      </c>
      <c r="AQ35" s="343">
        <v>28843</v>
      </c>
      <c r="AR35" s="344">
        <v>-48.6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532</v>
      </c>
      <c r="AL36" s="1177"/>
      <c r="AM36" s="1177"/>
      <c r="AN36" s="1178"/>
      <c r="AO36" s="342">
        <v>17255</v>
      </c>
      <c r="AP36" s="342">
        <v>9317</v>
      </c>
      <c r="AQ36" s="343">
        <v>2374</v>
      </c>
      <c r="AR36" s="344">
        <v>292.5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533</v>
      </c>
      <c r="AL37" s="1177"/>
      <c r="AM37" s="1177"/>
      <c r="AN37" s="1178"/>
      <c r="AO37" s="342" t="s">
        <v>515</v>
      </c>
      <c r="AP37" s="342" t="s">
        <v>515</v>
      </c>
      <c r="AQ37" s="343">
        <v>1030</v>
      </c>
      <c r="AR37" s="344" t="s">
        <v>515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534</v>
      </c>
      <c r="AL38" s="1180"/>
      <c r="AM38" s="1180"/>
      <c r="AN38" s="1181"/>
      <c r="AO38" s="345" t="s">
        <v>515</v>
      </c>
      <c r="AP38" s="345" t="s">
        <v>515</v>
      </c>
      <c r="AQ38" s="346">
        <v>19</v>
      </c>
      <c r="AR38" s="334" t="s">
        <v>515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535</v>
      </c>
      <c r="AL39" s="1180"/>
      <c r="AM39" s="1180"/>
      <c r="AN39" s="1181"/>
      <c r="AO39" s="342">
        <v>-971</v>
      </c>
      <c r="AP39" s="342">
        <v>-524</v>
      </c>
      <c r="AQ39" s="343">
        <v>-3618</v>
      </c>
      <c r="AR39" s="344">
        <v>-85.5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536</v>
      </c>
      <c r="AL40" s="1177"/>
      <c r="AM40" s="1177"/>
      <c r="AN40" s="1178"/>
      <c r="AO40" s="342">
        <v>-247281</v>
      </c>
      <c r="AP40" s="342">
        <v>-133521</v>
      </c>
      <c r="AQ40" s="343">
        <v>-102150</v>
      </c>
      <c r="AR40" s="344">
        <v>30.7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62689</v>
      </c>
      <c r="AP41" s="342">
        <v>33849</v>
      </c>
      <c r="AQ41" s="343">
        <v>29081</v>
      </c>
      <c r="AR41" s="344">
        <v>16.399999999999999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505</v>
      </c>
      <c r="AN49" s="1171" t="s">
        <v>540</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541</v>
      </c>
      <c r="AO50" s="359" t="s">
        <v>542</v>
      </c>
      <c r="AP50" s="360" t="s">
        <v>543</v>
      </c>
      <c r="AQ50" s="361" t="s">
        <v>544</v>
      </c>
      <c r="AR50" s="362" t="s">
        <v>545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448588</v>
      </c>
      <c r="AN51" s="364">
        <v>206723</v>
      </c>
      <c r="AO51" s="365">
        <v>-37.299999999999997</v>
      </c>
      <c r="AP51" s="366">
        <v>288550</v>
      </c>
      <c r="AQ51" s="367">
        <v>20.8</v>
      </c>
      <c r="AR51" s="368">
        <v>-58.1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382550</v>
      </c>
      <c r="AN52" s="372">
        <v>176290</v>
      </c>
      <c r="AO52" s="373">
        <v>-21.5</v>
      </c>
      <c r="AP52" s="374">
        <v>141525</v>
      </c>
      <c r="AQ52" s="375">
        <v>10.1</v>
      </c>
      <c r="AR52" s="376">
        <v>-31.6</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604330</v>
      </c>
      <c r="AN53" s="364">
        <v>288051</v>
      </c>
      <c r="AO53" s="365">
        <v>39.299999999999997</v>
      </c>
      <c r="AP53" s="366">
        <v>245039</v>
      </c>
      <c r="AQ53" s="367">
        <v>-15.1</v>
      </c>
      <c r="AR53" s="368">
        <v>54.4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380327</v>
      </c>
      <c r="AN54" s="372">
        <v>181281</v>
      </c>
      <c r="AO54" s="373">
        <v>2.8</v>
      </c>
      <c r="AP54" s="374">
        <v>108922</v>
      </c>
      <c r="AQ54" s="375">
        <v>-23</v>
      </c>
      <c r="AR54" s="376">
        <v>25.8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484677</v>
      </c>
      <c r="AN55" s="364">
        <v>239939</v>
      </c>
      <c r="AO55" s="365">
        <v>-16.7</v>
      </c>
      <c r="AP55" s="366">
        <v>237994</v>
      </c>
      <c r="AQ55" s="367">
        <v>-2.9</v>
      </c>
      <c r="AR55" s="368">
        <v>-13.8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421486</v>
      </c>
      <c r="AN56" s="372">
        <v>208656</v>
      </c>
      <c r="AO56" s="373">
        <v>15.1</v>
      </c>
      <c r="AP56" s="374">
        <v>110361</v>
      </c>
      <c r="AQ56" s="375">
        <v>1.3</v>
      </c>
      <c r="AR56" s="376">
        <v>13.8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1022315</v>
      </c>
      <c r="AN57" s="364">
        <v>532179</v>
      </c>
      <c r="AO57" s="365">
        <v>121.8</v>
      </c>
      <c r="AP57" s="366">
        <v>267911</v>
      </c>
      <c r="AQ57" s="367">
        <v>12.6</v>
      </c>
      <c r="AR57" s="368">
        <v>109.2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564673</v>
      </c>
      <c r="AN58" s="372">
        <v>293947</v>
      </c>
      <c r="AO58" s="373">
        <v>40.9</v>
      </c>
      <c r="AP58" s="374">
        <v>106425</v>
      </c>
      <c r="AQ58" s="375">
        <v>-3.6</v>
      </c>
      <c r="AR58" s="376">
        <v>44.5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701490</v>
      </c>
      <c r="AN59" s="364">
        <v>378774</v>
      </c>
      <c r="AO59" s="365">
        <v>-28.8</v>
      </c>
      <c r="AP59" s="366">
        <v>228215</v>
      </c>
      <c r="AQ59" s="367">
        <v>-14.8</v>
      </c>
      <c r="AR59" s="368">
        <v>-14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294705</v>
      </c>
      <c r="AN60" s="372">
        <v>159128</v>
      </c>
      <c r="AO60" s="373">
        <v>-45.9</v>
      </c>
      <c r="AP60" s="374">
        <v>117571</v>
      </c>
      <c r="AQ60" s="375">
        <v>10.5</v>
      </c>
      <c r="AR60" s="376">
        <v>-56.4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652280</v>
      </c>
      <c r="AN61" s="379">
        <v>329133</v>
      </c>
      <c r="AO61" s="380">
        <v>15.7</v>
      </c>
      <c r="AP61" s="381">
        <v>253542</v>
      </c>
      <c r="AQ61" s="382">
        <v>0.1</v>
      </c>
      <c r="AR61" s="368">
        <v>15.6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408748</v>
      </c>
      <c r="AN62" s="372">
        <v>203860</v>
      </c>
      <c r="AO62" s="373">
        <v>-1.7</v>
      </c>
      <c r="AP62" s="374">
        <v>116961</v>
      </c>
      <c r="AQ62" s="375">
        <v>-0.9</v>
      </c>
      <c r="AR62" s="376">
        <v>-0.8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tLc5juV006F/kkASJbuMjMhn/8N9+KaSN/if49gYb7rQn+HP1JRgRVsjz+fY3Mahr7AeK2KXfhU+Vmt66oCCUQ==" saltValue="WcMcfT+nYCaj1ovfuD8E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lSMkF/IMnQbXwx4/gPXoUlxLrmrCOLOnhwVQJXMzrop9E2CObSgxTng6CV9lDu4ROFmQt2JGKO2m+7QhKBAUQ==" saltValue="UJHcjVjBeRSSWt0qwTfR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502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yxY5frWsrgbJRINF3XjJjeECZ3VJh58NYK1MKtDKg0nXYOzkRRDVylcC/yPGHMFrmZvoHCXvV4KkbyfV1heiA==" saltValue="93tlfE2B6JC1FQvC32pd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94" t="s">
        <v>3</v>
      </c>
      <c r="D47" s="1194"/>
      <c r="E47" s="1195"/>
      <c r="F47" s="11">
        <v>115.62</v>
      </c>
      <c r="G47" s="12">
        <v>119.05</v>
      </c>
      <c r="H47" s="12">
        <v>127.34</v>
      </c>
      <c r="I47" s="12">
        <v>135.88</v>
      </c>
      <c r="J47" s="13">
        <v>110.01</v>
      </c>
    </row>
    <row r="48" spans="2:10" ht="57.75" customHeight="1" x14ac:dyDescent="0.2">
      <c r="B48" s="14"/>
      <c r="C48" s="1196" t="s">
        <v>4</v>
      </c>
      <c r="D48" s="1196"/>
      <c r="E48" s="1197"/>
      <c r="F48" s="15">
        <v>2.77</v>
      </c>
      <c r="G48" s="16">
        <v>4.37</v>
      </c>
      <c r="H48" s="16">
        <v>3.35</v>
      </c>
      <c r="I48" s="16">
        <v>3.44</v>
      </c>
      <c r="J48" s="17">
        <v>2.44</v>
      </c>
    </row>
    <row r="49" spans="2:10" ht="57.75" customHeight="1" thickBot="1" x14ac:dyDescent="0.25">
      <c r="B49" s="18"/>
      <c r="C49" s="1198" t="s">
        <v>5</v>
      </c>
      <c r="D49" s="1198"/>
      <c r="E49" s="1199"/>
      <c r="F49" s="19" t="s">
        <v>560</v>
      </c>
      <c r="G49" s="20">
        <v>4.82</v>
      </c>
      <c r="H49" s="20" t="s">
        <v>561</v>
      </c>
      <c r="I49" s="20" t="s">
        <v>562</v>
      </c>
      <c r="J49" s="21" t="s">
        <v>563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6TvGM8K5NpgFJ+wB7Eknyzb0B/kS7z6gLJKZiNJpPltbb0e/HG3pGCcw5lZPxkOFd7dHUZyVOPvqbIPzrOOQ==" saltValue="7nS52mhMze+dU7xOslqs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2020-03-11T09:01:03Z</cp:lastPrinted>
  <dcterms:created xsi:type="dcterms:W3CDTF">2020-02-10T02:57:31Z</dcterms:created>
  <dcterms:modified xsi:type="dcterms:W3CDTF">2020-10-15T00:52:12Z</dcterms:modified>
</cp:coreProperties>
</file>