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1FAC02CF-D611-4CAE-9C57-CC92A9E535AF}" xr6:coauthVersionLast="36" xr6:coauthVersionMax="36" xr10:uidLastSave="{00000000-0000-0000-0000-000000000000}"/>
  <bookViews>
    <workbookView xWindow="0" yWindow="0" windowWidth="23040" windowHeight="8964"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O36" i="10"/>
  <c r="AM36" i="10"/>
  <c r="CO35" i="10"/>
  <c r="CO34"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AM35" i="10"/>
  <c r="BW34" i="10" l="1"/>
  <c r="BW35" i="10" s="1"/>
  <c r="BW36" i="10" s="1"/>
  <c r="BW37" i="10" s="1"/>
  <c r="BW38" i="10" s="1"/>
  <c r="BW39" i="10" s="1"/>
  <c r="BW40" i="10" s="1"/>
  <c r="BW41" i="10" s="1"/>
  <c r="BW42" i="10" s="1"/>
</calcChain>
</file>

<file path=xl/sharedStrings.xml><?xml version="1.0" encoding="utf-8"?>
<sst xmlns="http://schemas.openxmlformats.org/spreadsheetml/2006/main" count="1130" uniqueCount="617">
  <si>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</si>
  <si>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</si>
  <si>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</si>
  <si>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</si>
  <si>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</si>
  <si>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</si>
  <si>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</si>
  <si>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</si>
  <si>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</si>
  <si>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</si>
  <si>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</si>
  <si>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</si>
  <si>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</si>
  <si>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</si>
  <si>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</si>
  <si>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</si>
  <si>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</si>
  <si>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</si>
  <si>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</si>
  <si>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</si>
  <si>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</si>
  <si>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</si>
  <si>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</si>
  <si>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</si>
  <si>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</si>
  <si>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</si>
  <si>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</si>
  <si>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</si>
  <si>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</si>
  <si>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</si>
  <si>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</si>
  <si>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</si>
  <si>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</si>
  <si>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</si>
  <si>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</si>
  <si>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</si>
  <si>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</si>
  <si>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</si>
  <si>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</si>
  <si>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</si>
  <si>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</si>
  <si>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</si>
  <si>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</si>
  <si>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</si>
  <si>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</si>
  <si>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</si>
  <si>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</si>
  <si>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</si>
  <si>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</si>
  <si>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</si>
  <si>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</si>
  <si>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</si>
  <si>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</si>
  <si>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</si>
  <si>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</si>
  <si>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</si>
  <si>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</si>
  <si>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</si>
  <si>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</si>
  <si>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</si>
  <si>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</si>
  <si>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</si>
  <si>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</si>
  <si>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</si>
  <si>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</si>
  <si>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</si>
  <si>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</si>
  <si>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</si>
  <si>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</si>
  <si>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</si>
  <si>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</si>
  <si>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</si>
  <si>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</si>
  <si>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</si>
  <si>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</si>
  <si>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</si>
  <si>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</si>
  <si>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</si>
  <si>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</si>
  <si>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</si>
  <si>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</si>
  <si>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</si>
  <si>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</si>
  <si>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</si>
  <si>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</si>
  <si>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</si>
  <si>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</si>
  <si>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</si>
  <si>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</si>
  <si>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</si>
  <si>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</si>
  <si>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</si>
  <si>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</si>
  <si>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</si>
  <si>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</si>
  <si>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</si>
  <si>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</si>
  <si>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</si>
  <si>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長野原町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</si>
  <si>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</si>
  <si>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</si>
  <si>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</si>
  <si>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</si>
  <si>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</si>
  <si>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</si>
  <si>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</si>
  <si>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</si>
  <si>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</si>
  <si>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</si>
  <si>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</si>
  <si>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</si>
  <si>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</si>
  <si>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</si>
  <si>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</si>
  <si>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</si>
  <si>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</si>
  <si>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</si>
  <si>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</si>
  <si>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</si>
  <si>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</si>
  <si>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</si>
  <si>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</si>
  <si>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</si>
  <si>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</si>
  <si>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</si>
  <si>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</si>
  <si>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</si>
  <si>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</si>
  <si>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</si>
  <si>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</si>
  <si>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</si>
  <si>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</si>
  <si>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</si>
  <si>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</si>
  <si>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</si>
  <si>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</si>
  <si>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</si>
  <si>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</si>
  <si>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</si>
  <si>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</si>
  <si>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</si>
  <si>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</si>
  <si>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</si>
  <si>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</si>
  <si>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</si>
  <si>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</si>
  <si>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</si>
  <si>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</si>
  <si>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</si>
  <si>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</si>
  <si>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</si>
  <si>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</si>
  <si>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</si>
  <si>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</si>
  <si>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</si>
  <si>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</si>
  <si>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</si>
  <si>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</si>
  <si>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</si>
  <si>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</si>
  <si>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</si>
  <si>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</si>
  <si>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</si>
  <si>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</si>
  <si>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</si>
  <si>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</si>
  <si>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</si>
  <si>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</si>
  <si>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</si>
  <si>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</si>
  <si>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</si>
  <si>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</si>
  <si>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</si>
  <si>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</si>
  <si>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</si>
  <si>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</si>
  <si>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</si>
  <si>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</si>
  <si>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</si>
  <si>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</si>
  <si>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</si>
  <si>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</si>
  <si>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</si>
  <si>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</si>
  <si>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</si>
  <si>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</si>
  <si>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</si>
  <si>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</si>
  <si>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</si>
  <si>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</si>
  <si>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</si>
  <si>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</si>
  <si>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</si>
  <si>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</si>
  <si>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</si>
  <si>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</si>
  <si>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</si>
  <si>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</si>
  <si>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</si>
  <si>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</si>
  <si>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</si>
  <si>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</si>
  <si>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</si>
  <si>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</si>
  <si>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</si>
  <si>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</si>
  <si>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</si>
  <si>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</si>
  <si>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</si>
  <si>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</si>
  <si>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</si>
  <si>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</si>
  <si>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</si>
  <si>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</si>
  <si>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</si>
  <si>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</si>
  <si>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群馬県長野原町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</si>
  <si>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</si>
  <si>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</si>
  <si>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</si>
  <si>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</si>
  <si>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</si>
  <si>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</si>
  <si>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</si>
  <si>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</si>
  <si>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</si>
  <si>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</si>
  <si>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</si>
  <si>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</si>
  <si>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</si>
  <si>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</si>
  <si>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</si>
  <si>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</si>
  <si>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</si>
  <si>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</si>
  <si>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</si>
  <si>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</si>
  <si>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</si>
  <si>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</si>
  <si>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</si>
  <si>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</si>
  <si>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</si>
  <si>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</si>
  <si>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</si>
  <si>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</si>
  <si>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</si>
  <si>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</si>
  <si>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</si>
  <si>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</si>
  <si>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</si>
  <si>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</si>
  <si>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</si>
  <si>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</si>
  <si>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</si>
  <si>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</si>
  <si>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</si>
  <si>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</si>
  <si>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</si>
  <si>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</si>
  <si>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</si>
  <si>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</si>
  <si>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</si>
  <si>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</si>
  <si>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</si>
  <si>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</si>
  <si>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</si>
  <si>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</si>
  <si>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</si>
  <si>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</si>
  <si>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</si>
  <si>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</si>
  <si>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</si>
  <si>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</si>
  <si>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</si>
  <si>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</si>
  <si>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</si>
  <si>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</si>
  <si>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</si>
  <si>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</si>
  <si>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</si>
  <si>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</si>
  <si>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</si>
  <si>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</si>
  <si>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</si>
  <si>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</si>
  <si>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</si>
  <si>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</si>
  <si>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</si>
  <si>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</si>
  <si>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</si>
  <si>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</si>
  <si>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</si>
  <si>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</si>
  <si>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</si>
  <si>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</si>
  <si>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</si>
  <si>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</si>
  <si>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</si>
  <si>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</si>
  <si>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</si>
  <si>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</si>
  <si>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</si>
  <si>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</si>
  <si>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</si>
  <si>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</si>
  <si>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</si>
  <si>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</si>
  <si>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</si>
  <si>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</si>
  <si>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</si>
  <si>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</si>
  <si>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</si>
  <si>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</si>
  <si>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</si>
  <si>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</si>
  <si>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</si>
  <si>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</si>
  <si>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</si>
  <si>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</si>
  <si>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</si>
  <si>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</si>
  <si>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</si>
  <si>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</si>
  <si>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</si>
  <si>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</si>
  <si>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</si>
  <si>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</si>
  <si>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</si>
  <si>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</si>
  <si>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</si>
  <si>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</si>
  <si>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</si>
  <si>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</si>
  <si>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</si>
  <si>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</si>
  <si>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</si>
  <si>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</si>
  <si>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</si>
  <si>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</si>
  <si>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</si>
  <si>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</si>
  <si>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</si>
  <si>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</si>
  <si>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</si>
  <si>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</si>
  <si>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</si>
  <si>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</si>
  <si>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</si>
  <si>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</si>
  <si>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</si>
  <si>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</si>
  <si>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</si>
  <si>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</si>
  <si>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</si>
  <si>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</si>
  <si>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</si>
  <si>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</si>
  <si>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</si>
  <si>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</si>
  <si>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</si>
  <si>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</si>
  <si>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</si>
  <si>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</si>
  <si>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</si>
  <si>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</si>
  <si>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</si>
  <si>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群馬県長野原町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</si>
  <si>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</si>
  <si>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</si>
  <si>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</si>
  <si>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</si>
  <si>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</si>
  <si>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</si>
  <si>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</si>
  <si>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</si>
  <si>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</si>
  <si>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</si>
  <si>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</si>
  <si>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</si>
  <si>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</si>
  <si>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</si>
  <si>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</si>
  <si>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</si>
  <si>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</si>
  <si>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</si>
  <si>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</si>
  <si>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</si>
  <si>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</si>
  <si>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生活再建支援事業特別会計</t>
    <phoneticPr fontId="5"/>
  </si>
  <si>
    <t>浅間園事業特別会計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</si>
  <si>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</si>
  <si>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</si>
  <si>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</si>
  <si>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</si>
  <si>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</si>
  <si>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</si>
  <si>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</si>
  <si>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</si>
  <si>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</si>
  <si>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</si>
  <si>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</si>
  <si>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</si>
  <si>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</si>
  <si>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</si>
  <si>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</si>
  <si>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</si>
  <si>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北軽井沢簡易水道事業会計</t>
    <phoneticPr fontId="5"/>
  </si>
  <si>
    <t>法適用企業</t>
    <phoneticPr fontId="5"/>
  </si>
  <si>
    <t>浅間上水道事業会計</t>
    <phoneticPr fontId="5"/>
  </si>
  <si>
    <t>簡易水道事業特別会計</t>
    <phoneticPr fontId="5"/>
  </si>
  <si>
    <t>法非適用企業</t>
    <phoneticPr fontId="5"/>
  </si>
  <si>
    <t>農業集落排水事業特別会計</t>
    <phoneticPr fontId="5"/>
  </si>
  <si>
    <t>公共下水道事業特別会計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</si>
  <si>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</si>
  <si>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</si>
  <si>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</si>
  <si>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</si>
  <si>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</si>
  <si>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</si>
  <si>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</si>
  <si>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</si>
  <si>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</si>
  <si>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</si>
  <si>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</si>
  <si>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</si>
  <si>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</si>
  <si>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</si>
  <si>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</si>
  <si>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</si>
  <si>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</si>
  <si>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</si>
  <si>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</si>
  <si>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</si>
  <si>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</si>
  <si>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</si>
  <si>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</si>
  <si>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</si>
  <si>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</si>
  <si>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</si>
  <si>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</si>
  <si>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</si>
  <si>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</si>
  <si>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</si>
  <si>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</si>
  <si>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</si>
  <si>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</si>
  <si>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</si>
  <si>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</si>
  <si>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</si>
  <si>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</si>
  <si>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</si>
  <si>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</si>
  <si>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</si>
  <si>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</si>
  <si>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</si>
  <si>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</si>
  <si>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</si>
  <si>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</si>
  <si>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</si>
  <si>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</si>
  <si>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</si>
  <si>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</si>
  <si>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</si>
  <si>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</si>
  <si>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</si>
  <si>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</si>
  <si>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</si>
  <si>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</si>
  <si>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</si>
  <si>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</si>
  <si>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</si>
  <si>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</si>
  <si>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</si>
  <si>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</si>
  <si>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</si>
  <si>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</si>
  <si>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</si>
  <si>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</si>
  <si>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</si>
  <si>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</si>
  <si>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</si>
  <si>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</si>
  <si>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</si>
  <si>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</si>
  <si>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</si>
  <si>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</si>
  <si>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</si>
  <si>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</si>
  <si>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</si>
  <si>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</si>
  <si>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</si>
  <si>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</si>
  <si>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</si>
  <si>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</si>
  <si>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</si>
  <si>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</si>
  <si>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</si>
  <si>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</si>
  <si>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</si>
  <si>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</si>
  <si>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</si>
  <si>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</si>
  <si>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</si>
  <si>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</si>
  <si>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</si>
  <si>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</si>
  <si>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</si>
  <si>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</si>
  <si>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</si>
  <si>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</si>
  <si>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</si>
  <si>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</si>
  <si>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</si>
  <si>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</si>
  <si>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</si>
  <si>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</si>
  <si>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</si>
  <si>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</si>
  <si>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</si>
  <si>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</si>
  <si>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</si>
  <si>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</si>
  <si>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</si>
  <si>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</si>
  <si>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</si>
  <si>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</si>
  <si>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</si>
  <si>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</si>
  <si>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</si>
  <si>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</si>
  <si>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</si>
  <si>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</si>
  <si>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</si>
  <si>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</si>
  <si>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</si>
  <si>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</si>
  <si>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</si>
  <si>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</si>
  <si>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</si>
  <si>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</si>
  <si>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</si>
  <si>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</si>
  <si>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</si>
  <si>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</si>
  <si>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</si>
  <si>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</si>
  <si>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</si>
  <si>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</si>
  <si>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</si>
  <si>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</si>
  <si>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</si>
  <si>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</si>
  <si>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</si>
  <si>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</si>
  <si>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</si>
  <si>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</si>
  <si>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</si>
  <si>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</si>
  <si>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</si>
  <si>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</si>
  <si>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</si>
  <si>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</si>
  <si>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</si>
  <si>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</si>
  <si>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</si>
  <si>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</si>
  <si>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7.54</t>
  </si>
  <si>
    <t>▲ 19.18</t>
  </si>
  <si>
    <t>▲ 29.33</t>
  </si>
  <si>
    <t>一般会計</t>
  </si>
  <si>
    <t>浅間上水道事業会計</t>
  </si>
  <si>
    <t>北軽井沢簡易水道事業会計</t>
  </si>
  <si>
    <t>介護保険特別会計</t>
  </si>
  <si>
    <t>国民健康保険特別会計</t>
  </si>
  <si>
    <t>簡易水道事業特別会計</t>
  </si>
  <si>
    <t>公共下水道事業特別会計</t>
  </si>
  <si>
    <t>へき地診療所特別会計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</si>
  <si>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</si>
  <si>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</si>
  <si>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</si>
  <si>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</si>
  <si>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</si>
  <si>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</si>
  <si>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</si>
  <si>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</si>
  <si>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</si>
  <si>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</si>
  <si>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</si>
  <si>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</si>
  <si>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</si>
  <si>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</si>
  <si>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</si>
  <si>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</si>
  <si>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</si>
  <si>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</si>
  <si>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</si>
  <si>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</si>
  <si>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t>
    <phoneticPr fontId="2"/>
  </si>
  <si>
    <t>-</t>
    <phoneticPr fontId="2"/>
  </si>
  <si>
    <t>八ッ場ダム周辺整備事業施設管理基金　</t>
  </si>
  <si>
    <t>八ッ場ダム周辺整備事業基金　</t>
  </si>
  <si>
    <t>基本財産運用基金　</t>
  </si>
  <si>
    <t>ふるさと応援基金</t>
    <rPh sb="4" eb="6">
      <t>オウエン</t>
    </rPh>
    <rPh sb="6" eb="8">
      <t>キキン</t>
    </rPh>
    <phoneticPr fontId="2"/>
  </si>
  <si>
    <t>八ッ場ダム生活基盤安定対策基金</t>
    <rPh sb="0" eb="3">
      <t>ヤンバ</t>
    </rPh>
    <rPh sb="5" eb="7">
      <t>セイカツ</t>
    </rPh>
    <rPh sb="7" eb="9">
      <t>キバン</t>
    </rPh>
    <rPh sb="9" eb="11">
      <t>アンテイ</t>
    </rPh>
    <rPh sb="11" eb="13">
      <t>タイサク</t>
    </rPh>
    <rPh sb="13" eb="15">
      <t>キキン</t>
    </rPh>
    <phoneticPr fontId="2"/>
  </si>
  <si>
    <t>　　　　－</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</si>
  <si>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</si>
  <si>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</si>
  <si>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</si>
  <si>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</si>
  <si>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</si>
  <si>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</si>
  <si>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</si>
  <si>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</si>
  <si>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</si>
  <si>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</si>
  <si>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</si>
  <si>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将来負担比率が計上されないため、算出されない。</t>
    <rPh sb="0" eb="2">
      <t>ショウライ</t>
    </rPh>
    <rPh sb="2" eb="4">
      <t>フタン</t>
    </rPh>
    <rPh sb="4" eb="6">
      <t>ヒリツ</t>
    </rPh>
    <rPh sb="7" eb="9">
      <t>ケイジョウ</t>
    </rPh>
    <rPh sb="16" eb="18">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</si>
</sst>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0_);[Red]\(#,##0.0\)"/>
  </numFmts>
  <fonts count="6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2"/>
      <color indexed="12"/>
      <name val="ＭＳ ゴシック"/>
      <family val="3"/>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7" fillId="19"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191" fontId="38" fillId="0" borderId="0" applyFill="0" applyBorder="0" applyAlignment="0"/>
    <xf numFmtId="0" fontId="39" fillId="0" borderId="0">
      <alignment horizontal="left"/>
    </xf>
    <xf numFmtId="0" fontId="40" fillId="0" borderId="2" applyNumberFormat="0" applyAlignment="0" applyProtection="0">
      <alignment horizontal="left" vertical="center"/>
    </xf>
    <xf numFmtId="0" fontId="40" fillId="0" borderId="31">
      <alignment horizontal="left" vertical="center"/>
    </xf>
    <xf numFmtId="0" fontId="41" fillId="0" borderId="0"/>
    <xf numFmtId="4" fontId="39" fillId="0" borderId="0">
      <alignment horizontal="right"/>
    </xf>
    <xf numFmtId="4" fontId="42" fillId="0" borderId="0">
      <alignment horizontal="right"/>
    </xf>
    <xf numFmtId="0" fontId="43" fillId="0" borderId="0">
      <alignment horizontal="left"/>
    </xf>
    <xf numFmtId="0" fontId="44" fillId="0" borderId="0">
      <alignment horizont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6" borderId="0" applyNumberFormat="0" applyBorder="0" applyAlignment="0" applyProtection="0">
      <alignment vertical="center"/>
    </xf>
    <xf numFmtId="0" fontId="45" fillId="0" borderId="0" applyNumberFormat="0" applyFill="0" applyBorder="0" applyAlignment="0" applyProtection="0">
      <alignment vertical="center"/>
    </xf>
    <xf numFmtId="0" fontId="46" fillId="27" borderId="188" applyNumberFormat="0" applyAlignment="0" applyProtection="0">
      <alignment vertical="center"/>
    </xf>
    <xf numFmtId="0" fontId="47" fillId="28" borderId="0" applyNumberFormat="0" applyBorder="0" applyAlignment="0" applyProtection="0">
      <alignment vertical="center"/>
    </xf>
    <xf numFmtId="9" fontId="1" fillId="0" borderId="0" applyFont="0" applyFill="0" applyBorder="0" applyAlignment="0" applyProtection="0">
      <alignment vertical="center"/>
    </xf>
    <xf numFmtId="0" fontId="15" fillId="29" borderId="189" applyNumberFormat="0" applyFont="0" applyAlignment="0" applyProtection="0">
      <alignment vertical="center"/>
    </xf>
    <xf numFmtId="0" fontId="48" fillId="0" borderId="190" applyNumberFormat="0" applyFill="0" applyAlignment="0" applyProtection="0">
      <alignment vertical="center"/>
    </xf>
    <xf numFmtId="0" fontId="49" fillId="10" borderId="0" applyNumberFormat="0" applyBorder="0" applyAlignment="0" applyProtection="0">
      <alignment vertical="center"/>
    </xf>
    <xf numFmtId="0" fontId="50" fillId="30" borderId="191" applyNumberFormat="0" applyAlignment="0" applyProtection="0">
      <alignment vertical="center"/>
    </xf>
    <xf numFmtId="0" fontId="51" fillId="0" borderId="0" applyNumberForma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0" fontId="52" fillId="0" borderId="192" applyNumberFormat="0" applyFill="0" applyAlignment="0" applyProtection="0">
      <alignment vertical="center"/>
    </xf>
    <xf numFmtId="0" fontId="53" fillId="0" borderId="193" applyNumberFormat="0" applyFill="0" applyAlignment="0" applyProtection="0">
      <alignment vertical="center"/>
    </xf>
    <xf numFmtId="0" fontId="54" fillId="0" borderId="194" applyNumberFormat="0" applyFill="0" applyAlignment="0" applyProtection="0">
      <alignment vertical="center"/>
    </xf>
    <xf numFmtId="0" fontId="54" fillId="0" borderId="0" applyNumberFormat="0" applyFill="0" applyBorder="0" applyAlignment="0" applyProtection="0">
      <alignment vertical="center"/>
    </xf>
    <xf numFmtId="0" fontId="55" fillId="0" borderId="195" applyNumberFormat="0" applyFill="0" applyAlignment="0" applyProtection="0">
      <alignment vertical="center"/>
    </xf>
    <xf numFmtId="0" fontId="56" fillId="30" borderId="196" applyNumberFormat="0" applyAlignment="0" applyProtection="0">
      <alignment vertical="center"/>
    </xf>
    <xf numFmtId="0" fontId="57" fillId="0" borderId="0" applyNumberForma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0" fontId="58" fillId="14" borderId="191" applyNumberFormat="0" applyAlignment="0" applyProtection="0">
      <alignment vertical="center"/>
    </xf>
    <xf numFmtId="0" fontId="1" fillId="0" borderId="0">
      <alignment vertical="center"/>
    </xf>
    <xf numFmtId="0" fontId="15" fillId="0" borderId="0"/>
    <xf numFmtId="0" fontId="15" fillId="0" borderId="0"/>
    <xf numFmtId="0" fontId="1" fillId="0" borderId="0">
      <alignment vertical="center"/>
    </xf>
    <xf numFmtId="0" fontId="23" fillId="0" borderId="0"/>
    <xf numFmtId="0" fontId="15" fillId="0" borderId="0">
      <alignment vertical="center"/>
    </xf>
    <xf numFmtId="0" fontId="15" fillId="0" borderId="0"/>
    <xf numFmtId="0" fontId="1" fillId="0" borderId="0">
      <alignment vertical="center"/>
    </xf>
    <xf numFmtId="1" fontId="59" fillId="0" borderId="0"/>
    <xf numFmtId="0" fontId="60" fillId="11" borderId="0" applyNumberFormat="0" applyBorder="0" applyAlignment="0" applyProtection="0">
      <alignment vertical="center"/>
    </xf>
    <xf numFmtId="0" fontId="62"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62"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63" fillId="0" borderId="0" xfId="89"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61" fillId="0" borderId="112" xfId="86" applyFont="1" applyBorder="1" applyAlignment="1">
      <alignment horizontal="center" vertical="center" shrinkToFit="1"/>
    </xf>
    <xf numFmtId="0" fontId="61" fillId="0" borderId="113" xfId="86" applyFont="1" applyBorder="1" applyAlignment="1">
      <alignment horizontal="center" vertical="center" shrinkToFit="1"/>
    </xf>
    <xf numFmtId="0" fontId="61" fillId="0" borderId="114" xfId="86" applyFont="1" applyBorder="1" applyAlignment="1">
      <alignment horizontal="center" vertical="center" shrinkToFit="1"/>
    </xf>
    <xf numFmtId="0" fontId="61" fillId="0" borderId="98" xfId="86" applyFont="1" applyBorder="1" applyAlignment="1">
      <alignment horizontal="center" vertical="center" shrinkToFit="1"/>
    </xf>
    <xf numFmtId="0" fontId="61" fillId="0" borderId="99" xfId="86" applyFont="1" applyBorder="1" applyAlignment="1">
      <alignment horizontal="center" vertical="center" shrinkToFit="1"/>
    </xf>
    <xf numFmtId="0" fontId="61" fillId="0" borderId="100" xfId="86" applyFont="1" applyBorder="1" applyAlignment="1">
      <alignment horizontal="center" vertical="center" shrinkToFit="1"/>
    </xf>
    <xf numFmtId="0" fontId="61" fillId="0" borderId="200" xfId="86" applyFont="1" applyBorder="1" applyAlignment="1">
      <alignment horizontal="center" vertical="center" shrinkToFit="1"/>
    </xf>
    <xf numFmtId="0" fontId="61" fillId="0" borderId="105" xfId="86" applyFont="1" applyBorder="1" applyAlignment="1">
      <alignment horizontal="center" vertical="center" shrinkToFit="1"/>
    </xf>
    <xf numFmtId="0" fontId="61" fillId="0" borderId="201" xfId="86" applyFont="1" applyBorder="1" applyAlignment="1">
      <alignment horizontal="center" vertical="center" shrinkToFit="1"/>
    </xf>
    <xf numFmtId="0" fontId="61" fillId="0" borderId="198" xfId="86" applyFont="1" applyBorder="1" applyAlignment="1">
      <alignment horizontal="center" vertical="center" shrinkToFit="1"/>
    </xf>
    <xf numFmtId="0" fontId="61" fillId="0" borderId="199" xfId="86" applyFont="1" applyBorder="1" applyAlignment="1">
      <alignment horizontal="center" vertical="center" shrinkToFit="1"/>
    </xf>
    <xf numFmtId="0" fontId="61" fillId="0" borderId="197" xfId="86" applyFont="1" applyBorder="1" applyAlignment="1">
      <alignment horizontal="center" vertical="center" shrinkToFit="1"/>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202"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90">
    <cellStyle name="20% - アクセント 1 2" xfId="20" xr:uid="{00000000-0005-0000-0000-000000000000}"/>
    <cellStyle name="20% - アクセント 2 2" xfId="21" xr:uid="{00000000-0005-0000-0000-000001000000}"/>
    <cellStyle name="20% - アクセント 3 2" xfId="22" xr:uid="{00000000-0005-0000-0000-000002000000}"/>
    <cellStyle name="20% - アクセント 4 2" xfId="23" xr:uid="{00000000-0005-0000-0000-000003000000}"/>
    <cellStyle name="20% - アクセント 5 2" xfId="24" xr:uid="{00000000-0005-0000-0000-000004000000}"/>
    <cellStyle name="20% - アクセント 6 2" xfId="25" xr:uid="{00000000-0005-0000-0000-000005000000}"/>
    <cellStyle name="40% - アクセント 1 2" xfId="26" xr:uid="{00000000-0005-0000-0000-000006000000}"/>
    <cellStyle name="40% - アクセント 2 2" xfId="27" xr:uid="{00000000-0005-0000-0000-000007000000}"/>
    <cellStyle name="40% - アクセント 3 2" xfId="28" xr:uid="{00000000-0005-0000-0000-000008000000}"/>
    <cellStyle name="40% - アクセント 4 2" xfId="29" xr:uid="{00000000-0005-0000-0000-000009000000}"/>
    <cellStyle name="40% - アクセント 5 2" xfId="30" xr:uid="{00000000-0005-0000-0000-00000A000000}"/>
    <cellStyle name="40% - アクセント 6 2" xfId="31" xr:uid="{00000000-0005-0000-0000-00000B000000}"/>
    <cellStyle name="60% - アクセント 1 2" xfId="32" xr:uid="{00000000-0005-0000-0000-00000C000000}"/>
    <cellStyle name="60% - アクセント 2 2" xfId="33" xr:uid="{00000000-0005-0000-0000-00000D000000}"/>
    <cellStyle name="60% - アクセント 3 2" xfId="34" xr:uid="{00000000-0005-0000-0000-00000E000000}"/>
    <cellStyle name="60% - アクセント 4 2" xfId="35" xr:uid="{00000000-0005-0000-0000-00000F000000}"/>
    <cellStyle name="60% - アクセント 5 2" xfId="36" xr:uid="{00000000-0005-0000-0000-000010000000}"/>
    <cellStyle name="60% - アクセント 6 2" xfId="37" xr:uid="{00000000-0005-0000-0000-000011000000}"/>
    <cellStyle name="Calc Currency (0)" xfId="38" xr:uid="{00000000-0005-0000-0000-000012000000}"/>
    <cellStyle name="entry" xfId="39" xr:uid="{00000000-0005-0000-0000-000013000000}"/>
    <cellStyle name="Header1" xfId="40" xr:uid="{00000000-0005-0000-0000-000014000000}"/>
    <cellStyle name="Header2" xfId="41" xr:uid="{00000000-0005-0000-0000-000015000000}"/>
    <cellStyle name="Normal_#18-Internet" xfId="42" xr:uid="{00000000-0005-0000-0000-000016000000}"/>
    <cellStyle name="price" xfId="43" xr:uid="{00000000-0005-0000-0000-000017000000}"/>
    <cellStyle name="revised" xfId="44" xr:uid="{00000000-0005-0000-0000-000018000000}"/>
    <cellStyle name="section" xfId="45" xr:uid="{00000000-0005-0000-0000-000019000000}"/>
    <cellStyle name="title" xfId="46" xr:uid="{00000000-0005-0000-0000-00001A000000}"/>
    <cellStyle name="アクセント 1 2" xfId="47" xr:uid="{00000000-0005-0000-0000-00001B000000}"/>
    <cellStyle name="アクセント 2 2" xfId="48" xr:uid="{00000000-0005-0000-0000-00001C000000}"/>
    <cellStyle name="アクセント 3 2" xfId="49" xr:uid="{00000000-0005-0000-0000-00001D000000}"/>
    <cellStyle name="アクセント 4 2" xfId="50" xr:uid="{00000000-0005-0000-0000-00001E000000}"/>
    <cellStyle name="アクセント 5 2" xfId="51" xr:uid="{00000000-0005-0000-0000-00001F000000}"/>
    <cellStyle name="アクセント 6 2" xfId="52" xr:uid="{00000000-0005-0000-0000-000020000000}"/>
    <cellStyle name="タイトル 2" xfId="53" xr:uid="{00000000-0005-0000-0000-000021000000}"/>
    <cellStyle name="チェック セル 2" xfId="54" xr:uid="{00000000-0005-0000-0000-000022000000}"/>
    <cellStyle name="どちらでもない 2" xfId="55" xr:uid="{00000000-0005-0000-0000-000023000000}"/>
    <cellStyle name="パーセント 2" xfId="56" xr:uid="{00000000-0005-0000-0000-000024000000}"/>
    <cellStyle name="メモ 2" xfId="57" xr:uid="{00000000-0005-0000-0000-000025000000}"/>
    <cellStyle name="リンク セル 2" xfId="58" xr:uid="{00000000-0005-0000-0000-000026000000}"/>
    <cellStyle name="悪い 2" xfId="59" xr:uid="{00000000-0005-0000-0000-000027000000}"/>
    <cellStyle name="計算 2" xfId="60" xr:uid="{00000000-0005-0000-0000-000028000000}"/>
    <cellStyle name="警告文 2" xfId="61" xr:uid="{00000000-0005-0000-0000-000029000000}"/>
    <cellStyle name="桁区切り 2" xfId="63" xr:uid="{00000000-0005-0000-0000-00002A000000}"/>
    <cellStyle name="桁区切り 2 2" xfId="64" xr:uid="{00000000-0005-0000-0000-00002B000000}"/>
    <cellStyle name="桁区切り 2 3" xfId="65" xr:uid="{00000000-0005-0000-0000-00002C000000}"/>
    <cellStyle name="桁区切り 3" xfId="66" xr:uid="{00000000-0005-0000-0000-00002D000000}"/>
    <cellStyle name="桁区切り 4" xfId="67" xr:uid="{00000000-0005-0000-0000-00002E000000}"/>
    <cellStyle name="桁区切り 5" xfId="68" xr:uid="{00000000-0005-0000-0000-00002F000000}"/>
    <cellStyle name="桁区切り 6" xfId="62" xr:uid="{00000000-0005-0000-0000-000030000000}"/>
    <cellStyle name="見出し 1 2" xfId="69" xr:uid="{00000000-0005-0000-0000-000031000000}"/>
    <cellStyle name="見出し 2 2" xfId="70" xr:uid="{00000000-0005-0000-0000-000032000000}"/>
    <cellStyle name="見出し 3 2" xfId="71" xr:uid="{00000000-0005-0000-0000-000033000000}"/>
    <cellStyle name="見出し 4 2" xfId="72" xr:uid="{00000000-0005-0000-0000-000034000000}"/>
    <cellStyle name="集計 2" xfId="73" xr:uid="{00000000-0005-0000-0000-000035000000}"/>
    <cellStyle name="出力 2" xfId="74" xr:uid="{00000000-0005-0000-0000-000036000000}"/>
    <cellStyle name="説明文 2" xfId="75" xr:uid="{00000000-0005-0000-0000-000037000000}"/>
    <cellStyle name="通貨 2" xfId="76" xr:uid="{00000000-0005-0000-0000-000038000000}"/>
    <cellStyle name="通貨 3" xfId="77" xr:uid="{00000000-0005-0000-0000-000039000000}"/>
    <cellStyle name="入力 2" xfId="78" xr:uid="{00000000-0005-0000-0000-00003A000000}"/>
    <cellStyle name="標準" xfId="0" builtinId="0"/>
    <cellStyle name="標準 2" xfId="6" xr:uid="{00000000-0005-0000-0000-00003C000000}"/>
    <cellStyle name="標準 2 2" xfId="7" xr:uid="{00000000-0005-0000-0000-00003D000000}"/>
    <cellStyle name="標準 2 3" xfId="10" xr:uid="{00000000-0005-0000-0000-00003E000000}"/>
    <cellStyle name="標準 2 3 2" xfId="79" xr:uid="{00000000-0005-0000-0000-00003F000000}"/>
    <cellStyle name="標準 3" xfId="11" xr:uid="{00000000-0005-0000-0000-000040000000}"/>
    <cellStyle name="標準 3 2" xfId="81" xr:uid="{00000000-0005-0000-0000-000041000000}"/>
    <cellStyle name="標準 3 3" xfId="80" xr:uid="{00000000-0005-0000-0000-000042000000}"/>
    <cellStyle name="標準 3_決算カード(経常経費分析表(人件費・公債費等))" xfId="82" xr:uid="{00000000-0005-0000-0000-000043000000}"/>
    <cellStyle name="標準 4" xfId="5" xr:uid="{00000000-0005-0000-0000-000044000000}"/>
    <cellStyle name="標準 4 2" xfId="84" xr:uid="{00000000-0005-0000-0000-000045000000}"/>
    <cellStyle name="標準 4 3" xfId="83" xr:uid="{00000000-0005-0000-0000-000046000000}"/>
    <cellStyle name="標準 4_APAHO401600" xfId="1" xr:uid="{00000000-0005-0000-0000-000047000000}"/>
    <cellStyle name="標準 4_APAHO4019001" xfId="4" xr:uid="{00000000-0005-0000-0000-000048000000}"/>
    <cellStyle name="標準 4_ZJ08_022012_青森市_2010" xfId="3" xr:uid="{00000000-0005-0000-0000-000049000000}"/>
    <cellStyle name="標準 5" xfId="85" xr:uid="{00000000-0005-0000-0000-00004A000000}"/>
    <cellStyle name="標準 6" xfId="8" xr:uid="{00000000-0005-0000-0000-00004B000000}"/>
    <cellStyle name="標準 6 2" xfId="86" xr:uid="{00000000-0005-0000-0000-00004C000000}"/>
    <cellStyle name="標準 6_APAHO401000" xfId="9" xr:uid="{00000000-0005-0000-0000-00004D000000}"/>
    <cellStyle name="標準 6_APAHO401200_O-JJ1016-001-3_財政状況資料集(決算状況カード(各会計・関係団体))(Rev2)2" xfId="15" xr:uid="{00000000-0005-0000-0000-00004E000000}"/>
    <cellStyle name="標準 6_APAHO402200_O-JJ1016-001-3_財政状況資料集(決算状況カード(各会計・関係団体))(Rev2)2" xfId="12" xr:uid="{00000000-0005-0000-0000-00004F000000}"/>
    <cellStyle name="標準 7" xfId="89" xr:uid="{00000000-0005-0000-0000-000050000000}"/>
    <cellStyle name="標準_【レイアウト】（県）資料３（Ｐ２）　歳出比較分析表" xfId="16" xr:uid="{00000000-0005-0000-0000-000051000000}"/>
    <cellStyle name="標準_【レイアウト】（市）資料３（Ｐ２）　歳出比較分析表" xfId="17" xr:uid="{00000000-0005-0000-0000-000052000000}"/>
    <cellStyle name="標準_APAHO251300" xfId="18" xr:uid="{00000000-0005-0000-0000-000053000000}"/>
    <cellStyle name="標準_APAHO252300" xfId="19" xr:uid="{00000000-0005-0000-0000-000054000000}"/>
    <cellStyle name="標準_Book1" xfId="13" xr:uid="{00000000-0005-0000-0000-000055000000}"/>
    <cellStyle name="標準_O-JJ0722-001-3_決算状況カード(各会計・関係団体)_O-JJ1016-001-3_財政状況資料集(決算状況カード(各会計・関係団体))(Rev2)2" xfId="14" xr:uid="{00000000-0005-0000-0000-000056000000}"/>
    <cellStyle name="標準_O-JJ0722-001-8_連結実質赤字比率に係る赤字・黒字の構成分析" xfId="2" xr:uid="{00000000-0005-0000-0000-000057000000}"/>
    <cellStyle name="未定義" xfId="87" xr:uid="{00000000-0005-0000-0000-000058000000}"/>
    <cellStyle name="良い 2" xfId="88" xr:uid="{00000000-0005-0000-0000-00005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0BD6-4FE9-9F67-01EBFEB59F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350626</c:v>
                </c:pt>
                <c:pt idx="1">
                  <c:v>322723</c:v>
                </c:pt>
                <c:pt idx="2">
                  <c:v>495453</c:v>
                </c:pt>
                <c:pt idx="3">
                  <c:v>665751</c:v>
                </c:pt>
                <c:pt idx="4">
                  <c:v>1106633</c:v>
                </c:pt>
              </c:numCache>
            </c:numRef>
          </c:val>
          <c:smooth val="0"/>
          <c:extLst>
            <c:ext xmlns:c16="http://schemas.microsoft.com/office/drawing/2014/chart" uri="{C3380CC4-5D6E-409C-BE32-E72D297353CC}">
              <c16:uniqueId val="{00000001-0BD6-4FE9-9F67-01EBFEB59F4A}"/>
            </c:ext>
          </c:extLst>
        </c:ser>
        <c:dLbls>
          <c:showLegendKey val="0"/>
          <c:showVal val="0"/>
          <c:showCatName val="0"/>
          <c:showSerName val="0"/>
          <c:showPercent val="0"/>
          <c:showBubbleSize val="0"/>
        </c:dLbls>
        <c:marker val="1"/>
        <c:smooth val="0"/>
        <c:axId val="126764928"/>
        <c:axId val="126767104"/>
      </c:lineChart>
      <c:catAx>
        <c:axId val="126764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67104"/>
        <c:crosses val="autoZero"/>
        <c:auto val="1"/>
        <c:lblAlgn val="ctr"/>
        <c:lblOffset val="100"/>
        <c:tickLblSkip val="1"/>
        <c:tickMarkSkip val="1"/>
        <c:noMultiLvlLbl val="0"/>
      </c:catAx>
      <c:valAx>
        <c:axId val="12676710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6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4.2300000000000004</c:v>
                </c:pt>
                <c:pt idx="1">
                  <c:v>14.48</c:v>
                </c:pt>
                <c:pt idx="2">
                  <c:v>16.88</c:v>
                </c:pt>
                <c:pt idx="3">
                  <c:v>17.23</c:v>
                </c:pt>
                <c:pt idx="4">
                  <c:v>13.14</c:v>
                </c:pt>
              </c:numCache>
            </c:numRef>
          </c:val>
          <c:extLst>
            <c:ext xmlns:c16="http://schemas.microsoft.com/office/drawing/2014/chart" uri="{C3380CC4-5D6E-409C-BE32-E72D297353CC}">
              <c16:uniqueId val="{00000000-3C4D-4592-BD31-D47FEC5116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123.25</c:v>
                </c:pt>
                <c:pt idx="1">
                  <c:v>117.55</c:v>
                </c:pt>
                <c:pt idx="2">
                  <c:v>104.84</c:v>
                </c:pt>
                <c:pt idx="3">
                  <c:v>84.36</c:v>
                </c:pt>
                <c:pt idx="4">
                  <c:v>106.18</c:v>
                </c:pt>
              </c:numCache>
            </c:numRef>
          </c:val>
          <c:extLst>
            <c:ext xmlns:c16="http://schemas.microsoft.com/office/drawing/2014/chart" uri="{C3380CC4-5D6E-409C-BE32-E72D297353CC}">
              <c16:uniqueId val="{00000001-3C4D-4592-BD31-D47FEC511674}"/>
            </c:ext>
          </c:extLst>
        </c:ser>
        <c:dLbls>
          <c:showLegendKey val="0"/>
          <c:showVal val="0"/>
          <c:showCatName val="0"/>
          <c:showSerName val="0"/>
          <c:showPercent val="0"/>
          <c:showBubbleSize val="0"/>
        </c:dLbls>
        <c:gapWidth val="250"/>
        <c:overlap val="100"/>
        <c:axId val="144320384"/>
        <c:axId val="144330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-7.54</c:v>
                </c:pt>
                <c:pt idx="1">
                  <c:v>8.6999999999999993</c:v>
                </c:pt>
                <c:pt idx="2">
                  <c:v>-19.18</c:v>
                </c:pt>
                <c:pt idx="3">
                  <c:v>-29.33</c:v>
                </c:pt>
                <c:pt idx="4">
                  <c:v>9.56</c:v>
                </c:pt>
              </c:numCache>
            </c:numRef>
          </c:val>
          <c:smooth val="0"/>
          <c:extLst>
            <c:ext xmlns:c16="http://schemas.microsoft.com/office/drawing/2014/chart" uri="{C3380CC4-5D6E-409C-BE32-E72D297353CC}">
              <c16:uniqueId val="{00000002-3C4D-4592-BD31-D47FEC511674}"/>
            </c:ext>
          </c:extLst>
        </c:ser>
        <c:dLbls>
          <c:showLegendKey val="0"/>
          <c:showVal val="0"/>
          <c:showCatName val="0"/>
          <c:showSerName val="0"/>
          <c:showPercent val="0"/>
          <c:showBubbleSize val="0"/>
        </c:dLbls>
        <c:marker val="1"/>
        <c:smooth val="0"/>
        <c:axId val="144320384"/>
        <c:axId val="144330752"/>
      </c:lineChart>
      <c:catAx>
        <c:axId val="1443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330752"/>
        <c:crosses val="autoZero"/>
        <c:auto val="1"/>
        <c:lblAlgn val="ctr"/>
        <c:lblOffset val="100"/>
        <c:tickLblSkip val="1"/>
        <c:tickMarkSkip val="1"/>
        <c:noMultiLvlLbl val="0"/>
      </c:catAx>
      <c:valAx>
        <c:axId val="14433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4.1900000000000004</c:v>
                </c:pt>
                <c:pt idx="2">
                  <c:v>#N/A</c:v>
                </c:pt>
                <c:pt idx="3">
                  <c:v>2.4300000000000002</c:v>
                </c:pt>
                <c:pt idx="4">
                  <c:v>#N/A</c:v>
                </c:pt>
                <c:pt idx="5">
                  <c:v>1.38</c:v>
                </c:pt>
                <c:pt idx="6">
                  <c:v>#N/A</c:v>
                </c:pt>
                <c:pt idx="7">
                  <c:v>1.1399999999999999</c:v>
                </c:pt>
                <c:pt idx="8">
                  <c:v>#N/A</c:v>
                </c:pt>
                <c:pt idx="9">
                  <c:v>1</c:v>
                </c:pt>
              </c:numCache>
            </c:numRef>
          </c:val>
          <c:extLst>
            <c:ext xmlns:c16="http://schemas.microsoft.com/office/drawing/2014/chart" uri="{C3380CC4-5D6E-409C-BE32-E72D297353CC}">
              <c16:uniqueId val="{00000000-84AF-4512-85A8-5DD44F8D69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AF-4512-85A8-5DD44F8D69CB}"/>
            </c:ext>
          </c:extLst>
        </c:ser>
        <c:ser>
          <c:idx val="2"/>
          <c:order val="2"/>
          <c:tx>
            <c:strRef>
              <c:f>データシート!$A$29</c:f>
              <c:strCache>
                <c:ptCount val="1"/>
                <c:pt idx="0">
                  <c:v>へき地診療所特別会計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c:v>
                </c:pt>
                <c:pt idx="2">
                  <c:v>#N/A</c:v>
                </c:pt>
                <c:pt idx="3">
                  <c:v>0.28000000000000003</c:v>
                </c:pt>
                <c:pt idx="4">
                  <c:v>#N/A</c:v>
                </c:pt>
                <c:pt idx="5">
                  <c:v>0.4</c:v>
                </c:pt>
                <c:pt idx="6">
                  <c:v>#N/A</c:v>
                </c:pt>
                <c:pt idx="7">
                  <c:v>0.34</c:v>
                </c:pt>
                <c:pt idx="8">
                  <c:v>#N/A</c:v>
                </c:pt>
                <c:pt idx="9">
                  <c:v>0.47</c:v>
                </c:pt>
              </c:numCache>
            </c:numRef>
          </c:val>
          <c:extLst>
            <c:ext xmlns:c16="http://schemas.microsoft.com/office/drawing/2014/chart" uri="{C3380CC4-5D6E-409C-BE32-E72D297353CC}">
              <c16:uniqueId val="{00000002-84AF-4512-85A8-5DD44F8D69CB}"/>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0.89</c:v>
                </c:pt>
                <c:pt idx="2">
                  <c:v>#N/A</c:v>
                </c:pt>
                <c:pt idx="3">
                  <c:v>1.33</c:v>
                </c:pt>
                <c:pt idx="4">
                  <c:v>#N/A</c:v>
                </c:pt>
                <c:pt idx="5">
                  <c:v>1.08</c:v>
                </c:pt>
                <c:pt idx="6">
                  <c:v>#N/A</c:v>
                </c:pt>
                <c:pt idx="7">
                  <c:v>1.1100000000000001</c:v>
                </c:pt>
                <c:pt idx="8">
                  <c:v>#N/A</c:v>
                </c:pt>
                <c:pt idx="9">
                  <c:v>0.77</c:v>
                </c:pt>
              </c:numCache>
            </c:numRef>
          </c:val>
          <c:extLst>
            <c:ext xmlns:c16="http://schemas.microsoft.com/office/drawing/2014/chart" uri="{C3380CC4-5D6E-409C-BE32-E72D297353CC}">
              <c16:uniqueId val="{00000003-84AF-4512-85A8-5DD44F8D69C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0.78</c:v>
                </c:pt>
                <c:pt idx="4">
                  <c:v>#N/A</c:v>
                </c:pt>
                <c:pt idx="5">
                  <c:v>0.43</c:v>
                </c:pt>
                <c:pt idx="6">
                  <c:v>#N/A</c:v>
                </c:pt>
                <c:pt idx="7">
                  <c:v>0.56000000000000005</c:v>
                </c:pt>
                <c:pt idx="8">
                  <c:v>#N/A</c:v>
                </c:pt>
                <c:pt idx="9">
                  <c:v>0.98</c:v>
                </c:pt>
              </c:numCache>
            </c:numRef>
          </c:val>
          <c:extLst>
            <c:ext xmlns:c16="http://schemas.microsoft.com/office/drawing/2014/chart" uri="{C3380CC4-5D6E-409C-BE32-E72D297353CC}">
              <c16:uniqueId val="{00000004-84AF-4512-85A8-5DD44F8D69C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3.82</c:v>
                </c:pt>
                <c:pt idx="2">
                  <c:v>#N/A</c:v>
                </c:pt>
                <c:pt idx="3">
                  <c:v>2.62</c:v>
                </c:pt>
                <c:pt idx="4">
                  <c:v>#N/A</c:v>
                </c:pt>
                <c:pt idx="5">
                  <c:v>2.61</c:v>
                </c:pt>
                <c:pt idx="6">
                  <c:v>#N/A</c:v>
                </c:pt>
                <c:pt idx="7">
                  <c:v>2.57</c:v>
                </c:pt>
                <c:pt idx="8">
                  <c:v>#N/A</c:v>
                </c:pt>
                <c:pt idx="9">
                  <c:v>1.38</c:v>
                </c:pt>
              </c:numCache>
            </c:numRef>
          </c:val>
          <c:extLst>
            <c:ext xmlns:c16="http://schemas.microsoft.com/office/drawing/2014/chart" uri="{C3380CC4-5D6E-409C-BE32-E72D297353CC}">
              <c16:uniqueId val="{00000005-84AF-4512-85A8-5DD44F8D69C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0.68</c:v>
                </c:pt>
                <c:pt idx="2">
                  <c:v>#N/A</c:v>
                </c:pt>
                <c:pt idx="3">
                  <c:v>0.68</c:v>
                </c:pt>
                <c:pt idx="4">
                  <c:v>#N/A</c:v>
                </c:pt>
                <c:pt idx="5">
                  <c:v>1.28</c:v>
                </c:pt>
                <c:pt idx="6">
                  <c:v>#N/A</c:v>
                </c:pt>
                <c:pt idx="7">
                  <c:v>1.05</c:v>
                </c:pt>
                <c:pt idx="8">
                  <c:v>#N/A</c:v>
                </c:pt>
                <c:pt idx="9">
                  <c:v>1.45</c:v>
                </c:pt>
              </c:numCache>
            </c:numRef>
          </c:val>
          <c:extLst>
            <c:ext xmlns:c16="http://schemas.microsoft.com/office/drawing/2014/chart" uri="{C3380CC4-5D6E-409C-BE32-E72D297353CC}">
              <c16:uniqueId val="{00000006-84AF-4512-85A8-5DD44F8D69CB}"/>
            </c:ext>
          </c:extLst>
        </c:ser>
        <c:ser>
          <c:idx val="7"/>
          <c:order val="7"/>
          <c:tx>
            <c:strRef>
              <c:f>データシート!$A$34</c:f>
              <c:strCache>
                <c:ptCount val="1"/>
                <c:pt idx="0">
                  <c:v>北軽井沢簡易水道事業会計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5.51</c:v>
                </c:pt>
                <c:pt idx="2">
                  <c:v>#N/A</c:v>
                </c:pt>
                <c:pt idx="3">
                  <c:v>5.62</c:v>
                </c:pt>
                <c:pt idx="4">
                  <c:v>#N/A</c:v>
                </c:pt>
                <c:pt idx="5">
                  <c:v>5.55</c:v>
                </c:pt>
                <c:pt idx="6">
                  <c:v>#N/A</c:v>
                </c:pt>
                <c:pt idx="7">
                  <c:v>5.3</c:v>
                </c:pt>
                <c:pt idx="8">
                  <c:v>#N/A</c:v>
                </c:pt>
                <c:pt idx="9">
                  <c:v>5.32</c:v>
                </c:pt>
              </c:numCache>
            </c:numRef>
          </c:val>
          <c:extLst>
            <c:ext xmlns:c16="http://schemas.microsoft.com/office/drawing/2014/chart" uri="{C3380CC4-5D6E-409C-BE32-E72D297353CC}">
              <c16:uniqueId val="{00000007-84AF-4512-85A8-5DD44F8D69CB}"/>
            </c:ext>
          </c:extLst>
        </c:ser>
        <c:ser>
          <c:idx val="8"/>
          <c:order val="8"/>
          <c:tx>
            <c:strRef>
              <c:f>データシート!$A$35</c:f>
              <c:strCache>
                <c:ptCount val="1"/>
                <c:pt idx="0">
                  <c:v>浅間上水道事業会計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7.41</c:v>
                </c:pt>
                <c:pt idx="2">
                  <c:v>#N/A</c:v>
                </c:pt>
                <c:pt idx="3">
                  <c:v>6.16</c:v>
                </c:pt>
                <c:pt idx="4">
                  <c:v>#N/A</c:v>
                </c:pt>
                <c:pt idx="5">
                  <c:v>6.25</c:v>
                </c:pt>
                <c:pt idx="6">
                  <c:v>#N/A</c:v>
                </c:pt>
                <c:pt idx="7">
                  <c:v>6.38</c:v>
                </c:pt>
                <c:pt idx="8">
                  <c:v>#N/A</c:v>
                </c:pt>
                <c:pt idx="9">
                  <c:v>6.6</c:v>
                </c:pt>
              </c:numCache>
            </c:numRef>
          </c:val>
          <c:extLst>
            <c:ext xmlns:c16="http://schemas.microsoft.com/office/drawing/2014/chart" uri="{C3380CC4-5D6E-409C-BE32-E72D297353CC}">
              <c16:uniqueId val="{00000008-84AF-4512-85A8-5DD44F8D69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2.5099999999999998</c:v>
                </c:pt>
                <c:pt idx="2">
                  <c:v>#N/A</c:v>
                </c:pt>
                <c:pt idx="3">
                  <c:v>13.35</c:v>
                </c:pt>
                <c:pt idx="4">
                  <c:v>#N/A</c:v>
                </c:pt>
                <c:pt idx="5">
                  <c:v>15.91</c:v>
                </c:pt>
                <c:pt idx="6">
                  <c:v>#N/A</c:v>
                </c:pt>
                <c:pt idx="7">
                  <c:v>16.39</c:v>
                </c:pt>
                <c:pt idx="8">
                  <c:v>#N/A</c:v>
                </c:pt>
                <c:pt idx="9">
                  <c:v>12.18</c:v>
                </c:pt>
              </c:numCache>
            </c:numRef>
          </c:val>
          <c:extLst>
            <c:ext xmlns:c16="http://schemas.microsoft.com/office/drawing/2014/chart" uri="{C3380CC4-5D6E-409C-BE32-E72D297353CC}">
              <c16:uniqueId val="{00000009-84AF-4512-85A8-5DD44F8D69CB}"/>
            </c:ext>
          </c:extLst>
        </c:ser>
        <c:dLbls>
          <c:showLegendKey val="0"/>
          <c:showVal val="0"/>
          <c:showCatName val="0"/>
          <c:showSerName val="0"/>
          <c:showPercent val="0"/>
          <c:showBubbleSize val="0"/>
        </c:dLbls>
        <c:gapWidth val="150"/>
        <c:overlap val="100"/>
        <c:axId val="144093184"/>
        <c:axId val="144094720"/>
      </c:barChart>
      <c:catAx>
        <c:axId val="1440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94720"/>
        <c:crosses val="autoZero"/>
        <c:auto val="1"/>
        <c:lblAlgn val="ctr"/>
        <c:lblOffset val="100"/>
        <c:tickLblSkip val="1"/>
        <c:tickMarkSkip val="1"/>
        <c:noMultiLvlLbl val="0"/>
      </c:catAx>
      <c:valAx>
        <c:axId val="14409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9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330</c:v>
                </c:pt>
                <c:pt idx="5">
                  <c:v>320</c:v>
                </c:pt>
                <c:pt idx="8">
                  <c:v>313</c:v>
                </c:pt>
                <c:pt idx="11">
                  <c:v>319</c:v>
                </c:pt>
                <c:pt idx="14">
                  <c:v>315</c:v>
                </c:pt>
              </c:numCache>
            </c:numRef>
          </c:val>
          <c:extLst>
            <c:ext xmlns:c16="http://schemas.microsoft.com/office/drawing/2014/chart" uri="{C3380CC4-5D6E-409C-BE32-E72D297353CC}">
              <c16:uniqueId val="{00000000-C404-41DA-A386-4BFE8B6601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04-41DA-A386-4BFE8B6601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C404-41DA-A386-4BFE8B6601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104</c:v>
                </c:pt>
                <c:pt idx="3">
                  <c:v>106</c:v>
                </c:pt>
                <c:pt idx="6">
                  <c:v>106</c:v>
                </c:pt>
                <c:pt idx="9">
                  <c:v>125</c:v>
                </c:pt>
                <c:pt idx="12">
                  <c:v>129</c:v>
                </c:pt>
              </c:numCache>
            </c:numRef>
          </c:val>
          <c:extLst>
            <c:ext xmlns:c16="http://schemas.microsoft.com/office/drawing/2014/chart" uri="{C3380CC4-5D6E-409C-BE32-E72D297353CC}">
              <c16:uniqueId val="{00000003-C404-41DA-A386-4BFE8B6601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c:v>
                </c:pt>
                <c:pt idx="3">
                  <c:v>35</c:v>
                </c:pt>
                <c:pt idx="6">
                  <c:v>32</c:v>
                </c:pt>
                <c:pt idx="9">
                  <c:v>31</c:v>
                </c:pt>
                <c:pt idx="12">
                  <c:v>34</c:v>
                </c:pt>
              </c:numCache>
            </c:numRef>
          </c:val>
          <c:extLst>
            <c:ext xmlns:c16="http://schemas.microsoft.com/office/drawing/2014/chart" uri="{C3380CC4-5D6E-409C-BE32-E72D297353CC}">
              <c16:uniqueId val="{00000004-C404-41DA-A386-4BFE8B6601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04-41DA-A386-4BFE8B6601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04-41DA-A386-4BFE8B6601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380</c:v>
                </c:pt>
                <c:pt idx="3">
                  <c:v>372</c:v>
                </c:pt>
                <c:pt idx="6">
                  <c:v>367</c:v>
                </c:pt>
                <c:pt idx="9">
                  <c:v>382</c:v>
                </c:pt>
                <c:pt idx="12">
                  <c:v>382</c:v>
                </c:pt>
              </c:numCache>
            </c:numRef>
          </c:val>
          <c:extLst>
            <c:ext xmlns:c16="http://schemas.microsoft.com/office/drawing/2014/chart" uri="{C3380CC4-5D6E-409C-BE32-E72D297353CC}">
              <c16:uniqueId val="{00000007-C404-41DA-A386-4BFE8B6601D6}"/>
            </c:ext>
          </c:extLst>
        </c:ser>
        <c:dLbls>
          <c:showLegendKey val="0"/>
          <c:showVal val="0"/>
          <c:showCatName val="0"/>
          <c:showSerName val="0"/>
          <c:showPercent val="0"/>
          <c:showBubbleSize val="0"/>
        </c:dLbls>
        <c:gapWidth val="100"/>
        <c:overlap val="100"/>
        <c:axId val="126106624"/>
        <c:axId val="126116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197</c:v>
                </c:pt>
                <c:pt idx="2">
                  <c:v>#N/A</c:v>
                </c:pt>
                <c:pt idx="3">
                  <c:v>#N/A</c:v>
                </c:pt>
                <c:pt idx="4">
                  <c:v>195</c:v>
                </c:pt>
                <c:pt idx="5">
                  <c:v>#N/A</c:v>
                </c:pt>
                <c:pt idx="6">
                  <c:v>#N/A</c:v>
                </c:pt>
                <c:pt idx="7">
                  <c:v>194</c:v>
                </c:pt>
                <c:pt idx="8">
                  <c:v>#N/A</c:v>
                </c:pt>
                <c:pt idx="9">
                  <c:v>#N/A</c:v>
                </c:pt>
                <c:pt idx="10">
                  <c:v>221</c:v>
                </c:pt>
                <c:pt idx="11">
                  <c:v>#N/A</c:v>
                </c:pt>
                <c:pt idx="12">
                  <c:v>#N/A</c:v>
                </c:pt>
                <c:pt idx="13">
                  <c:v>232</c:v>
                </c:pt>
                <c:pt idx="14">
                  <c:v>#N/A</c:v>
                </c:pt>
              </c:numCache>
            </c:numRef>
          </c:val>
          <c:smooth val="0"/>
          <c:extLst>
            <c:ext xmlns:c16="http://schemas.microsoft.com/office/drawing/2014/chart" uri="{C3380CC4-5D6E-409C-BE32-E72D297353CC}">
              <c16:uniqueId val="{00000008-C404-41DA-A386-4BFE8B6601D6}"/>
            </c:ext>
          </c:extLst>
        </c:ser>
        <c:dLbls>
          <c:showLegendKey val="0"/>
          <c:showVal val="0"/>
          <c:showCatName val="0"/>
          <c:showSerName val="0"/>
          <c:showPercent val="0"/>
          <c:showBubbleSize val="0"/>
        </c:dLbls>
        <c:marker val="1"/>
        <c:smooth val="0"/>
        <c:axId val="126106624"/>
        <c:axId val="126116992"/>
      </c:lineChart>
      <c:catAx>
        <c:axId val="1261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16992"/>
        <c:crosses val="autoZero"/>
        <c:auto val="1"/>
        <c:lblAlgn val="ctr"/>
        <c:lblOffset val="100"/>
        <c:tickLblSkip val="1"/>
        <c:tickMarkSkip val="1"/>
        <c:noMultiLvlLbl val="0"/>
      </c:catAx>
      <c:valAx>
        <c:axId val="12611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0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3013</c:v>
                </c:pt>
                <c:pt idx="5">
                  <c:v>2962</c:v>
                </c:pt>
                <c:pt idx="8">
                  <c:v>3380</c:v>
                </c:pt>
                <c:pt idx="11">
                  <c:v>3309</c:v>
                </c:pt>
                <c:pt idx="14">
                  <c:v>3310</c:v>
                </c:pt>
              </c:numCache>
            </c:numRef>
          </c:val>
          <c:extLst>
            <c:ext xmlns:c16="http://schemas.microsoft.com/office/drawing/2014/chart" uri="{C3380CC4-5D6E-409C-BE32-E72D297353CC}">
              <c16:uniqueId val="{00000000-DB77-4003-8947-9B7CF61485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84</c:v>
                </c:pt>
                <c:pt idx="5">
                  <c:v>24</c:v>
                </c:pt>
                <c:pt idx="8">
                  <c:v>10</c:v>
                </c:pt>
                <c:pt idx="11">
                  <c:v>36</c:v>
                </c:pt>
                <c:pt idx="14">
                  <c:v>61</c:v>
                </c:pt>
              </c:numCache>
            </c:numRef>
          </c:val>
          <c:extLst>
            <c:ext xmlns:c16="http://schemas.microsoft.com/office/drawing/2014/chart" uri="{C3380CC4-5D6E-409C-BE32-E72D297353CC}">
              <c16:uniqueId val="{00000001-DB77-4003-8947-9B7CF61485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6411</c:v>
                </c:pt>
                <c:pt idx="5">
                  <c:v>6330</c:v>
                </c:pt>
                <c:pt idx="8">
                  <c:v>5854</c:v>
                </c:pt>
                <c:pt idx="11">
                  <c:v>5938</c:v>
                </c:pt>
                <c:pt idx="14">
                  <c:v>6212</c:v>
                </c:pt>
              </c:numCache>
            </c:numRef>
          </c:val>
          <c:extLst>
            <c:ext xmlns:c16="http://schemas.microsoft.com/office/drawing/2014/chart" uri="{C3380CC4-5D6E-409C-BE32-E72D297353CC}">
              <c16:uniqueId val="{00000002-DB77-4003-8947-9B7CF61485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77-4003-8947-9B7CF61485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77-4003-8947-9B7CF61485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0</c:v>
                </c:pt>
                <c:pt idx="6">
                  <c:v>1</c:v>
                </c:pt>
                <c:pt idx="9">
                  <c:v>0</c:v>
                </c:pt>
                <c:pt idx="12">
                  <c:v>1</c:v>
                </c:pt>
              </c:numCache>
            </c:numRef>
          </c:val>
          <c:extLst>
            <c:ext xmlns:c16="http://schemas.microsoft.com/office/drawing/2014/chart" uri="{C3380CC4-5D6E-409C-BE32-E72D297353CC}">
              <c16:uniqueId val="{00000005-DB77-4003-8947-9B7CF61485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776</c:v>
                </c:pt>
                <c:pt idx="3">
                  <c:v>732</c:v>
                </c:pt>
                <c:pt idx="6">
                  <c:v>759</c:v>
                </c:pt>
                <c:pt idx="9">
                  <c:v>722</c:v>
                </c:pt>
                <c:pt idx="12">
                  <c:v>703</c:v>
                </c:pt>
              </c:numCache>
            </c:numRef>
          </c:val>
          <c:extLst>
            <c:ext xmlns:c16="http://schemas.microsoft.com/office/drawing/2014/chart" uri="{C3380CC4-5D6E-409C-BE32-E72D297353CC}">
              <c16:uniqueId val="{00000006-DB77-4003-8947-9B7CF61485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1378</c:v>
                </c:pt>
                <c:pt idx="3">
                  <c:v>1333</c:v>
                </c:pt>
                <c:pt idx="6">
                  <c:v>1342</c:v>
                </c:pt>
                <c:pt idx="9">
                  <c:v>1243</c:v>
                </c:pt>
                <c:pt idx="12">
                  <c:v>1132</c:v>
                </c:pt>
              </c:numCache>
            </c:numRef>
          </c:val>
          <c:extLst>
            <c:ext xmlns:c16="http://schemas.microsoft.com/office/drawing/2014/chart" uri="{C3380CC4-5D6E-409C-BE32-E72D297353CC}">
              <c16:uniqueId val="{00000007-DB77-4003-8947-9B7CF61485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417</c:v>
                </c:pt>
                <c:pt idx="3">
                  <c:v>376</c:v>
                </c:pt>
                <c:pt idx="6">
                  <c:v>360</c:v>
                </c:pt>
                <c:pt idx="9">
                  <c:v>293</c:v>
                </c:pt>
                <c:pt idx="12">
                  <c:v>278</c:v>
                </c:pt>
              </c:numCache>
            </c:numRef>
          </c:val>
          <c:extLst>
            <c:ext xmlns:c16="http://schemas.microsoft.com/office/drawing/2014/chart" uri="{C3380CC4-5D6E-409C-BE32-E72D297353CC}">
              <c16:uniqueId val="{00000008-DB77-4003-8947-9B7CF61485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c:v>
                </c:pt>
                <c:pt idx="3">
                  <c:v>16</c:v>
                </c:pt>
                <c:pt idx="6">
                  <c:v>14</c:v>
                </c:pt>
                <c:pt idx="9">
                  <c:v>13</c:v>
                </c:pt>
                <c:pt idx="12">
                  <c:v>11</c:v>
                </c:pt>
              </c:numCache>
            </c:numRef>
          </c:val>
          <c:extLst>
            <c:ext xmlns:c16="http://schemas.microsoft.com/office/drawing/2014/chart" uri="{C3380CC4-5D6E-409C-BE32-E72D297353CC}">
              <c16:uniqueId val="{00000009-DB77-4003-8947-9B7CF61485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4419</c:v>
                </c:pt>
                <c:pt idx="3">
                  <c:v>4271</c:v>
                </c:pt>
                <c:pt idx="6">
                  <c:v>4187</c:v>
                </c:pt>
                <c:pt idx="9">
                  <c:v>4212</c:v>
                </c:pt>
                <c:pt idx="12">
                  <c:v>4512</c:v>
                </c:pt>
              </c:numCache>
            </c:numRef>
          </c:val>
          <c:extLst>
            <c:ext xmlns:c16="http://schemas.microsoft.com/office/drawing/2014/chart" uri="{C3380CC4-5D6E-409C-BE32-E72D297353CC}">
              <c16:uniqueId val="{0000000A-DB77-4003-8947-9B7CF6148503}"/>
            </c:ext>
          </c:extLst>
        </c:ser>
        <c:dLbls>
          <c:showLegendKey val="0"/>
          <c:showVal val="0"/>
          <c:showCatName val="0"/>
          <c:showSerName val="0"/>
          <c:showPercent val="0"/>
          <c:showBubbleSize val="0"/>
        </c:dLbls>
        <c:gapWidth val="100"/>
        <c:overlap val="100"/>
        <c:axId val="139224576"/>
        <c:axId val="13922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77-4003-8947-9B7CF6148503}"/>
            </c:ext>
          </c:extLst>
        </c:ser>
        <c:dLbls>
          <c:showLegendKey val="0"/>
          <c:showVal val="0"/>
          <c:showCatName val="0"/>
          <c:showSerName val="0"/>
          <c:showPercent val="0"/>
          <c:showBubbleSize val="0"/>
        </c:dLbls>
        <c:marker val="1"/>
        <c:smooth val="0"/>
        <c:axId val="139224576"/>
        <c:axId val="139226496"/>
      </c:lineChart>
      <c:catAx>
        <c:axId val="13922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226496"/>
        <c:crosses val="autoZero"/>
        <c:auto val="1"/>
        <c:lblAlgn val="ctr"/>
        <c:lblOffset val="100"/>
        <c:tickLblSkip val="1"/>
        <c:tickMarkSkip val="1"/>
        <c:noMultiLvlLbl val="0"/>
      </c:catAx>
      <c:valAx>
        <c:axId val="13922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2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2772</c:v>
                </c:pt>
                <c:pt idx="1">
                  <c:v>2216</c:v>
                </c:pt>
                <c:pt idx="2">
                  <c:v>2804</c:v>
                </c:pt>
              </c:numCache>
            </c:numRef>
          </c:val>
          <c:extLst>
            <c:ext xmlns:c16="http://schemas.microsoft.com/office/drawing/2014/chart" uri="{C3380CC4-5D6E-409C-BE32-E72D297353CC}">
              <c16:uniqueId val="{00000000-FB17-4778-88DF-FC7C9BFC0F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983</c:v>
                </c:pt>
                <c:pt idx="1">
                  <c:v>914</c:v>
                </c:pt>
                <c:pt idx="2">
                  <c:v>838</c:v>
                </c:pt>
              </c:numCache>
            </c:numRef>
          </c:val>
          <c:extLst>
            <c:ext xmlns:c16="http://schemas.microsoft.com/office/drawing/2014/chart" uri="{C3380CC4-5D6E-409C-BE32-E72D297353CC}">
              <c16:uniqueId val="{00000001-FB17-4778-88DF-FC7C9BFC0F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2072</c:v>
                </c:pt>
                <c:pt idx="1">
                  <c:v>2784</c:v>
                </c:pt>
                <c:pt idx="2">
                  <c:v>2536</c:v>
                </c:pt>
              </c:numCache>
            </c:numRef>
          </c:val>
          <c:extLst>
            <c:ext xmlns:c16="http://schemas.microsoft.com/office/drawing/2014/chart" uri="{C3380CC4-5D6E-409C-BE32-E72D297353CC}">
              <c16:uniqueId val="{00000002-FB17-4778-88DF-FC7C9BFC0FCC}"/>
            </c:ext>
          </c:extLst>
        </c:ser>
        <c:dLbls>
          <c:showLegendKey val="0"/>
          <c:showVal val="0"/>
          <c:showCatName val="0"/>
          <c:showSerName val="0"/>
          <c:showPercent val="0"/>
          <c:showBubbleSize val="0"/>
        </c:dLbls>
        <c:gapWidth val="120"/>
        <c:overlap val="100"/>
        <c:axId val="144738944"/>
        <c:axId val="144744832"/>
      </c:barChart>
      <c:catAx>
        <c:axId val="14473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744832"/>
        <c:crosses val="autoZero"/>
        <c:auto val="1"/>
        <c:lblAlgn val="ctr"/>
        <c:lblOffset val="100"/>
        <c:tickLblSkip val="1"/>
        <c:tickMarkSkip val="1"/>
        <c:noMultiLvlLbl val="0"/>
      </c:catAx>
      <c:valAx>
        <c:axId val="144744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73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{237B02A9-B366-47C5-8DFA-EDD25311F148}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B3F-4B15-BE6D-A8892EE12E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{A1541B8B-CE42-4FB3-803D-1F11FA62AB8F}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3F-4B15-BE6D-A8892EE12E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{1F1E8259-BE55-40A2-B2FB-BD335D1EF67A}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3F-4B15-BE6D-A8892EE12E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{9F0DD778-1328-48C1-B8E8-259C0D688056}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3F-4B15-BE6D-A8892EE12E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{2C73A79C-4B76-4AE1-BB01-E8BD5A94590A}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3F-4B15-BE6D-A8892EE12E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{612F8D25-7BFC-4A6F-8456-FE11C95EAEB9}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B3F-4B15-BE6D-A8892EE12E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{998E35C6-0792-4A2B-ACF3-28F8EBAB0349}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B3F-4B15-BE6D-A8892EE12E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{B41D3897-FE63-4A7E-B2D7-D77412778AA2}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B3F-4B15-BE6D-A8892EE12E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{B1A15DB8-E8F5-495B-B005-244E36253BB9}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B3F-4B15-BE6D-A8892EE12E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3F-4B15-BE6D-A8892EE12E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{F650055D-C434-43B5-8835-848116D353B5}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B3F-4B15-BE6D-A8892EE12E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{0239271F-9843-4A31-8715-726DFA51A1A4}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3F-4B15-BE6D-A8892EE12E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{3F3AEC0E-A10A-476D-8B87-AA8DA79F67C5}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3F-4B15-BE6D-A8892EE12E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{31B635BE-AB6C-4570-BCBB-860887BBB8A3}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3F-4B15-BE6D-A8892EE12E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{11206206-D37D-496A-A524-75518D1AA40E}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3F-4B15-BE6D-A8892EE12E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{55807C7F-174A-42D8-9ABD-1F6D7EF690EB}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B3F-4B15-BE6D-A8892EE12EEA}"/>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{03F76524-C23D-46B9-A138-FCEC9F1216AC}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B3F-4B15-BE6D-A8892EE12E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{59C54A5E-1516-455A-87E2-7C1CCBAC53F3}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B3F-4B15-BE6D-A8892EE12E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{5B296F66-76D5-4E4D-B266-5B38E0C11B96}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B3F-4B15-BE6D-A8892EE12E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numCache>
            </c:numRef>
          </c:xVal>
          <c:yVal>
            <c:numRef>
              <c:f>公会計指標分析・財政指標組合せ分析表!$BP$55:$DC$55</c:f>
              <c:numCache>
                <c:formatCode>#,##0.0;"▲ "#,##0.0</c:formatCode>
                <c:ptCount val="40"/>
                <c:pt idx="16">
                  <c:v>25.4</c:v>
                </c:pt>
              </c:numCache>
            </c:numRef>
          </c:yVal>
          <c:smooth val="0"/>
          <c:extLst>
            <c:ext xmlns:c16="http://schemas.microsoft.com/office/drawing/2014/chart" uri="{C3380CC4-5D6E-409C-BE32-E72D297353CC}">
              <c16:uniqueId val="{00000013-CB3F-4B15-BE6D-A8892EE12EEA}"/>
            </c:ext>
          </c:extLst>
        </c:ser>
        <c:dLbls>
          <c:showLegendKey val="0"/>
          <c:showVal val="1"/>
          <c:showCatName val="0"/>
          <c:showSerName val="0"/>
          <c:showPercent val="0"/>
          <c:showBubbleSize val="0"/>
        </c:dLbls>
        <c:axId val="144494592"/>
        <c:axId val="144496512"/>
      </c:scatterChart>
      <c:valAx>
        <c:axId val="144494592"/>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496512"/>
        <c:crosses val="autoZero"/>
        <c:crossBetween val="midCat"/>
      </c:valAx>
      <c:valAx>
        <c:axId val="144496512"/>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49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{5B973998-A179-4A17-A36C-9833B1AA4AA1}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85D-4F13-9170-0D937EBA69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{C15DCF87-63AD-4DA1-AAB4-7B9120A2B650}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5D-4F13-9170-0D937EBA69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{CCD4516A-D8F2-42F8-B5E8-C4F30E7082CD}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5D-4F13-9170-0D937EBA69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{0509816A-6E62-4928-83AA-87376801B772}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5D-4F13-9170-0D937EBA69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{B4F7A2C7-EB8D-4A09-A805-3B6166B9B887}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5D-4F13-9170-0D937EBA693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{74767ED3-B372-4A60-9A27-3B31EEBEB54E}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85D-4F13-9170-0D937EBA693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{0EA59398-C7C0-4139-9268-6B5C8786AC90}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85D-4F13-9170-0D937EBA693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{4C437BE9-C8D5-4717-8836-9131D33C8091}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85D-4F13-9170-0D937EBA693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{4FE4EDFF-4CF6-4EDE-BFB6-8691BC9A9D36}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85D-4F13-9170-0D937EBA69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8.1999999999999993</c:v>
                </c:pt>
                <c:pt idx="16">
                  <c:v>8.4</c:v>
                </c:pt>
                <c:pt idx="24">
                  <c:v>8.6</c:v>
                </c:pt>
                <c:pt idx="32">
                  <c:v>9.1999999999999993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85D-4F13-9170-0D937EBA69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{3D5ECC6D-CF4D-4C50-88D4-210962FB12A2}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85D-4F13-9170-0D937EBA69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{A4E48DD7-ED59-4FB5-81A2-2FABAB3C3656}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5D-4F13-9170-0D937EBA69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{F413761F-40F1-4A82-A107-41026D30B6D6}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5D-4F13-9170-0D937EBA69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{A48C76F7-D863-490E-A6CA-3BB23FEE3E78}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5D-4F13-9170-0D937EBA69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{FC02EA76-C8F3-4C75-BFB8-6103D0E0517F}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5D-4F13-9170-0D937EBA69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{03C83BF4-4F8B-4296-A355-9C28E9C7E66D}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85D-4F13-9170-0D937EBA69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{351C62E1-41C5-49FF-8060-F9D4D8007325}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85D-4F13-9170-0D937EBA69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{7558F6B4-794F-4668-A0D5-510DEDE099DB}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85D-4F13-9170-0D937EBA69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{6DD6DF5F-D26F-456A-998E-7D259FB1422A}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85D-4F13-9170-0D937EBA69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185D-4F13-9170-0D937EBA6936}"/>
            </c:ext>
          </c:extLst>
        </c:ser>
        <c:dLbls>
          <c:showLegendKey val="0"/>
          <c:showVal val="1"/>
          <c:showCatName val="0"/>
          <c:showSerName val="0"/>
          <c:showPercent val="0"/>
          <c:showBubbleSize val="0"/>
        </c:dLbls>
        <c:axId val="145571200"/>
        <c:axId val="145573376"/>
      </c:scatterChart>
      <c:valAx>
        <c:axId val="145571200"/>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573376"/>
        <c:crosses val="autoZero"/>
        <c:crossBetween val="midCat"/>
      </c:valAx>
      <c:valAx>
        <c:axId val="145573376"/>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571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元利償還金においては、昨年度と比較してほぼ変わっていない。今後新庁舎建設等の起債償還が始まるため、上昇が見込まれる。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公営企業債においては、起債を近年ほぼ起こしていないため、上水道関係の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会計のみとなっている。組合等においては、病院関係、消防関係において償還が始まったため、わずかに上昇した。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一括償還に係るものは無い。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現状において、充当可能財源が多いため、将来負担比率は計上されない状況。今後、新庁舎建設関係等の公債費の増加、八ッ場ダム建設関連事業の施設維持管理により充当可能財源の減少等が見込まれる。地方債と基金のバランス、世代間の負担の公平化、財政負担の平準化の観点により安定的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群馬県長野原町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財政調整基金が増加したことにより、基金全体として増加した。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財政調整基金は今後の人口減少による地方税他、さまざまな歳入減少、公共施設の老朽化対策、災害対策財源として備える。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その他特定目的基金においては、八ッ場ダム建設に伴う関連事業により整備関連基金は取崩しを行い、施設管理基金については、需要に備え積立を行う。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八ッ場ダム周辺整備事業施設管理基金：八ッ場ダム建設に伴う生活再建事業として建設される施設の管理運営財源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八ッ場ダム周辺整備事業基金</a:t>
          </a:r>
          <a:r>
            <a:rPr kumimoji="1" lang="ja-JP" altLang="en-US" sz="1300">
              <a:solidFill>
                <a:schemeClr val="dk1"/>
              </a:solidFill>
              <a:effectLst/>
              <a:latin typeface="+mn-lt"/>
              <a:ea typeface="+mn-ea"/>
              <a:cs typeface="+mn-cs"/>
            </a:rPr>
            <a:t>及び八ッ場ダム生活基盤安定対策基金</a:t>
          </a:r>
          <a:r>
            <a:rPr kumimoji="1" lang="ja-JP" altLang="ja-JP" sz="1300">
              <a:solidFill>
                <a:schemeClr val="dk1"/>
              </a:solidFill>
              <a:effectLst/>
              <a:latin typeface="+mn-lt"/>
              <a:ea typeface="+mn-ea"/>
              <a:cs typeface="+mn-cs"/>
            </a:rPr>
            <a:t>：八ッ場ダム建設に伴う生活再建事業の財源</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基本財産運用基金：町有地開発に伴う土地賃貸契約の前納金返還財源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ふるさと応援基金：ふるさと応援寄附金を円滑に活用するたの財源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八ッ場ダム周辺整備事業施設管理基金については、各施設の整備が完了し本格運用が始まることに備え積み立てた。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八ッ場ダム周辺整備事業基金及び八ッ場ダム生活基盤安定対策基金は生活再建事業のために取崩しを行った。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基本財産運用基金は、前納金返還のため取崩しを行った。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ふるさと応援基金については、ふるさと応援寄附金の使途に基づき、取崩しを行い、また応援寄附金の積立を行った。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八ッ場ダム関連基金においては、生活再建事業及び生活再建事業施設の本格運用管理に活用する方針。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ふるさと応援基金においては、寄附金の使途に基づき、給食費の無償化等財源に活用する方針。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基本財産運用基金は契約に基づく前納金返還財源に活用する方針。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八ッ場ダム建設関連事業の繰越財源の精算により、約</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億積立を行ったため、全体として</a:t>
          </a:r>
          <a:r>
            <a:rPr kumimoji="1" lang="en-US" altLang="ja-JP" sz="1300">
              <a:solidFill>
                <a:schemeClr val="dk1"/>
              </a:solidFill>
              <a:effectLst/>
              <a:latin typeface="+mn-lt"/>
              <a:ea typeface="+mn-ea"/>
              <a:cs typeface="+mn-cs"/>
            </a:rPr>
            <a:t>588</a:t>
          </a:r>
          <a:r>
            <a:rPr kumimoji="1" lang="ja-JP" altLang="en-US" sz="1300">
              <a:solidFill>
                <a:schemeClr val="dk1"/>
              </a:solidFill>
              <a:effectLst/>
              <a:latin typeface="+mn-lt"/>
              <a:ea typeface="+mn-ea"/>
              <a:cs typeface="+mn-cs"/>
            </a:rPr>
            <a:t>百万円の増加となった。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人口減少によるさまざまな歳入の減少、公共施設の老朽化対策費用、災害対策財源として備える。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八ッ場ダム建設関連町道整備において起こした地方債の償還財源として取崩しを行っている。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八ッ場ダム建設関連町道整備において起こした地方債の償還財源として活用する。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5,595
5,516
133.85
11,452,769
11,046,933
346,983
2,640,896
4,512,326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現在の有形固定資産減価償却率は、類似団体平均、全国平均、群馬県平均に対しいずれも下回っている。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これは、八ッ場ダム建設に伴う、町所有施設等の整備を行っていることが影響していると思われ、今後も計画に基づき施設等の整備が行われていく。</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今後も、長寿命化を図りつつ、計画的に維持管理・更新等施設管理に努めたい。</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56878</xdr:rowOff>
    </xdr:from>
    <xdr:to>
      <xdr:col>15</xdr:col>
      <xdr:colOff>187325</xdr:colOff>
      <xdr:row>32</xdr:row>
      <xdr:rowOff>158478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20791</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0" name="n_3aveValue有形固定資産減価償却率">
          <a:extLst>
            <a:ext uri="{FF2B5EF4-FFF2-40B4-BE49-F238E27FC236}">
              <a16:creationId xmlns:a16="http://schemas.microsoft.com/office/drawing/2014/main" id="{00000000-0008-0000-0D00-00005A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149605</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債務償還可能年数は、類似団体、全国平均、群馬県平均のいずれに対しても下回っている。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これは、充当可能基金残高が多いためと考えられる。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地方債と基金のバランス、世代間の負担の公平化、財政負担の平準化の観点により安定的な財政運営に努めたい。</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30734</xdr:rowOff>
    </xdr:from>
    <xdr:to>
      <xdr:col>76</xdr:col>
      <xdr:colOff>73025</xdr:colOff>
      <xdr:row>34</xdr:row>
      <xdr:rowOff>132334</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66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117111</xdr:rowOff>
    </xdr:from>
    <xdr:ext cx="405111"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6546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2307</xdr:rowOff>
    </xdr:from>
    <xdr:to>
      <xdr:col>72</xdr:col>
      <xdr:colOff>123825</xdr:colOff>
      <xdr:row>34</xdr:row>
      <xdr:rowOff>103907</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66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53107</xdr:rowOff>
    </xdr:from>
    <xdr:to>
      <xdr:col>76</xdr:col>
      <xdr:colOff>22225</xdr:colOff>
      <xdr:row>34</xdr:row>
      <xdr:rowOff>81534</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084300" y="6653932"/>
          <a:ext cx="7112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95034</xdr:rowOff>
    </xdr:from>
    <xdr:ext cx="405111" cy="259045"/>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69044" y="669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5,595
5,516
133.85
11,452,769
11,046,933
346,983
2,640,896
4,512,326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33564</xdr:rowOff>
    </xdr:from>
    <xdr:to>
      <xdr:col>15</xdr:col>
      <xdr:colOff>101600</xdr:colOff>
      <xdr:row>36</xdr:row>
      <xdr:rowOff>135164</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2857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164754</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5" name="n_3aveValue【道路】&#10;有形固定資産減価償却率">
          <a:extLst>
            <a:ext uri="{FF2B5EF4-FFF2-40B4-BE49-F238E27FC236}">
              <a16:creationId xmlns:a16="http://schemas.microsoft.com/office/drawing/2014/main" id="{00000000-0008-0000-0E00-00004B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151691</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148596</xdr:rowOff>
    </xdr:from>
    <xdr:to>
      <xdr:col>46</xdr:col>
      <xdr:colOff>38100</xdr:colOff>
      <xdr:row>41</xdr:row>
      <xdr:rowOff>78746</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8699500" y="70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151947</xdr:rowOff>
    </xdr:from>
    <xdr:ext cx="534377" cy="259045"/>
    <xdr:sp macro="" textlink="">
      <xdr:nvSpPr>
        <xdr:cNvPr id="116" name="n_1aveValue【道路】&#10;一人当たり延長">
          <a:extLst>
            <a:ext uri="{FF2B5EF4-FFF2-40B4-BE49-F238E27FC236}">
              <a16:creationId xmlns:a16="http://schemas.microsoft.com/office/drawing/2014/main" id="{00000000-0008-0000-0E00-000074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17" name="n_2aveValue【道路】&#10;一人当たり延長">
          <a:extLst>
            <a:ext uri="{FF2B5EF4-FFF2-40B4-BE49-F238E27FC236}">
              <a16:creationId xmlns:a16="http://schemas.microsoft.com/office/drawing/2014/main" id="{00000000-0008-0000-0E00-000075000000}"/>
            </a:ext>
          </a:extLst>
        </xdr:cNvPr>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18" name="n_3aveValue【道路】&#10;一人当たり延長">
          <a:extLst>
            <a:ext uri="{FF2B5EF4-FFF2-40B4-BE49-F238E27FC236}">
              <a16:creationId xmlns:a16="http://schemas.microsoft.com/office/drawing/2014/main" id="{00000000-0008-0000-0E00-000076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95273</xdr:rowOff>
    </xdr:from>
    <xdr:ext cx="534377" cy="259045"/>
    <xdr:sp macro="" textlink="">
      <xdr:nvSpPr>
        <xdr:cNvPr id="119" name="n_2mainValue【道路】&#10;一人当たり延長">
          <a:extLst>
            <a:ext uri="{FF2B5EF4-FFF2-40B4-BE49-F238E27FC236}">
              <a16:creationId xmlns:a16="http://schemas.microsoft.com/office/drawing/2014/main" id="{00000000-0008-0000-0E00-000077000000}"/>
            </a:ext>
          </a:extLst>
        </xdr:cNvPr>
        <xdr:cNvSpPr txBox="1"/>
      </xdr:nvSpPr>
      <xdr:spPr>
        <a:xfrm>
          <a:off x="8483111" y="67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83094</xdr:rowOff>
    </xdr:from>
    <xdr:to>
      <xdr:col>15</xdr:col>
      <xdr:colOff>101600</xdr:colOff>
      <xdr:row>60</xdr:row>
      <xdr:rowOff>13244</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16708</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63" name="n_3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4371</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2705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E00-0000BD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E00-0000BF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E00-0000C1000000}"/>
            </a:ext>
          </a:extLst>
        </xdr:cNvPr>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164604</xdr:rowOff>
    </xdr:from>
    <xdr:to>
      <xdr:col>46</xdr:col>
      <xdr:colOff>38100</xdr:colOff>
      <xdr:row>61</xdr:row>
      <xdr:rowOff>94754</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8699500" y="104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121464</xdr:rowOff>
    </xdr:from>
    <xdr:ext cx="599010"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E00-0000CC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88647</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8450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06" name="n_3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111281</xdr:rowOff>
    </xdr:from>
    <xdr:ext cx="690189" cy="259045"/>
    <xdr:sp macro="" textlink="">
      <xdr:nvSpPr>
        <xdr:cNvPr id="207" name="n_2main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8405205" y="10226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00000000-0008-0000-0E00-0000E900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5" name="【公営住宅】&#10;有形固定資産減価償却率最大値テキスト">
          <a:extLst>
            <a:ext uri="{FF2B5EF4-FFF2-40B4-BE49-F238E27FC236}">
              <a16:creationId xmlns:a16="http://schemas.microsoft.com/office/drawing/2014/main" id="{00000000-0008-0000-0E00-0000E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00000000-0008-0000-0E00-0000ED00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111125</xdr:rowOff>
    </xdr:from>
    <xdr:to>
      <xdr:col>15</xdr:col>
      <xdr:colOff>101600</xdr:colOff>
      <xdr:row>85</xdr:row>
      <xdr:rowOff>41275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2857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73041</xdr:rowOff>
    </xdr:from>
    <xdr:ext cx="405111" cy="259045"/>
    <xdr:sp macro="" textlink="">
      <xdr:nvSpPr>
        <xdr:cNvPr id="248" name="n_1aveValue【公営住宅】&#10;有形固定資産減価償却率">
          <a:extLst>
            <a:ext uri="{FF2B5EF4-FFF2-40B4-BE49-F238E27FC236}">
              <a16:creationId xmlns:a16="http://schemas.microsoft.com/office/drawing/2014/main" id="{00000000-0008-0000-0E00-0000F8000000}"/>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49" name="n_2aveValue【公営住宅】&#10;有形固定資産減価償却率">
          <a:extLst>
            <a:ext uri="{FF2B5EF4-FFF2-40B4-BE49-F238E27FC236}">
              <a16:creationId xmlns:a16="http://schemas.microsoft.com/office/drawing/2014/main" id="{00000000-0008-0000-0E00-0000F9000000}"/>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50" name="n_3aveValue【公営住宅】&#10;有形固定資産減価償却率">
          <a:extLst>
            <a:ext uri="{FF2B5EF4-FFF2-40B4-BE49-F238E27FC236}">
              <a16:creationId xmlns:a16="http://schemas.microsoft.com/office/drawing/2014/main" id="{00000000-0008-0000-0E00-0000FA00000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251" name="n_2mainValue【公営住宅】&#10;有形固定資産減価償却率">
          <a:extLst>
            <a:ext uri="{FF2B5EF4-FFF2-40B4-BE49-F238E27FC236}">
              <a16:creationId xmlns:a16="http://schemas.microsoft.com/office/drawing/2014/main" id="{00000000-0008-0000-0E00-0000FB000000}"/>
            </a:ext>
          </a:extLst>
        </xdr:cNvPr>
        <xdr:cNvSpPr txBox="1"/>
      </xdr:nvSpPr>
      <xdr:spPr>
        <a:xfrm>
          <a:off x="2705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E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E00-000014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78" name="【公営住宅】&#10;一人当たり面積最大値テキスト">
          <a:extLst>
            <a:ext uri="{FF2B5EF4-FFF2-40B4-BE49-F238E27FC236}">
              <a16:creationId xmlns:a16="http://schemas.microsoft.com/office/drawing/2014/main" id="{00000000-0008-0000-0E00-000016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E00-000018010000}"/>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166560</xdr:rowOff>
    </xdr:from>
    <xdr:to>
      <xdr:col>46</xdr:col>
      <xdr:colOff>38100</xdr:colOff>
      <xdr:row>84</xdr:row>
      <xdr:rowOff>96710</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8699500" y="143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21035</xdr:rowOff>
    </xdr:from>
    <xdr:ext cx="469744" cy="259045"/>
    <xdr:sp macro="" textlink="">
      <xdr:nvSpPr>
        <xdr:cNvPr id="291" name="n_1aveValue【公営住宅】&#10;一人当たり面積">
          <a:extLst>
            <a:ext uri="{FF2B5EF4-FFF2-40B4-BE49-F238E27FC236}">
              <a16:creationId xmlns:a16="http://schemas.microsoft.com/office/drawing/2014/main" id="{00000000-0008-0000-0E00-000023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292" name="n_2aveValue【公営住宅】&#10;一人当たり面積">
          <a:extLst>
            <a:ext uri="{FF2B5EF4-FFF2-40B4-BE49-F238E27FC236}">
              <a16:creationId xmlns:a16="http://schemas.microsoft.com/office/drawing/2014/main" id="{00000000-0008-0000-0E00-000024010000}"/>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293" name="n_3aveValue【公営住宅】&#10;一人当たり面積">
          <a:extLst>
            <a:ext uri="{FF2B5EF4-FFF2-40B4-BE49-F238E27FC236}">
              <a16:creationId xmlns:a16="http://schemas.microsoft.com/office/drawing/2014/main" id="{00000000-0008-0000-0E00-000025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113237</xdr:rowOff>
    </xdr:from>
    <xdr:ext cx="469744" cy="259045"/>
    <xdr:sp macro="" textlink="">
      <xdr:nvSpPr>
        <xdr:cNvPr id="294" name="n_2mainValue【公営住宅】&#10;一人当たり面積">
          <a:extLst>
            <a:ext uri="{FF2B5EF4-FFF2-40B4-BE49-F238E27FC236}">
              <a16:creationId xmlns:a16="http://schemas.microsoft.com/office/drawing/2014/main" id="{00000000-0008-0000-0E00-000026010000}"/>
            </a:ext>
          </a:extLst>
        </xdr:cNvPr>
        <xdr:cNvSpPr txBox="1"/>
      </xdr:nvSpPr>
      <xdr:spPr>
        <a:xfrm>
          <a:off x="8515427" y="1417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a:extLst>
            <a:ext uri="{FF2B5EF4-FFF2-40B4-BE49-F238E27FC236}">
              <a16:creationId xmlns:a16="http://schemas.microsoft.com/office/drawing/2014/main" id="{00000000-0008-0000-0E00-00004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37" name="【認定こども園・幼稚園・保育所】&#10;有形固定資産減価償却率最小値テキスト">
          <a:extLst>
            <a:ext uri="{FF2B5EF4-FFF2-40B4-BE49-F238E27FC236}">
              <a16:creationId xmlns:a16="http://schemas.microsoft.com/office/drawing/2014/main" id="{00000000-0008-0000-0E00-000051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9" name="【認定こども園・幼稚園・保育所】&#10;有形固定資産減価償却率最大値テキスト">
          <a:extLst>
            <a:ext uri="{FF2B5EF4-FFF2-40B4-BE49-F238E27FC236}">
              <a16:creationId xmlns:a16="http://schemas.microsoft.com/office/drawing/2014/main" id="{00000000-0008-0000-0E00-00005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1" name="【認定こども園・幼稚園・保育所】&#10;有形固定資産減価償却率平均値テキスト">
          <a:extLst>
            <a:ext uri="{FF2B5EF4-FFF2-40B4-BE49-F238E27FC236}">
              <a16:creationId xmlns:a16="http://schemas.microsoft.com/office/drawing/2014/main" id="{00000000-0008-0000-0E00-000055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118473</xdr:rowOff>
    </xdr:from>
    <xdr:to>
      <xdr:col>76</xdr:col>
      <xdr:colOff>165100</xdr:colOff>
      <xdr:row>38</xdr:row>
      <xdr:rowOff>48623</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14541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17797</xdr:rowOff>
    </xdr:from>
    <xdr:ext cx="405111" cy="259045"/>
    <xdr:sp macro="" textlink="">
      <xdr:nvSpPr>
        <xdr:cNvPr id="352" name="n_1ave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53" name="n_2ave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54" name="n_3ave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39750</xdr:rowOff>
    </xdr:from>
    <xdr:ext cx="405111" cy="259045"/>
    <xdr:sp macro="" textlink="">
      <xdr:nvSpPr>
        <xdr:cNvPr id="355" name="n_2mainValue【認定こども園・幼稚園・保育所】&#10;有形固定資産減価償却率">
          <a:extLst>
            <a:ext uri="{FF2B5EF4-FFF2-40B4-BE49-F238E27FC236}">
              <a16:creationId xmlns:a16="http://schemas.microsoft.com/office/drawing/2014/main" id="{00000000-0008-0000-0E00-000063010000}"/>
            </a:ext>
          </a:extLst>
        </xdr:cNvPr>
        <xdr:cNvSpPr txBox="1"/>
      </xdr:nvSpPr>
      <xdr:spPr>
        <a:xfrm>
          <a:off x="14389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E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E00-00007A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E00-00007C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E00-00007E010000}"/>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16256</xdr:rowOff>
    </xdr:from>
    <xdr:to>
      <xdr:col>107</xdr:col>
      <xdr:colOff>101600</xdr:colOff>
      <xdr:row>35</xdr:row>
      <xdr:rowOff>117856</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20383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74947</xdr:rowOff>
    </xdr:from>
    <xdr:ext cx="469744" cy="259045"/>
    <xdr:sp macro="" textlink="">
      <xdr:nvSpPr>
        <xdr:cNvPr id="393" name="n_1aveValue【認定こども園・幼稚園・保育所】&#10;一人当たり面積">
          <a:extLst>
            <a:ext uri="{FF2B5EF4-FFF2-40B4-BE49-F238E27FC236}">
              <a16:creationId xmlns:a16="http://schemas.microsoft.com/office/drawing/2014/main" id="{00000000-0008-0000-0E00-000089010000}"/>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394" name="n_2aveValue【認定こども園・幼稚園・保育所】&#10;一人当たり面積">
          <a:extLst>
            <a:ext uri="{FF2B5EF4-FFF2-40B4-BE49-F238E27FC236}">
              <a16:creationId xmlns:a16="http://schemas.microsoft.com/office/drawing/2014/main" id="{00000000-0008-0000-0E00-00008A010000}"/>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395" name="n_3aveValue【認定こども園・幼稚園・保育所】&#10;一人当たり面積">
          <a:extLst>
            <a:ext uri="{FF2B5EF4-FFF2-40B4-BE49-F238E27FC236}">
              <a16:creationId xmlns:a16="http://schemas.microsoft.com/office/drawing/2014/main" id="{00000000-0008-0000-0E00-00008B01000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134383</xdr:rowOff>
    </xdr:from>
    <xdr:ext cx="469744" cy="259045"/>
    <xdr:sp macro="" textlink="">
      <xdr:nvSpPr>
        <xdr:cNvPr id="396" name="n_2mainValue【認定こども園・幼稚園・保育所】&#10;一人当たり面積">
          <a:extLst>
            <a:ext uri="{FF2B5EF4-FFF2-40B4-BE49-F238E27FC236}">
              <a16:creationId xmlns:a16="http://schemas.microsoft.com/office/drawing/2014/main" id="{00000000-0008-0000-0E00-00008C010000}"/>
            </a:ext>
          </a:extLst>
        </xdr:cNvPr>
        <xdr:cNvSpPr txBox="1"/>
      </xdr:nvSpPr>
      <xdr:spPr>
        <a:xfrm>
          <a:off x="20199427" y="57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a:extLst>
            <a:ext uri="{FF2B5EF4-FFF2-40B4-BE49-F238E27FC236}">
              <a16:creationId xmlns:a16="http://schemas.microsoft.com/office/drawing/2014/main" id="{00000000-0008-0000-0E00-0000A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23" name="【学校施設】&#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25" name="【学校施設】&#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27" name="【学校施設】&#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12881</xdr:rowOff>
    </xdr:from>
    <xdr:to>
      <xdr:col>76</xdr:col>
      <xdr:colOff>165100</xdr:colOff>
      <xdr:row>61</xdr:row>
      <xdr:rowOff>114481</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93453</xdr:rowOff>
    </xdr:from>
    <xdr:ext cx="405111" cy="259045"/>
    <xdr:sp macro="" textlink="">
      <xdr:nvSpPr>
        <xdr:cNvPr id="438" name="n_1aveValue【学校施設】&#10;有形固定資産減価償却率">
          <a:extLst>
            <a:ext uri="{FF2B5EF4-FFF2-40B4-BE49-F238E27FC236}">
              <a16:creationId xmlns:a16="http://schemas.microsoft.com/office/drawing/2014/main" id="{00000000-0008-0000-0E00-0000B6010000}"/>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39" name="n_2aveValue【学校施設】&#10;有形固定資産減価償却率">
          <a:extLst>
            <a:ext uri="{FF2B5EF4-FFF2-40B4-BE49-F238E27FC236}">
              <a16:creationId xmlns:a16="http://schemas.microsoft.com/office/drawing/2014/main" id="{00000000-0008-0000-0E00-0000B7010000}"/>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40" name="n_3aveValue【学校施設】&#10;有形固定資産減価償却率">
          <a:extLst>
            <a:ext uri="{FF2B5EF4-FFF2-40B4-BE49-F238E27FC236}">
              <a16:creationId xmlns:a16="http://schemas.microsoft.com/office/drawing/2014/main" id="{00000000-0008-0000-0E00-0000B8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441" name="n_2mainValue【学校施設】&#10;有形固定資産減価償却率">
          <a:extLst>
            <a:ext uri="{FF2B5EF4-FFF2-40B4-BE49-F238E27FC236}">
              <a16:creationId xmlns:a16="http://schemas.microsoft.com/office/drawing/2014/main" id="{00000000-0008-0000-0E00-0000B9010000}"/>
            </a:ext>
          </a:extLst>
        </xdr:cNvPr>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00000000-0008-0000-0E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68" name="【学校施設】&#10;一人当たり面積最小値テキスト">
          <a:extLst>
            <a:ext uri="{FF2B5EF4-FFF2-40B4-BE49-F238E27FC236}">
              <a16:creationId xmlns:a16="http://schemas.microsoft.com/office/drawing/2014/main" id="{00000000-0008-0000-0E00-0000D401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70" name="【学校施設】&#10;一人当たり面積最大値テキスト">
          <a:extLst>
            <a:ext uri="{FF2B5EF4-FFF2-40B4-BE49-F238E27FC236}">
              <a16:creationId xmlns:a16="http://schemas.microsoft.com/office/drawing/2014/main" id="{00000000-0008-0000-0E00-0000D601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72" name="【学校施設】&#10;一人当たり面積平均値テキスト">
          <a:extLst>
            <a:ext uri="{FF2B5EF4-FFF2-40B4-BE49-F238E27FC236}">
              <a16:creationId xmlns:a16="http://schemas.microsoft.com/office/drawing/2014/main" id="{00000000-0008-0000-0E00-0000D8010000}"/>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18760</xdr:rowOff>
    </xdr:from>
    <xdr:to>
      <xdr:col>107</xdr:col>
      <xdr:colOff>101600</xdr:colOff>
      <xdr:row>61</xdr:row>
      <xdr:rowOff>120360</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20383500" y="104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114244</xdr:rowOff>
    </xdr:from>
    <xdr:ext cx="469744" cy="259045"/>
    <xdr:sp macro="" textlink="">
      <xdr:nvSpPr>
        <xdr:cNvPr id="483" name="n_1aveValue【学校施設】&#10;一人当たり面積">
          <a:extLst>
            <a:ext uri="{FF2B5EF4-FFF2-40B4-BE49-F238E27FC236}">
              <a16:creationId xmlns:a16="http://schemas.microsoft.com/office/drawing/2014/main" id="{00000000-0008-0000-0E00-0000E301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484" name="n_2aveValue【学校施設】&#10;一人当たり面積">
          <a:extLst>
            <a:ext uri="{FF2B5EF4-FFF2-40B4-BE49-F238E27FC236}">
              <a16:creationId xmlns:a16="http://schemas.microsoft.com/office/drawing/2014/main" id="{00000000-0008-0000-0E00-0000E4010000}"/>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85" name="n_3aveValue【学校施設】&#10;一人当たり面積">
          <a:extLst>
            <a:ext uri="{FF2B5EF4-FFF2-40B4-BE49-F238E27FC236}">
              <a16:creationId xmlns:a16="http://schemas.microsoft.com/office/drawing/2014/main" id="{00000000-0008-0000-0E00-0000E501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136887</xdr:rowOff>
    </xdr:from>
    <xdr:ext cx="469744" cy="259045"/>
    <xdr:sp macro="" textlink="">
      <xdr:nvSpPr>
        <xdr:cNvPr id="486" name="n_2mainValue【学校施設】&#10;一人当たり面積">
          <a:extLst>
            <a:ext uri="{FF2B5EF4-FFF2-40B4-BE49-F238E27FC236}">
              <a16:creationId xmlns:a16="http://schemas.microsoft.com/office/drawing/2014/main" id="{00000000-0008-0000-0E00-0000E6010000}"/>
            </a:ext>
          </a:extLst>
        </xdr:cNvPr>
        <xdr:cNvSpPr txBox="1"/>
      </xdr:nvSpPr>
      <xdr:spPr>
        <a:xfrm>
          <a:off x="20199427" y="1025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a:extLst>
            <a:ext uri="{FF2B5EF4-FFF2-40B4-BE49-F238E27FC236}">
              <a16:creationId xmlns:a16="http://schemas.microsoft.com/office/drawing/2014/main" id="{00000000-0008-0000-0E00-00000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28" name="【公民館】&#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0" name="【公民館】&#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532" name="【公民館】&#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88264</xdr:rowOff>
    </xdr:from>
    <xdr:to>
      <xdr:col>76</xdr:col>
      <xdr:colOff>165100</xdr:colOff>
      <xdr:row>102</xdr:row>
      <xdr:rowOff>18414</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4541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78757</xdr:rowOff>
    </xdr:from>
    <xdr:ext cx="405111" cy="259045"/>
    <xdr:sp macro="" textlink="">
      <xdr:nvSpPr>
        <xdr:cNvPr id="543" name="n_1aveValue【公民館】&#10;有形固定資産減価償却率">
          <a:extLst>
            <a:ext uri="{FF2B5EF4-FFF2-40B4-BE49-F238E27FC236}">
              <a16:creationId xmlns:a16="http://schemas.microsoft.com/office/drawing/2014/main" id="{00000000-0008-0000-0E00-00001F02000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544" name="n_2aveValue【公民館】&#10;有形固定資産減価償却率">
          <a:extLst>
            <a:ext uri="{FF2B5EF4-FFF2-40B4-BE49-F238E27FC236}">
              <a16:creationId xmlns:a16="http://schemas.microsoft.com/office/drawing/2014/main" id="{00000000-0008-0000-0E00-000020020000}"/>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45" name="n_3aveValue【公民館】&#10;有形固定資産減価償却率">
          <a:extLst>
            <a:ext uri="{FF2B5EF4-FFF2-40B4-BE49-F238E27FC236}">
              <a16:creationId xmlns:a16="http://schemas.microsoft.com/office/drawing/2014/main" id="{00000000-0008-0000-0E00-000021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34941</xdr:rowOff>
    </xdr:from>
    <xdr:ext cx="405111" cy="259045"/>
    <xdr:sp macro="" textlink="">
      <xdr:nvSpPr>
        <xdr:cNvPr id="546" name="n_2mainValue【公民館】&#10;有形固定資産減価償却率">
          <a:extLst>
            <a:ext uri="{FF2B5EF4-FFF2-40B4-BE49-F238E27FC236}">
              <a16:creationId xmlns:a16="http://schemas.microsoft.com/office/drawing/2014/main" id="{00000000-0008-0000-0E00-000022020000}"/>
            </a:ext>
          </a:extLst>
        </xdr:cNvPr>
        <xdr:cNvSpPr txBox="1"/>
      </xdr:nvSpPr>
      <xdr:spPr>
        <a:xfrm>
          <a:off x="143897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a:extLst>
            <a:ext uri="{FF2B5EF4-FFF2-40B4-BE49-F238E27FC236}">
              <a16:creationId xmlns:a16="http://schemas.microsoft.com/office/drawing/2014/main" id="{00000000-0008-0000-0E00-00003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571" name="【公民館】&#10;一人当たり面積最小値テキスト">
          <a:extLst>
            <a:ext uri="{FF2B5EF4-FFF2-40B4-BE49-F238E27FC236}">
              <a16:creationId xmlns:a16="http://schemas.microsoft.com/office/drawing/2014/main" id="{00000000-0008-0000-0E00-00003B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573" name="【公民館】&#10;一人当たり面積最大値テキスト">
          <a:extLst>
            <a:ext uri="{FF2B5EF4-FFF2-40B4-BE49-F238E27FC236}">
              <a16:creationId xmlns:a16="http://schemas.microsoft.com/office/drawing/2014/main" id="{00000000-0008-0000-0E00-00003D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575" name="【公民館】&#10;一人当たり面積平均値テキスト">
          <a:extLst>
            <a:ext uri="{FF2B5EF4-FFF2-40B4-BE49-F238E27FC236}">
              <a16:creationId xmlns:a16="http://schemas.microsoft.com/office/drawing/2014/main" id="{00000000-0008-0000-0E00-00003F020000}"/>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162561</xdr:rowOff>
    </xdr:from>
    <xdr:to>
      <xdr:col>107</xdr:col>
      <xdr:colOff>101600</xdr:colOff>
      <xdr:row>108</xdr:row>
      <xdr:rowOff>92711</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586" name="n_1aveValue【公民館】&#10;一人当たり面積">
          <a:extLst>
            <a:ext uri="{FF2B5EF4-FFF2-40B4-BE49-F238E27FC236}">
              <a16:creationId xmlns:a16="http://schemas.microsoft.com/office/drawing/2014/main" id="{00000000-0008-0000-0E00-00004A02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587" name="n_2aveValue【公民館】&#10;一人当たり面積">
          <a:extLst>
            <a:ext uri="{FF2B5EF4-FFF2-40B4-BE49-F238E27FC236}">
              <a16:creationId xmlns:a16="http://schemas.microsoft.com/office/drawing/2014/main" id="{00000000-0008-0000-0E00-00004B020000}"/>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588" name="n_3aveValue【公民館】&#10;一人当たり面積">
          <a:extLst>
            <a:ext uri="{FF2B5EF4-FFF2-40B4-BE49-F238E27FC236}">
              <a16:creationId xmlns:a16="http://schemas.microsoft.com/office/drawing/2014/main" id="{00000000-0008-0000-0E00-00004C020000}"/>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589" name="n_2mainValue【公民館】&#10;一人当たり面積">
          <a:extLst>
            <a:ext uri="{FF2B5EF4-FFF2-40B4-BE49-F238E27FC236}">
              <a16:creationId xmlns:a16="http://schemas.microsoft.com/office/drawing/2014/main" id="{00000000-0008-0000-0E00-00004D020000}"/>
            </a:ext>
          </a:extLst>
        </xdr:cNvPr>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については類似団体平均とほぼ同水準と考える。また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についても、全国平均・県平均と同水準と考える。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については、八ッ場ダム関連事業により建替を行ったため、各平均よりも大きく下回っている。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年度に用途廃止を行い、複合的な機能を持つ施設に</a:t>
          </a:r>
          <a:r>
            <a:rPr kumimoji="1" lang="ja-JP" altLang="en-US" sz="1100">
              <a:solidFill>
                <a:schemeClr val="dk1"/>
              </a:solidFill>
              <a:effectLst/>
              <a:latin typeface="+mn-lt"/>
              <a:ea typeface="+mn-ea"/>
              <a:cs typeface="+mn-cs"/>
            </a:rPr>
            <a:t>代替えを行った。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5,595
5,516
133.85
11,452,769
11,046,933
346,983
2,640,896
4,512,326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44450</xdr:rowOff>
    </xdr:from>
    <xdr:to>
      <xdr:col>15</xdr:col>
      <xdr:colOff>101600</xdr:colOff>
      <xdr:row>55</xdr:row>
      <xdr:rowOff>146050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6427</xdr:colOff>
      <xdr:row>53</xdr:row>
      <xdr:rowOff>162577</xdr:rowOff>
    </xdr:from>
    <xdr:ext cx="469744" cy="259045"/>
    <xdr:sp macro="" textlink="">
      <xdr:nvSpPr>
        <xdr:cNvPr id="91" name="n_2mainValue【体育館・プール】&#10;有形固定資産減価償却率">
          <a:extLst>
            <a:ext uri="{FF2B5EF4-FFF2-40B4-BE49-F238E27FC236}">
              <a16:creationId xmlns:a16="http://schemas.microsoft.com/office/drawing/2014/main" id="{00000000-0008-0000-0F00-00005B000000}"/>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14" name="【体育館・プール】&#10;一人当たり面積最小値テキスト">
          <a:extLst>
            <a:ext uri="{FF2B5EF4-FFF2-40B4-BE49-F238E27FC236}">
              <a16:creationId xmlns:a16="http://schemas.microsoft.com/office/drawing/2014/main" id="{00000000-0008-0000-0F00-000072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16" name="【体育館・プール】&#10;一人当たり面積最大値テキスト">
          <a:extLst>
            <a:ext uri="{FF2B5EF4-FFF2-40B4-BE49-F238E27FC236}">
              <a16:creationId xmlns:a16="http://schemas.microsoft.com/office/drawing/2014/main" id="{00000000-0008-0000-0F00-000074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118" name="【体育館・プール】&#10;一人当たり面積平均値テキスト">
          <a:extLst>
            <a:ext uri="{FF2B5EF4-FFF2-40B4-BE49-F238E27FC236}">
              <a16:creationId xmlns:a16="http://schemas.microsoft.com/office/drawing/2014/main" id="{00000000-0008-0000-0F00-000076000000}"/>
            </a:ext>
          </a:extLst>
        </xdr:cNvPr>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21" name="n_1aveValue【体育館・プール】&#10;一人当たり面積">
          <a:extLst>
            <a:ext uri="{FF2B5EF4-FFF2-40B4-BE49-F238E27FC236}">
              <a16:creationId xmlns:a16="http://schemas.microsoft.com/office/drawing/2014/main" id="{00000000-0008-0000-0F00-000079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3" name="n_2aveValue【体育館・プール】&#10;一人当たり面積">
          <a:extLst>
            <a:ext uri="{FF2B5EF4-FFF2-40B4-BE49-F238E27FC236}">
              <a16:creationId xmlns:a16="http://schemas.microsoft.com/office/drawing/2014/main" id="{00000000-0008-0000-0F00-00007B000000}"/>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25" name="n_3aveValue【体育館・プール】&#10;一人当たり面積">
          <a:extLst>
            <a:ext uri="{FF2B5EF4-FFF2-40B4-BE49-F238E27FC236}">
              <a16:creationId xmlns:a16="http://schemas.microsoft.com/office/drawing/2014/main" id="{00000000-0008-0000-0F00-00007D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112261</xdr:rowOff>
    </xdr:from>
    <xdr:to>
      <xdr:col>46</xdr:col>
      <xdr:colOff>38100</xdr:colOff>
      <xdr:row>64</xdr:row>
      <xdr:rowOff>42411</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109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33538</xdr:rowOff>
    </xdr:from>
    <xdr:ext cx="469744" cy="259045"/>
    <xdr:sp macro="" textlink="">
      <xdr:nvSpPr>
        <xdr:cNvPr id="132" name="n_2mainValue【体育館・プール】&#10;一人当たり面積">
          <a:extLst>
            <a:ext uri="{FF2B5EF4-FFF2-40B4-BE49-F238E27FC236}">
              <a16:creationId xmlns:a16="http://schemas.microsoft.com/office/drawing/2014/main" id="{00000000-0008-0000-0F00-000084000000}"/>
            </a:ext>
          </a:extLst>
        </xdr:cNvPr>
        <xdr:cNvSpPr txBox="1"/>
      </xdr:nvSpPr>
      <xdr:spPr>
        <a:xfrm>
          <a:off x="8515427" y="1100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a:extLst>
            <a:ext uri="{FF2B5EF4-FFF2-40B4-BE49-F238E27FC236}">
              <a16:creationId xmlns:a16="http://schemas.microsoft.com/office/drawing/2014/main" id="{00000000-0008-0000-0F00-00009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59" name="【福祉施設】&#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1" name="【福祉施設】&#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63" name="【福祉施設】&#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66" name="n_1aveValue【福祉施設】&#10;有形固定資産減価償却率">
          <a:extLst>
            <a:ext uri="{FF2B5EF4-FFF2-40B4-BE49-F238E27FC236}">
              <a16:creationId xmlns:a16="http://schemas.microsoft.com/office/drawing/2014/main" id="{00000000-0008-0000-0F00-0000A600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168" name="n_2aveValue【福祉施設】&#10;有形固定資産減価償却率">
          <a:extLst>
            <a:ext uri="{FF2B5EF4-FFF2-40B4-BE49-F238E27FC236}">
              <a16:creationId xmlns:a16="http://schemas.microsoft.com/office/drawing/2014/main" id="{00000000-0008-0000-0F00-0000A8000000}"/>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70" name="n_3aveValue【福祉施設】&#10;有形固定資産減価償却率">
          <a:extLst>
            <a:ext uri="{FF2B5EF4-FFF2-40B4-BE49-F238E27FC236}">
              <a16:creationId xmlns:a16="http://schemas.microsoft.com/office/drawing/2014/main" id="{00000000-0008-0000-0F00-0000AA000000}"/>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44450</xdr:rowOff>
    </xdr:from>
    <xdr:to>
      <xdr:col>15</xdr:col>
      <xdr:colOff>101600</xdr:colOff>
      <xdr:row>81</xdr:row>
      <xdr:rowOff>146050</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137177</xdr:rowOff>
    </xdr:from>
    <xdr:ext cx="405111" cy="259045"/>
    <xdr:sp macro="" textlink="">
      <xdr:nvSpPr>
        <xdr:cNvPr id="177" name="n_2mainValue【福祉施設】&#10;有形固定資産減価償却率">
          <a:extLst>
            <a:ext uri="{FF2B5EF4-FFF2-40B4-BE49-F238E27FC236}">
              <a16:creationId xmlns:a16="http://schemas.microsoft.com/office/drawing/2014/main" id="{00000000-0008-0000-0F00-0000B1000000}"/>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a:extLst>
            <a:ext uri="{FF2B5EF4-FFF2-40B4-BE49-F238E27FC236}">
              <a16:creationId xmlns:a16="http://schemas.microsoft.com/office/drawing/2014/main" id="{00000000-0008-0000-0F00-0000C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02" name="【福祉施設】&#10;一人当たり面積最小値テキスト">
          <a:extLst>
            <a:ext uri="{FF2B5EF4-FFF2-40B4-BE49-F238E27FC236}">
              <a16:creationId xmlns:a16="http://schemas.microsoft.com/office/drawing/2014/main" id="{00000000-0008-0000-0F00-0000CA00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04" name="【福祉施設】&#10;一人当たり面積最大値テキスト">
          <a:extLst>
            <a:ext uri="{FF2B5EF4-FFF2-40B4-BE49-F238E27FC236}">
              <a16:creationId xmlns:a16="http://schemas.microsoft.com/office/drawing/2014/main" id="{00000000-0008-0000-0F00-0000CC00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06" name="【福祉施設】&#10;一人当たり面積平均値テキスト">
          <a:extLst>
            <a:ext uri="{FF2B5EF4-FFF2-40B4-BE49-F238E27FC236}">
              <a16:creationId xmlns:a16="http://schemas.microsoft.com/office/drawing/2014/main" id="{00000000-0008-0000-0F00-0000CE000000}"/>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09" name="n_1aveValue【福祉施設】&#10;一人当たり面積">
          <a:extLst>
            <a:ext uri="{FF2B5EF4-FFF2-40B4-BE49-F238E27FC236}">
              <a16:creationId xmlns:a16="http://schemas.microsoft.com/office/drawing/2014/main" id="{00000000-0008-0000-0F00-0000D100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11" name="n_2aveValue【福祉施設】&#10;一人当たり面積">
          <a:extLst>
            <a:ext uri="{FF2B5EF4-FFF2-40B4-BE49-F238E27FC236}">
              <a16:creationId xmlns:a16="http://schemas.microsoft.com/office/drawing/2014/main" id="{00000000-0008-0000-0F00-0000D300000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13" name="n_3aveValue【福祉施設】&#10;一人当たり面積">
          <a:extLst>
            <a:ext uri="{FF2B5EF4-FFF2-40B4-BE49-F238E27FC236}">
              <a16:creationId xmlns:a16="http://schemas.microsoft.com/office/drawing/2014/main" id="{00000000-0008-0000-0F00-0000D500000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70358</xdr:rowOff>
    </xdr:from>
    <xdr:to>
      <xdr:col>46</xdr:col>
      <xdr:colOff>38100</xdr:colOff>
      <xdr:row>86</xdr:row>
      <xdr:rowOff>508</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8699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163085</xdr:rowOff>
    </xdr:from>
    <xdr:ext cx="469744" cy="259045"/>
    <xdr:sp macro="" textlink="">
      <xdr:nvSpPr>
        <xdr:cNvPr id="220" name="n_2mainValue【福祉施設】&#10;一人当たり面積">
          <a:extLst>
            <a:ext uri="{FF2B5EF4-FFF2-40B4-BE49-F238E27FC236}">
              <a16:creationId xmlns:a16="http://schemas.microsoft.com/office/drawing/2014/main" id="{00000000-0008-0000-0F00-0000DC000000}"/>
            </a:ext>
          </a:extLst>
        </xdr:cNvPr>
        <xdr:cNvSpPr txBox="1"/>
      </xdr:nvSpPr>
      <xdr:spPr>
        <a:xfrm>
          <a:off x="8515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3" name="【消防施設】&#10;有形固定資産減価償却率グラフ枠">
          <a:extLst>
            <a:ext uri="{FF2B5EF4-FFF2-40B4-BE49-F238E27FC236}">
              <a16:creationId xmlns:a16="http://schemas.microsoft.com/office/drawing/2014/main" id="{00000000-0008-0000-0F00-00002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295" name="【消防施設】&#10;有形固定資産減価償却率最小値テキスト">
          <a:extLst>
            <a:ext uri="{FF2B5EF4-FFF2-40B4-BE49-F238E27FC236}">
              <a16:creationId xmlns:a16="http://schemas.microsoft.com/office/drawing/2014/main" id="{00000000-0008-0000-0F00-00002701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97" name="【消防施設】&#10;有形固定資産減価償却率最大値テキスト">
          <a:extLst>
            <a:ext uri="{FF2B5EF4-FFF2-40B4-BE49-F238E27FC236}">
              <a16:creationId xmlns:a16="http://schemas.microsoft.com/office/drawing/2014/main" id="{00000000-0008-0000-0F00-000029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299" name="【消防施設】&#10;有形固定資産減価償却率平均値テキスト">
          <a:extLst>
            <a:ext uri="{FF2B5EF4-FFF2-40B4-BE49-F238E27FC236}">
              <a16:creationId xmlns:a16="http://schemas.microsoft.com/office/drawing/2014/main" id="{00000000-0008-0000-0F00-00002B010000}"/>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02" name="n_1aveValue【消防施設】&#10;有形固定資産減価償却率">
          <a:extLst>
            <a:ext uri="{FF2B5EF4-FFF2-40B4-BE49-F238E27FC236}">
              <a16:creationId xmlns:a16="http://schemas.microsoft.com/office/drawing/2014/main" id="{00000000-0008-0000-0F00-00002E01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304" name="n_2aveValue【消防施設】&#10;有形固定資産減価償却率">
          <a:extLst>
            <a:ext uri="{FF2B5EF4-FFF2-40B4-BE49-F238E27FC236}">
              <a16:creationId xmlns:a16="http://schemas.microsoft.com/office/drawing/2014/main" id="{00000000-0008-0000-0F00-000030010000}"/>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306" name="n_3aveValue【消防施設】&#10;有形固定資産減価償却率">
          <a:extLst>
            <a:ext uri="{FF2B5EF4-FFF2-40B4-BE49-F238E27FC236}">
              <a16:creationId xmlns:a16="http://schemas.microsoft.com/office/drawing/2014/main" id="{00000000-0008-0000-0F00-00003201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44450</xdr:rowOff>
    </xdr:from>
    <xdr:to>
      <xdr:col>76</xdr:col>
      <xdr:colOff>165100</xdr:colOff>
      <xdr:row>80</xdr:row>
      <xdr:rowOff>146050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162577</xdr:rowOff>
    </xdr:from>
    <xdr:ext cx="405111" cy="259045"/>
    <xdr:sp macro="" textlink="">
      <xdr:nvSpPr>
        <xdr:cNvPr id="313" name="n_2mainValue【消防施設】&#10;有形固定資産減価償却率">
          <a:extLst>
            <a:ext uri="{FF2B5EF4-FFF2-40B4-BE49-F238E27FC236}">
              <a16:creationId xmlns:a16="http://schemas.microsoft.com/office/drawing/2014/main" id="{00000000-0008-0000-0F00-000039010000}"/>
            </a:ext>
          </a:extLst>
        </xdr:cNvPr>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4" name="【消防施設】&#10;一人当たり面積グラフ枠">
          <a:extLst>
            <a:ext uri="{FF2B5EF4-FFF2-40B4-BE49-F238E27FC236}">
              <a16:creationId xmlns:a16="http://schemas.microsoft.com/office/drawing/2014/main" id="{00000000-0008-0000-0F00-00004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336" name="【消防施設】&#10;一人当たり面積最小値テキスト">
          <a:extLst>
            <a:ext uri="{FF2B5EF4-FFF2-40B4-BE49-F238E27FC236}">
              <a16:creationId xmlns:a16="http://schemas.microsoft.com/office/drawing/2014/main" id="{00000000-0008-0000-0F00-00005001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338" name="【消防施設】&#10;一人当たり面積最大値テキスト">
          <a:extLst>
            <a:ext uri="{FF2B5EF4-FFF2-40B4-BE49-F238E27FC236}">
              <a16:creationId xmlns:a16="http://schemas.microsoft.com/office/drawing/2014/main" id="{00000000-0008-0000-0F00-00005201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340" name="【消防施設】&#10;一人当たり面積平均値テキスト">
          <a:extLst>
            <a:ext uri="{FF2B5EF4-FFF2-40B4-BE49-F238E27FC236}">
              <a16:creationId xmlns:a16="http://schemas.microsoft.com/office/drawing/2014/main" id="{00000000-0008-0000-0F00-000054010000}"/>
            </a:ext>
          </a:extLst>
        </xdr:cNvPr>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343" name="n_1aveValue【消防施設】&#10;一人当たり面積">
          <a:extLst>
            <a:ext uri="{FF2B5EF4-FFF2-40B4-BE49-F238E27FC236}">
              <a16:creationId xmlns:a16="http://schemas.microsoft.com/office/drawing/2014/main" id="{00000000-0008-0000-0F00-000057010000}"/>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345" name="n_2aveValue【消防施設】&#10;一人当たり面積">
          <a:extLst>
            <a:ext uri="{FF2B5EF4-FFF2-40B4-BE49-F238E27FC236}">
              <a16:creationId xmlns:a16="http://schemas.microsoft.com/office/drawing/2014/main" id="{00000000-0008-0000-0F00-000059010000}"/>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347" name="n_3aveValue【消防施設】&#10;一人当たり面積">
          <a:extLst>
            <a:ext uri="{FF2B5EF4-FFF2-40B4-BE49-F238E27FC236}">
              <a16:creationId xmlns:a16="http://schemas.microsoft.com/office/drawing/2014/main" id="{00000000-0008-0000-0F00-00005B01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153721</xdr:rowOff>
    </xdr:from>
    <xdr:to>
      <xdr:col>107</xdr:col>
      <xdr:colOff>101600</xdr:colOff>
      <xdr:row>86</xdr:row>
      <xdr:rowOff>83871</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20383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74998</xdr:rowOff>
    </xdr:from>
    <xdr:ext cx="469744" cy="259045"/>
    <xdr:sp macro="" textlink="">
      <xdr:nvSpPr>
        <xdr:cNvPr id="354" name="n_2mainValue【消防施設】&#10;一人当たり面積">
          <a:extLst>
            <a:ext uri="{FF2B5EF4-FFF2-40B4-BE49-F238E27FC236}">
              <a16:creationId xmlns:a16="http://schemas.microsoft.com/office/drawing/2014/main" id="{00000000-0008-0000-0F00-000062010000}"/>
            </a:ext>
          </a:extLst>
        </xdr:cNvPr>
        <xdr:cNvSpPr txBox="1"/>
      </xdr:nvSpPr>
      <xdr:spPr>
        <a:xfrm>
          <a:off x="20199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78" name="【庁舎】&#10;有形固定資産減価償却率グラフ枠">
          <a:extLst>
            <a:ext uri="{FF2B5EF4-FFF2-40B4-BE49-F238E27FC236}">
              <a16:creationId xmlns:a16="http://schemas.microsoft.com/office/drawing/2014/main" id="{00000000-0008-0000-0F00-00007A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380" name="【庁舎】&#10;有形固定資産減価償却率最小値テキスト">
          <a:extLst>
            <a:ext uri="{FF2B5EF4-FFF2-40B4-BE49-F238E27FC236}">
              <a16:creationId xmlns:a16="http://schemas.microsoft.com/office/drawing/2014/main" id="{00000000-0008-0000-0F00-00007C01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82" name="【庁舎】&#10;有形固定資産減価償却率最大値テキスト">
          <a:extLst>
            <a:ext uri="{FF2B5EF4-FFF2-40B4-BE49-F238E27FC236}">
              <a16:creationId xmlns:a16="http://schemas.microsoft.com/office/drawing/2014/main" id="{00000000-0008-0000-0F00-00007E01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384" name="【庁舎】&#10;有形固定資産減価償却率平均値テキスト">
          <a:extLst>
            <a:ext uri="{FF2B5EF4-FFF2-40B4-BE49-F238E27FC236}">
              <a16:creationId xmlns:a16="http://schemas.microsoft.com/office/drawing/2014/main" id="{00000000-0008-0000-0F00-00008001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387" name="n_1aveValue【庁舎】&#10;有形固定資産減価償却率">
          <a:extLst>
            <a:ext uri="{FF2B5EF4-FFF2-40B4-BE49-F238E27FC236}">
              <a16:creationId xmlns:a16="http://schemas.microsoft.com/office/drawing/2014/main" id="{00000000-0008-0000-0F00-000083010000}"/>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389" name="n_2aveValue【庁舎】&#10;有形固定資産減価償却率">
          <a:extLst>
            <a:ext uri="{FF2B5EF4-FFF2-40B4-BE49-F238E27FC236}">
              <a16:creationId xmlns:a16="http://schemas.microsoft.com/office/drawing/2014/main" id="{00000000-0008-0000-0F00-00008501000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391" name="n_3aveValue【庁舎】&#10;有形固定資産減価償却率">
          <a:extLst>
            <a:ext uri="{FF2B5EF4-FFF2-40B4-BE49-F238E27FC236}">
              <a16:creationId xmlns:a16="http://schemas.microsoft.com/office/drawing/2014/main" id="{00000000-0008-0000-0F00-000087010000}"/>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53975</xdr:rowOff>
    </xdr:from>
    <xdr:to>
      <xdr:col>76</xdr:col>
      <xdr:colOff>165100</xdr:colOff>
      <xdr:row>100</xdr:row>
      <xdr:rowOff>155575</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4541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652</xdr:rowOff>
    </xdr:from>
    <xdr:ext cx="405111" cy="259045"/>
    <xdr:sp macro="" textlink="">
      <xdr:nvSpPr>
        <xdr:cNvPr id="398" name="n_2mainValue【庁舎】&#10;有形固定資産減価償却率">
          <a:extLst>
            <a:ext uri="{FF2B5EF4-FFF2-40B4-BE49-F238E27FC236}">
              <a16:creationId xmlns:a16="http://schemas.microsoft.com/office/drawing/2014/main" id="{00000000-0008-0000-0F00-00008E010000}"/>
            </a:ext>
          </a:extLst>
        </xdr:cNvPr>
        <xdr:cNvSpPr txBox="1"/>
      </xdr:nvSpPr>
      <xdr:spPr>
        <a:xfrm>
          <a:off x="14389744"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9" name="【庁舎】&#10;一人当たり面積グラフ枠">
          <a:extLst>
            <a:ext uri="{FF2B5EF4-FFF2-40B4-BE49-F238E27FC236}">
              <a16:creationId xmlns:a16="http://schemas.microsoft.com/office/drawing/2014/main" id="{00000000-0008-0000-0F00-0000A3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421" name="【庁舎】&#10;一人当たり面積最小値テキスト">
          <a:extLst>
            <a:ext uri="{FF2B5EF4-FFF2-40B4-BE49-F238E27FC236}">
              <a16:creationId xmlns:a16="http://schemas.microsoft.com/office/drawing/2014/main" id="{00000000-0008-0000-0F00-0000A501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423" name="【庁舎】&#10;一人当たり面積最大値テキスト">
          <a:extLst>
            <a:ext uri="{FF2B5EF4-FFF2-40B4-BE49-F238E27FC236}">
              <a16:creationId xmlns:a16="http://schemas.microsoft.com/office/drawing/2014/main" id="{00000000-0008-0000-0F00-0000A701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425" name="【庁舎】&#10;一人当たり面積平均値テキスト">
          <a:extLst>
            <a:ext uri="{FF2B5EF4-FFF2-40B4-BE49-F238E27FC236}">
              <a16:creationId xmlns:a16="http://schemas.microsoft.com/office/drawing/2014/main" id="{00000000-0008-0000-0F00-0000A9010000}"/>
            </a:ext>
          </a:extLst>
        </xdr:cNvPr>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428" name="n_1aveValue【庁舎】&#10;一人当たり面積">
          <a:extLst>
            <a:ext uri="{FF2B5EF4-FFF2-40B4-BE49-F238E27FC236}">
              <a16:creationId xmlns:a16="http://schemas.microsoft.com/office/drawing/2014/main" id="{00000000-0008-0000-0F00-0000AC01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430" name="n_2aveValue【庁舎】&#10;一人当たり面積">
          <a:extLst>
            <a:ext uri="{FF2B5EF4-FFF2-40B4-BE49-F238E27FC236}">
              <a16:creationId xmlns:a16="http://schemas.microsoft.com/office/drawing/2014/main" id="{00000000-0008-0000-0F00-0000AE01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432" name="n_3aveValue【庁舎】&#10;一人当たり面積">
          <a:extLst>
            <a:ext uri="{FF2B5EF4-FFF2-40B4-BE49-F238E27FC236}">
              <a16:creationId xmlns:a16="http://schemas.microsoft.com/office/drawing/2014/main" id="{00000000-0008-0000-0F00-0000B001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24454</xdr:rowOff>
    </xdr:from>
    <xdr:to>
      <xdr:col>107</xdr:col>
      <xdr:colOff>101600</xdr:colOff>
      <xdr:row>108</xdr:row>
      <xdr:rowOff>126054</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20383500" y="185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117181</xdr:rowOff>
    </xdr:from>
    <xdr:ext cx="469744" cy="259045"/>
    <xdr:sp macro="" textlink="">
      <xdr:nvSpPr>
        <xdr:cNvPr id="439" name="n_2mainValue【庁舎】&#10;一人当たり面積">
          <a:extLst>
            <a:ext uri="{FF2B5EF4-FFF2-40B4-BE49-F238E27FC236}">
              <a16:creationId xmlns:a16="http://schemas.microsoft.com/office/drawing/2014/main" id="{00000000-0008-0000-0F00-0000B7010000}"/>
            </a:ext>
          </a:extLst>
        </xdr:cNvPr>
        <xdr:cNvSpPr txBox="1"/>
      </xdr:nvSpPr>
      <xdr:spPr>
        <a:xfrm>
          <a:off x="20199427" y="1863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については、類似団体平均とほぼ同水準である。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においては、資産計上算定時大きな更新等未計上となっており、高い率をなっている。耐震化等長寿命化の対策も既に行っており、今後も適切な管理に努めたい。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においては、類似団体平均より約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ポイント高くなっているが、今後更新を予定している。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建替を行った。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5,595
5,516
133.85
11,452,769
11,046,933
346,983
2,640,896
4,512,326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ヵ年度前と比較すると、</a:t>
          </a:r>
          <a:r>
            <a:rPr kumimoji="1" lang="ja-JP" altLang="ja-JP" sz="1300">
              <a:solidFill>
                <a:schemeClr val="dk1"/>
              </a:solidFill>
              <a:effectLst/>
              <a:latin typeface="+mn-lt"/>
              <a:ea typeface="+mn-ea"/>
              <a:cs typeface="+mn-cs"/>
            </a:rPr>
            <a:t>基準財政需要額が減少し、大型の公共事業（八ッ場ダム建設事業他）により地方税（町民税法人税割、固定資産税償却資産分等）が増加したことにより、</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％増加した。類似団体を上回っているが、今後、事業完了により地方税の減少が見込まれるため、今後も歳出削減など財政基盤の強化に努める。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41322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％悪化し、類似団体より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歳入では、地方消費税交付金の増加、地方交付税の増加のため、全体的には微増であった。歳出では、人件費の増加、こども園の賃金の増加により扶助費の増加等があり、結果として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％の悪化となった。事務の効率化、経費削減に努めたい。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12573</xdr:rowOff>
    </xdr:from>
    <xdr:to>
      <xdr:col>23</xdr:col>
      <xdr:colOff>133350</xdr:colOff>
      <xdr:row>66</xdr:row>
      <xdr:rowOff>19812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2827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155067</xdr:rowOff>
    </xdr:from>
    <xdr:to>
      <xdr:col>19</xdr:col>
      <xdr:colOff>133350</xdr:colOff>
      <xdr:row>66</xdr:row>
      <xdr:rowOff>12573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9931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121285</xdr:rowOff>
    </xdr:from>
    <xdr:to>
      <xdr:col>15</xdr:col>
      <xdr:colOff>82550</xdr:colOff>
      <xdr:row>65</xdr:row>
      <xdr:rowOff>155067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6553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66</xdr:row>
      <xdr:rowOff>7747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6553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140462</xdr:rowOff>
    </xdr:from>
    <xdr:to>
      <xdr:col>23</xdr:col>
      <xdr:colOff>184150</xdr:colOff>
      <xdr:row>66</xdr:row>
      <xdr:rowOff>70612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112539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133223</xdr:rowOff>
    </xdr:from>
    <xdr:to>
      <xdr:col>19</xdr:col>
      <xdr:colOff>184150</xdr:colOff>
      <xdr:row>66</xdr:row>
      <xdr:rowOff>63373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48150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6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104267</xdr:rowOff>
    </xdr:from>
    <xdr:to>
      <xdr:col>15</xdr:col>
      <xdr:colOff>133350</xdr:colOff>
      <xdr:row>66</xdr:row>
      <xdr:rowOff>34417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19194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3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128397</xdr:rowOff>
    </xdr:from>
    <xdr:to>
      <xdr:col>7</xdr:col>
      <xdr:colOff>31750</xdr:colOff>
      <xdr:row>66</xdr:row>
      <xdr:rowOff>58547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43324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5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寄附金事業、庁舎整備事業等により、物件費が大幅に増加となったため、昨年度と比較し決算額の増加となった。事務の効率化、システムの共同調達、事務量と職員数の適正なバランスにより削減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92901</xdr:rowOff>
    </xdr:from>
    <xdr:to>
      <xdr:col>23</xdr:col>
      <xdr:colOff>133350</xdr:colOff>
      <xdr:row>85</xdr:row>
      <xdr:rowOff>103377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94701"/>
          <a:ext cx="838200" cy="1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55975</xdr:rowOff>
    </xdr:from>
    <xdr:to>
      <xdr:col>19</xdr:col>
      <xdr:colOff>133350</xdr:colOff>
      <xdr:row>84</xdr:row>
      <xdr:rowOff>92901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57775"/>
          <a:ext cx="889000" cy="3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54004</xdr:rowOff>
    </xdr:from>
    <xdr:to>
      <xdr:col>15</xdr:col>
      <xdr:colOff>82550</xdr:colOff>
      <xdr:row>84</xdr:row>
      <xdr:rowOff>55975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55804"/>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112691</xdr:rowOff>
    </xdr:from>
    <xdr:to>
      <xdr:col>11</xdr:col>
      <xdr:colOff>31750</xdr:colOff>
      <xdr:row>84</xdr:row>
      <xdr:rowOff>54004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43041"/>
          <a:ext cx="889000" cy="1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52577</xdr:rowOff>
    </xdr:from>
    <xdr:to>
      <xdr:col>23</xdr:col>
      <xdr:colOff>184150</xdr:colOff>
      <xdr:row>85</xdr:row>
      <xdr:rowOff>154177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24654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42101</xdr:rowOff>
    </xdr:from>
    <xdr:to>
      <xdr:col>19</xdr:col>
      <xdr:colOff>184150</xdr:colOff>
      <xdr:row>84</xdr:row>
      <xdr:rowOff>143701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128478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3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5175</xdr:rowOff>
    </xdr:from>
    <xdr:to>
      <xdr:col>15</xdr:col>
      <xdr:colOff>133350</xdr:colOff>
      <xdr:row>84</xdr:row>
      <xdr:rowOff>106775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91552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9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3204</xdr:rowOff>
    </xdr:from>
    <xdr:to>
      <xdr:col>11</xdr:col>
      <xdr:colOff>82550</xdr:colOff>
      <xdr:row>84</xdr:row>
      <xdr:rowOff>104804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89581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9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61891</xdr:rowOff>
    </xdr:from>
    <xdr:to>
      <xdr:col>7</xdr:col>
      <xdr:colOff>31750</xdr:colOff>
      <xdr:row>83</xdr:row>
      <xdr:rowOff>163491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148268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7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全体の職員が少なく、また職員構成・年代別が歪んでいるため、結果として高い数値となってしまう。</a:t>
          </a:r>
          <a:endParaRPr lang="ja-JP" altLang="ja-JP" sz="1300">
            <a:effectLst/>
          </a:endParaRPr>
        </a:p>
        <a:p>
          <a:r>
            <a:rPr kumimoji="1" lang="ja-JP" altLang="ja-JP" sz="1300">
              <a:solidFill>
                <a:schemeClr val="dk1"/>
              </a:solidFill>
              <a:effectLst/>
              <a:latin typeface="+mn-lt"/>
              <a:ea typeface="+mn-ea"/>
              <a:cs typeface="+mn-cs"/>
            </a:rPr>
            <a:t>国の制度や人事院勧告に準拠した適切な給与水準となるよう努め</a:t>
          </a:r>
          <a:r>
            <a:rPr kumimoji="1" lang="ja-JP" altLang="en-US" sz="1300">
              <a:solidFill>
                <a:schemeClr val="dk1"/>
              </a:solidFill>
              <a:effectLst/>
              <a:latin typeface="+mn-lt"/>
              <a:ea typeface="+mn-ea"/>
              <a:cs typeface="+mn-cs"/>
            </a:rPr>
            <a:t>たい。</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103414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990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45962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89</xdr:row>
      <xdr:rowOff>23888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335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23888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220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144538</xdr:rowOff>
    </xdr:from>
    <xdr:to>
      <xdr:col>68</xdr:col>
      <xdr:colOff>203200</xdr:colOff>
      <xdr:row>89</xdr:row>
      <xdr:rowOff>74688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59465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人口減少によりまた、</a:t>
          </a:r>
          <a:r>
            <a:rPr kumimoji="1" lang="ja-JP" altLang="ja-JP" sz="1300">
              <a:solidFill>
                <a:schemeClr val="dk1"/>
              </a:solidFill>
              <a:effectLst/>
              <a:latin typeface="+mn-lt"/>
              <a:ea typeface="+mn-ea"/>
              <a:cs typeface="+mn-cs"/>
            </a:rPr>
            <a:t>大型の公共事業（八ッ場ダム関連事業）により、職員数の維持が必要である。</a:t>
          </a:r>
          <a:endParaRPr lang="ja-JP" altLang="ja-JP" sz="1300">
            <a:effectLst/>
          </a:endParaRPr>
        </a:p>
        <a:p>
          <a:r>
            <a:rPr kumimoji="1" lang="ja-JP" altLang="ja-JP" sz="1300">
              <a:solidFill>
                <a:schemeClr val="dk1"/>
              </a:solidFill>
              <a:effectLst/>
              <a:latin typeface="+mn-lt"/>
              <a:ea typeface="+mn-ea"/>
              <a:cs typeface="+mn-cs"/>
            </a:rPr>
            <a:t>事務の効率化等により、より適正な職員数に努めたい。</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63</xdr:row>
      <xdr:rowOff>69487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4674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99604</xdr:rowOff>
    </xdr:from>
    <xdr:to>
      <xdr:col>77</xdr:col>
      <xdr:colOff>44450</xdr:colOff>
      <xdr:row>62</xdr:row>
      <xdr:rowOff>116840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295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75474</xdr:rowOff>
    </xdr:from>
    <xdr:to>
      <xdr:col>72</xdr:col>
      <xdr:colOff>203200</xdr:colOff>
      <xdr:row>62</xdr:row>
      <xdr:rowOff>99604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053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3084</xdr:rowOff>
    </xdr:from>
    <xdr:to>
      <xdr:col>68</xdr:col>
      <xdr:colOff>152400</xdr:colOff>
      <xdr:row>62</xdr:row>
      <xdr:rowOff>75474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329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18687</xdr:rowOff>
    </xdr:from>
    <xdr:to>
      <xdr:col>81</xdr:col>
      <xdr:colOff>95250</xdr:colOff>
      <xdr:row>63</xdr:row>
      <xdr:rowOff>120287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162214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48804</xdr:rowOff>
    </xdr:from>
    <xdr:to>
      <xdr:col>73</xdr:col>
      <xdr:colOff>44450</xdr:colOff>
      <xdr:row>62</xdr:row>
      <xdr:rowOff>150404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135181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24674</xdr:rowOff>
    </xdr:from>
    <xdr:to>
      <xdr:col>68</xdr:col>
      <xdr:colOff>203200</xdr:colOff>
      <xdr:row>62</xdr:row>
      <xdr:rowOff>126274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111051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123734</xdr:rowOff>
    </xdr:from>
    <xdr:to>
      <xdr:col>64</xdr:col>
      <xdr:colOff>152400</xdr:colOff>
      <xdr:row>62</xdr:row>
      <xdr:rowOff>53884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38661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要因は、公営企業債（病院関係）償還に対する繰入額の増加、充当特定財源（公営住宅使用料）の減額が主たるものである。</a:t>
          </a:r>
          <a:r>
            <a:rPr kumimoji="1" lang="ja-JP" altLang="ja-JP" sz="1300">
              <a:solidFill>
                <a:schemeClr val="dk1"/>
              </a:solidFill>
              <a:effectLst/>
              <a:latin typeface="+mn-lt"/>
              <a:ea typeface="+mn-ea"/>
              <a:cs typeface="+mn-cs"/>
            </a:rPr>
            <a:t>今後も、新庁舎建設事業による償還が予定されるため比率の上昇が見込まれる。</a:t>
          </a:r>
          <a:endParaRPr lang="ja-JP" altLang="ja-JP" sz="1300">
            <a:effectLst/>
          </a:endParaRPr>
        </a:p>
        <a:p>
          <a:r>
            <a:rPr kumimoji="1" lang="ja-JP" altLang="ja-JP" sz="1300">
              <a:solidFill>
                <a:schemeClr val="dk1"/>
              </a:solidFill>
              <a:effectLst/>
              <a:latin typeface="+mn-lt"/>
              <a:ea typeface="+mn-ea"/>
              <a:cs typeface="+mn-cs"/>
            </a:rPr>
            <a:t>世代間負担の公平化と公債費負担の平準化の観点から、適切な地方債発行を今後も図る。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62654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723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169756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153670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年度より数値計上はない。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世代間の負担の公平化、財政負担の平準化の観点から、今後も基金と公債費のバランスに重視していきたい。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5,595
5,516
133.85
11,452,769
11,046,933
346,983
2,640,896
4,512,326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類似団体、全国平均と比較し、ほぼ同水準である。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今後も適正な水準を維持する。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135399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117111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％高いが、昨年度との比較では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類似団体と同水準である。今後も経費削減を図ると同時に、業務の委託化により効率的に事業が進められるよう努めたい。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29845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7330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29845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330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98425</xdr:rowOff>
    </xdr:from>
    <xdr:to>
      <xdr:col>73</xdr:col>
      <xdr:colOff>180975</xdr:colOff>
      <xdr:row>15</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70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15</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670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82567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150495</xdr:rowOff>
    </xdr:from>
    <xdr:to>
      <xdr:col>78</xdr:col>
      <xdr:colOff>120650</xdr:colOff>
      <xdr:row>16</xdr:row>
      <xdr:rowOff>80645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65422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0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47625</xdr:rowOff>
    </xdr:from>
    <xdr:to>
      <xdr:col>69</xdr:col>
      <xdr:colOff>142875</xdr:colOff>
      <xdr:row>15</xdr:row>
      <xdr:rowOff>149225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134002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こども園関連経費の増加等により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％増加し、類似団体と同水準となった。</a:t>
          </a:r>
          <a:r>
            <a:rPr kumimoji="1" lang="ja-JP" altLang="ja-JP" sz="1300">
              <a:solidFill>
                <a:schemeClr val="dk1"/>
              </a:solidFill>
              <a:effectLst/>
              <a:latin typeface="+mn-lt"/>
              <a:ea typeface="+mn-ea"/>
              <a:cs typeface="+mn-cs"/>
            </a:rPr>
            <a:t>扶助費は住民サービスに直接影響するため、過小・過多にならないよう努める。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98425</xdr:rowOff>
    </xdr:from>
    <xdr:to>
      <xdr:col>24</xdr:col>
      <xdr:colOff>25400</xdr:colOff>
      <xdr:row>56</xdr:row>
      <xdr:rowOff>112713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28175"/>
          <a:ext cx="8382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55</xdr:row>
      <xdr:rowOff>98425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28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55</xdr:row>
      <xdr:rowOff>98425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138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84138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710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61913</xdr:rowOff>
    </xdr:from>
    <xdr:to>
      <xdr:col>24</xdr:col>
      <xdr:colOff>76200</xdr:colOff>
      <xdr:row>56</xdr:row>
      <xdr:rowOff>163513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78440</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0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47625</xdr:rowOff>
    </xdr:from>
    <xdr:to>
      <xdr:col>20</xdr:col>
      <xdr:colOff>38100</xdr:colOff>
      <xdr:row>55</xdr:row>
      <xdr:rowOff>149225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159402</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繰出金が上昇傾向にある。</a:t>
          </a:r>
          <a:endParaRPr lang="ja-JP" altLang="ja-JP" sz="1300">
            <a:effectLst/>
          </a:endParaRPr>
        </a:p>
        <a:p>
          <a:r>
            <a:rPr kumimoji="1" lang="ja-JP" altLang="ja-JP" sz="1300">
              <a:solidFill>
                <a:schemeClr val="dk1"/>
              </a:solidFill>
              <a:effectLst/>
              <a:latin typeface="+mn-lt"/>
              <a:ea typeface="+mn-ea"/>
              <a:cs typeface="+mn-cs"/>
            </a:rPr>
            <a:t>各特別会計は、受益者負担等を考慮して、普通会計の負担減少に努める。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23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55</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2633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類似団体に比べ高い水準にある。</a:t>
          </a:r>
          <a:endParaRPr lang="ja-JP" altLang="ja-JP" sz="1300">
            <a:effectLst/>
          </a:endParaRPr>
        </a:p>
        <a:p>
          <a:r>
            <a:rPr kumimoji="1" lang="ja-JP" altLang="ja-JP" sz="1300">
              <a:solidFill>
                <a:schemeClr val="dk1"/>
              </a:solidFill>
              <a:effectLst/>
              <a:latin typeface="+mn-lt"/>
              <a:ea typeface="+mn-ea"/>
              <a:cs typeface="+mn-cs"/>
            </a:rPr>
            <a:t>衛生、医療、福祉業務関係等への一部事務組合・協議会への負担金が要因である。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72136</xdr:rowOff>
    </xdr:from>
    <xdr:to>
      <xdr:col>82</xdr:col>
      <xdr:colOff>107950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9301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44704</xdr:rowOff>
    </xdr:from>
    <xdr:to>
      <xdr:col>78</xdr:col>
      <xdr:colOff>69850</xdr:colOff>
      <xdr:row>40</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902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xdr:rowOff>
    </xdr:from>
    <xdr:to>
      <xdr:col>73</xdr:col>
      <xdr:colOff>180975</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866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8128</xdr:rowOff>
    </xdr:from>
    <xdr:to>
      <xdr:col>69</xdr:col>
      <xdr:colOff>92075</xdr:colOff>
      <xdr:row>40</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8661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21336</xdr:rowOff>
    </xdr:from>
    <xdr:to>
      <xdr:col>82</xdr:col>
      <xdr:colOff>158750</xdr:colOff>
      <xdr:row>40</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101363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21336</xdr:rowOff>
    </xdr:from>
    <xdr:to>
      <xdr:col>78</xdr:col>
      <xdr:colOff>120650</xdr:colOff>
      <xdr:row>40</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107713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96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165354</xdr:rowOff>
    </xdr:from>
    <xdr:to>
      <xdr:col>74</xdr:col>
      <xdr:colOff>31750</xdr:colOff>
      <xdr:row>40</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80281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128778</xdr:rowOff>
    </xdr:from>
    <xdr:to>
      <xdr:col>69</xdr:col>
      <xdr:colOff>142875</xdr:colOff>
      <xdr:row>40</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43705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25908</xdr:rowOff>
    </xdr:from>
    <xdr:to>
      <xdr:col>65</xdr:col>
      <xdr:colOff>53975</xdr:colOff>
      <xdr:row>40</xdr:row>
      <xdr:rowOff>127508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112285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起債事業の抑制により、類似団体より低くなっている。</a:t>
          </a:r>
          <a:endParaRPr lang="ja-JP" altLang="ja-JP" sz="1300">
            <a:effectLst/>
          </a:endParaRPr>
        </a:p>
        <a:p>
          <a:r>
            <a:rPr kumimoji="1" lang="ja-JP" altLang="ja-JP" sz="1300">
              <a:solidFill>
                <a:schemeClr val="dk1"/>
              </a:solidFill>
              <a:effectLst/>
              <a:latin typeface="+mn-lt"/>
              <a:ea typeface="+mn-ea"/>
              <a:cs typeface="+mn-cs"/>
            </a:rPr>
            <a:t>今後、新庁舎建設事業等の起債により、上昇すると考えられるが、</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世代間負担の公平化と公債費負担の平準化の観点から、適切な地方債発行を今後も図る。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120469</xdr:rowOff>
    </xdr:from>
    <xdr:to>
      <xdr:col>24</xdr:col>
      <xdr:colOff>25400</xdr:colOff>
      <xdr:row>74</xdr:row>
      <xdr:rowOff>123734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077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123734</xdr:rowOff>
    </xdr:from>
    <xdr:to>
      <xdr:col>19</xdr:col>
      <xdr:colOff>187325</xdr:colOff>
      <xdr:row>74</xdr:row>
      <xdr:rowOff>133531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110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133531</xdr:rowOff>
    </xdr:from>
    <xdr:to>
      <xdr:col>15</xdr:col>
      <xdr:colOff>98425</xdr:colOff>
      <xdr:row>75</xdr:row>
      <xdr:rowOff>30662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208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30662</xdr:rowOff>
    </xdr:from>
    <xdr:to>
      <xdr:col>11</xdr:col>
      <xdr:colOff>9525</xdr:colOff>
      <xdr:row>75</xdr:row>
      <xdr:rowOff>60053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894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69669</xdr:rowOff>
    </xdr:from>
    <xdr:to>
      <xdr:col>24</xdr:col>
      <xdr:colOff>76200</xdr:colOff>
      <xdr:row>74</xdr:row>
      <xdr:rowOff>171269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86196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72934</xdr:rowOff>
    </xdr:from>
    <xdr:to>
      <xdr:col>20</xdr:col>
      <xdr:colOff>38100</xdr:colOff>
      <xdr:row>75</xdr:row>
      <xdr:rowOff>3084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13261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2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82731</xdr:rowOff>
    </xdr:from>
    <xdr:to>
      <xdr:col>15</xdr:col>
      <xdr:colOff>149225</xdr:colOff>
      <xdr:row>75</xdr:row>
      <xdr:rowOff>12881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23058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151312</xdr:rowOff>
    </xdr:from>
    <xdr:to>
      <xdr:col>11</xdr:col>
      <xdr:colOff>60325</xdr:colOff>
      <xdr:row>75</xdr:row>
      <xdr:rowOff>81462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91639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9253</xdr:rowOff>
    </xdr:from>
    <xdr:to>
      <xdr:col>6</xdr:col>
      <xdr:colOff>171450</xdr:colOff>
      <xdr:row>75</xdr:row>
      <xdr:rowOff>110853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121030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起債事業の抑制により、類似団体より高くなっている。</a:t>
          </a:r>
          <a:endParaRPr lang="ja-JP" altLang="ja-JP" sz="1300">
            <a:effectLst/>
          </a:endParaRPr>
        </a:p>
        <a:p>
          <a:r>
            <a:rPr kumimoji="1" lang="ja-JP" altLang="ja-JP" sz="1300">
              <a:solidFill>
                <a:schemeClr val="dk1"/>
              </a:solidFill>
              <a:effectLst/>
              <a:latin typeface="+mn-lt"/>
              <a:ea typeface="+mn-ea"/>
              <a:cs typeface="+mn-cs"/>
            </a:rPr>
            <a:t>適切な起債等、適正なバランスに努める。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84545</xdr:rowOff>
    </xdr:from>
    <xdr:to>
      <xdr:col>82</xdr:col>
      <xdr:colOff>107950</xdr:colOff>
      <xdr:row>80</xdr:row>
      <xdr:rowOff>97608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8005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35561</xdr:rowOff>
    </xdr:from>
    <xdr:to>
      <xdr:col>78</xdr:col>
      <xdr:colOff>69850</xdr:colOff>
      <xdr:row>80</xdr:row>
      <xdr:rowOff>84545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7515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37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141695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372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46808</xdr:rowOff>
    </xdr:from>
    <xdr:to>
      <xdr:col>82</xdr:col>
      <xdr:colOff>158750</xdr:colOff>
      <xdr:row>80</xdr:row>
      <xdr:rowOff>148408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18885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7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33745</xdr:rowOff>
    </xdr:from>
    <xdr:to>
      <xdr:col>78</xdr:col>
      <xdr:colOff>120650</xdr:colOff>
      <xdr:row>80</xdr:row>
      <xdr:rowOff>135345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120122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8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90895</xdr:rowOff>
    </xdr:from>
    <xdr:to>
      <xdr:col>65</xdr:col>
      <xdr:colOff>53975</xdr:colOff>
      <xdr:row>80</xdr:row>
      <xdr:rowOff>21045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5822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86294</xdr:rowOff>
    </xdr:from>
    <xdr:to>
      <xdr:col>29</xdr:col>
      <xdr:colOff>127000</xdr:colOff>
      <xdr:row>15</xdr:row>
      <xdr:rowOff>113132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05669"/>
          <a:ext cx="647700" cy="2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113132</xdr:rowOff>
    </xdr:from>
    <xdr:to>
      <xdr:col>26</xdr:col>
      <xdr:colOff>50800</xdr:colOff>
      <xdr:row>16</xdr:row>
      <xdr:rowOff>32509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32507"/>
          <a:ext cx="698500" cy="90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32509</xdr:rowOff>
    </xdr:from>
    <xdr:to>
      <xdr:col>22</xdr:col>
      <xdr:colOff>114300</xdr:colOff>
      <xdr:row>16</xdr:row>
      <xdr:rowOff>41571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23334"/>
          <a:ext cx="698500" cy="9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41571</xdr:rowOff>
    </xdr:from>
    <xdr:to>
      <xdr:col>18</xdr:col>
      <xdr:colOff>177800</xdr:colOff>
      <xdr:row>16</xdr:row>
      <xdr:rowOff>132581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2396"/>
          <a:ext cx="698500" cy="9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35494</xdr:rowOff>
    </xdr:from>
    <xdr:to>
      <xdr:col>29</xdr:col>
      <xdr:colOff>177800</xdr:colOff>
      <xdr:row>15</xdr:row>
      <xdr:rowOff>137094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5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52021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9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62332</xdr:rowOff>
    </xdr:from>
    <xdr:to>
      <xdr:col>26</xdr:col>
      <xdr:colOff>101600</xdr:colOff>
      <xdr:row>15</xdr:row>
      <xdr:rowOff>163932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5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153159</xdr:rowOff>
    </xdr:from>
    <xdr:to>
      <xdr:col>22</xdr:col>
      <xdr:colOff>165100</xdr:colOff>
      <xdr:row>16</xdr:row>
      <xdr:rowOff>83309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7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93486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162221</xdr:rowOff>
    </xdr:from>
    <xdr:to>
      <xdr:col>19</xdr:col>
      <xdr:colOff>38100</xdr:colOff>
      <xdr:row>16</xdr:row>
      <xdr:rowOff>92371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102548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5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81781</xdr:rowOff>
    </xdr:from>
    <xdr:to>
      <xdr:col>15</xdr:col>
      <xdr:colOff>101600</xdr:colOff>
      <xdr:row>17</xdr:row>
      <xdr:rowOff>11931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22108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157328</xdr:rowOff>
    </xdr:from>
    <xdr:to>
      <xdr:col>29</xdr:col>
      <xdr:colOff>127000</xdr:colOff>
      <xdr:row>35</xdr:row>
      <xdr:rowOff>214649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67678"/>
          <a:ext cx="647700" cy="5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214649</xdr:rowOff>
    </xdr:from>
    <xdr:to>
      <xdr:col>26</xdr:col>
      <xdr:colOff>50800</xdr:colOff>
      <xdr:row>35</xdr:row>
      <xdr:rowOff>307384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24999"/>
          <a:ext cx="698500" cy="9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307384</xdr:rowOff>
    </xdr:from>
    <xdr:to>
      <xdr:col>22</xdr:col>
      <xdr:colOff>114300</xdr:colOff>
      <xdr:row>35</xdr:row>
      <xdr:rowOff>310128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17734"/>
          <a:ext cx="698500" cy="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310128</xdr:rowOff>
    </xdr:from>
    <xdr:to>
      <xdr:col>18</xdr:col>
      <xdr:colOff>177800</xdr:colOff>
      <xdr:row>35</xdr:row>
      <xdr:rowOff>318967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20478"/>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106528</xdr:rowOff>
    </xdr:from>
    <xdr:to>
      <xdr:col>29</xdr:col>
      <xdr:colOff>177800</xdr:colOff>
      <xdr:row>35</xdr:row>
      <xdr:rowOff>208128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294505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6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163849</xdr:rowOff>
    </xdr:from>
    <xdr:to>
      <xdr:col>26</xdr:col>
      <xdr:colOff>101600</xdr:colOff>
      <xdr:row>35</xdr:row>
      <xdr:rowOff>265449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275626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43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256584</xdr:rowOff>
    </xdr:from>
    <xdr:to>
      <xdr:col>22</xdr:col>
      <xdr:colOff>165100</xdr:colOff>
      <xdr:row>36</xdr:row>
      <xdr:rowOff>15284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3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259328</xdr:rowOff>
    </xdr:from>
    <xdr:to>
      <xdr:col>19</xdr:col>
      <xdr:colOff>38100</xdr:colOff>
      <xdr:row>36</xdr:row>
      <xdr:rowOff>18028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28205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3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268167</xdr:rowOff>
    </xdr:from>
    <xdr:to>
      <xdr:col>15</xdr:col>
      <xdr:colOff>101600</xdr:colOff>
      <xdr:row>36</xdr:row>
      <xdr:rowOff>26867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7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5,595
5,516
133.85
11,452,769
11,046,933
346,983
2,640,896
4,512,326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115011</xdr:rowOff>
    </xdr:from>
    <xdr:to>
      <xdr:col>24</xdr:col>
      <xdr:colOff>63500</xdr:colOff>
      <xdr:row>35</xdr:row>
      <xdr:rowOff>136858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5761"/>
          <a:ext cx="8382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136858</xdr:rowOff>
    </xdr:from>
    <xdr:to>
      <xdr:col>19</xdr:col>
      <xdr:colOff>177800</xdr:colOff>
      <xdr:row>35</xdr:row>
      <xdr:rowOff>162865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7608"/>
          <a:ext cx="889000" cy="2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162865</xdr:rowOff>
    </xdr:from>
    <xdr:to>
      <xdr:col>15</xdr:col>
      <xdr:colOff>50800</xdr:colOff>
      <xdr:row>35</xdr:row>
      <xdr:rowOff>164617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361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164617</xdr:rowOff>
    </xdr:from>
    <xdr:to>
      <xdr:col>10</xdr:col>
      <xdr:colOff>114300</xdr:colOff>
      <xdr:row>36</xdr:row>
      <xdr:rowOff>4521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5367"/>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64211</xdr:rowOff>
    </xdr:from>
    <xdr:to>
      <xdr:col>24</xdr:col>
      <xdr:colOff>114300</xdr:colOff>
      <xdr:row>35</xdr:row>
      <xdr:rowOff>165811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87088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86058</xdr:rowOff>
    </xdr:from>
    <xdr:to>
      <xdr:col>20</xdr:col>
      <xdr:colOff>38100</xdr:colOff>
      <xdr:row>36</xdr:row>
      <xdr:rowOff>16208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32735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6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112065</xdr:rowOff>
    </xdr:from>
    <xdr:to>
      <xdr:col>15</xdr:col>
      <xdr:colOff>101600</xdr:colOff>
      <xdr:row>36</xdr:row>
      <xdr:rowOff>42215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58742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113817</xdr:rowOff>
    </xdr:from>
    <xdr:to>
      <xdr:col>10</xdr:col>
      <xdr:colOff>165100</xdr:colOff>
      <xdr:row>36</xdr:row>
      <xdr:rowOff>43967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60494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125171</xdr:rowOff>
    </xdr:from>
    <xdr:to>
      <xdr:col>6</xdr:col>
      <xdr:colOff>38100</xdr:colOff>
      <xdr:row>36</xdr:row>
      <xdr:rowOff>55321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71848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3222</xdr:rowOff>
    </xdr:from>
    <xdr:to>
      <xdr:col>24</xdr:col>
      <xdr:colOff>63500</xdr:colOff>
      <xdr:row>55</xdr:row>
      <xdr:rowOff>29218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61522"/>
          <a:ext cx="838200" cy="19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29218</xdr:rowOff>
    </xdr:from>
    <xdr:to>
      <xdr:col>19</xdr:col>
      <xdr:colOff>177800</xdr:colOff>
      <xdr:row>55</xdr:row>
      <xdr:rowOff>53093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58968"/>
          <a:ext cx="8890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53093</xdr:rowOff>
    </xdr:from>
    <xdr:to>
      <xdr:col>15</xdr:col>
      <xdr:colOff>50800</xdr:colOff>
      <xdr:row>55</xdr:row>
      <xdr:rowOff>78166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82843"/>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78166</xdr:rowOff>
    </xdr:from>
    <xdr:to>
      <xdr:col>10</xdr:col>
      <xdr:colOff>114300</xdr:colOff>
      <xdr:row>55</xdr:row>
      <xdr:rowOff>143860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07916"/>
          <a:ext cx="889000" cy="6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123872</xdr:rowOff>
    </xdr:from>
    <xdr:to>
      <xdr:col>24</xdr:col>
      <xdr:colOff>114300</xdr:colOff>
      <xdr:row>54</xdr:row>
      <xdr:rowOff>54022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146749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6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149868</xdr:rowOff>
    </xdr:from>
    <xdr:to>
      <xdr:col>20</xdr:col>
      <xdr:colOff>38100</xdr:colOff>
      <xdr:row>55</xdr:row>
      <xdr:rowOff>80018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96545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8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2293</xdr:rowOff>
    </xdr:from>
    <xdr:to>
      <xdr:col>15</xdr:col>
      <xdr:colOff>101600</xdr:colOff>
      <xdr:row>55</xdr:row>
      <xdr:rowOff>103893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120420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0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27366</xdr:rowOff>
    </xdr:from>
    <xdr:to>
      <xdr:col>10</xdr:col>
      <xdr:colOff>165100</xdr:colOff>
      <xdr:row>55</xdr:row>
      <xdr:rowOff>128966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5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145493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3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93060</xdr:rowOff>
    </xdr:from>
    <xdr:to>
      <xdr:col>6</xdr:col>
      <xdr:colOff>38100</xdr:colOff>
      <xdr:row>56</xdr:row>
      <xdr:rowOff>23210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39737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9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32601</xdr:rowOff>
    </xdr:from>
    <xdr:to>
      <xdr:col>24</xdr:col>
      <xdr:colOff>63500</xdr:colOff>
      <xdr:row>77</xdr:row>
      <xdr:rowOff>40694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34251"/>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166835</xdr:rowOff>
    </xdr:from>
    <xdr:to>
      <xdr:col>19</xdr:col>
      <xdr:colOff>177800</xdr:colOff>
      <xdr:row>77</xdr:row>
      <xdr:rowOff>40694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97035"/>
          <a:ext cx="8890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49563</xdr:rowOff>
    </xdr:from>
    <xdr:to>
      <xdr:col>15</xdr:col>
      <xdr:colOff>50800</xdr:colOff>
      <xdr:row>76</xdr:row>
      <xdr:rowOff>166835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079763"/>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49563</xdr:rowOff>
    </xdr:from>
    <xdr:to>
      <xdr:col>10</xdr:col>
      <xdr:colOff>114300</xdr:colOff>
      <xdr:row>77</xdr:row>
      <xdr:rowOff>66182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079763"/>
          <a:ext cx="889000" cy="18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153251</xdr:rowOff>
    </xdr:from>
    <xdr:to>
      <xdr:col>24</xdr:col>
      <xdr:colOff>114300</xdr:colOff>
      <xdr:row>77</xdr:row>
      <xdr:rowOff>83401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4678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3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161344</xdr:rowOff>
    </xdr:from>
    <xdr:to>
      <xdr:col>20</xdr:col>
      <xdr:colOff>38100</xdr:colOff>
      <xdr:row>77</xdr:row>
      <xdr:rowOff>91494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108021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116035</xdr:rowOff>
    </xdr:from>
    <xdr:to>
      <xdr:col>15</xdr:col>
      <xdr:colOff>101600</xdr:colOff>
      <xdr:row>77</xdr:row>
      <xdr:rowOff>46185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62712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9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170213</xdr:rowOff>
    </xdr:from>
    <xdr:to>
      <xdr:col>10</xdr:col>
      <xdr:colOff>165100</xdr:colOff>
      <xdr:row>76</xdr:row>
      <xdr:rowOff>100363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116890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15382</xdr:rowOff>
    </xdr:from>
    <xdr:to>
      <xdr:col>6</xdr:col>
      <xdr:colOff>38100</xdr:colOff>
      <xdr:row>77</xdr:row>
      <xdr:rowOff>116982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133509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9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6459</xdr:rowOff>
    </xdr:from>
    <xdr:to>
      <xdr:col>24</xdr:col>
      <xdr:colOff>63500</xdr:colOff>
      <xdr:row>98</xdr:row>
      <xdr:rowOff>66940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08559"/>
          <a:ext cx="8382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40570</xdr:rowOff>
    </xdr:from>
    <xdr:to>
      <xdr:col>19</xdr:col>
      <xdr:colOff>177800</xdr:colOff>
      <xdr:row>98</xdr:row>
      <xdr:rowOff>66940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42670"/>
          <a:ext cx="889000" cy="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40570</xdr:rowOff>
    </xdr:from>
    <xdr:to>
      <xdr:col>15</xdr:col>
      <xdr:colOff>50800</xdr:colOff>
      <xdr:row>98</xdr:row>
      <xdr:rowOff>82795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42670"/>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82795</xdr:rowOff>
    </xdr:from>
    <xdr:to>
      <xdr:col>10</xdr:col>
      <xdr:colOff>114300</xdr:colOff>
      <xdr:row>98</xdr:row>
      <xdr:rowOff>150688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84895"/>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127109</xdr:rowOff>
    </xdr:from>
    <xdr:to>
      <xdr:col>24</xdr:col>
      <xdr:colOff>114300</xdr:colOff>
      <xdr:row>98</xdr:row>
      <xdr:rowOff>57259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105536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16140</xdr:rowOff>
    </xdr:from>
    <xdr:to>
      <xdr:col>20</xdr:col>
      <xdr:colOff>38100</xdr:colOff>
      <xdr:row>98</xdr:row>
      <xdr:rowOff>117740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108867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161220</xdr:rowOff>
    </xdr:from>
    <xdr:to>
      <xdr:col>15</xdr:col>
      <xdr:colOff>101600</xdr:colOff>
      <xdr:row>98</xdr:row>
      <xdr:rowOff>91370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82497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8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31995</xdr:rowOff>
    </xdr:from>
    <xdr:to>
      <xdr:col>10</xdr:col>
      <xdr:colOff>165100</xdr:colOff>
      <xdr:row>98</xdr:row>
      <xdr:rowOff>133595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124722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99888</xdr:rowOff>
    </xdr:from>
    <xdr:to>
      <xdr:col>6</xdr:col>
      <xdr:colOff>38100</xdr:colOff>
      <xdr:row>99</xdr:row>
      <xdr:rowOff>30038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21165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134496</xdr:rowOff>
    </xdr:from>
    <xdr:to>
      <xdr:col>55</xdr:col>
      <xdr:colOff>0</xdr:colOff>
      <xdr:row>35</xdr:row>
      <xdr:rowOff>145960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35246"/>
          <a:ext cx="8382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132354</xdr:rowOff>
    </xdr:from>
    <xdr:to>
      <xdr:col>50</xdr:col>
      <xdr:colOff>114300</xdr:colOff>
      <xdr:row>35</xdr:row>
      <xdr:rowOff>145960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33104"/>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99988</xdr:rowOff>
    </xdr:from>
    <xdr:to>
      <xdr:col>45</xdr:col>
      <xdr:colOff>177800</xdr:colOff>
      <xdr:row>35</xdr:row>
      <xdr:rowOff>132354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00738"/>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99988</xdr:rowOff>
    </xdr:from>
    <xdr:to>
      <xdr:col>41</xdr:col>
      <xdr:colOff>50800</xdr:colOff>
      <xdr:row>35</xdr:row>
      <xdr:rowOff>151389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00738"/>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83696</xdr:rowOff>
    </xdr:from>
    <xdr:to>
      <xdr:col>55</xdr:col>
      <xdr:colOff>50800</xdr:colOff>
      <xdr:row>36</xdr:row>
      <xdr:rowOff>13846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106573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3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95160</xdr:rowOff>
    </xdr:from>
    <xdr:to>
      <xdr:col>50</xdr:col>
      <xdr:colOff>165100</xdr:colOff>
      <xdr:row>36</xdr:row>
      <xdr:rowOff>25310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41837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7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81554</xdr:rowOff>
    </xdr:from>
    <xdr:to>
      <xdr:col>46</xdr:col>
      <xdr:colOff>38100</xdr:colOff>
      <xdr:row>36</xdr:row>
      <xdr:rowOff>11704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28231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5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49188</xdr:rowOff>
    </xdr:from>
    <xdr:to>
      <xdr:col>41</xdr:col>
      <xdr:colOff>101600</xdr:colOff>
      <xdr:row>35</xdr:row>
      <xdr:rowOff>150788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167315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100589</xdr:rowOff>
    </xdr:from>
    <xdr:to>
      <xdr:col>36</xdr:col>
      <xdr:colOff>165100</xdr:colOff>
      <xdr:row>36</xdr:row>
      <xdr:rowOff>30739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47266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7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10626</xdr:rowOff>
    </xdr:from>
    <xdr:to>
      <xdr:col>55</xdr:col>
      <xdr:colOff>0</xdr:colOff>
      <xdr:row>54</xdr:row>
      <xdr:rowOff>56197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8754576"/>
          <a:ext cx="838200" cy="55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56197</xdr:rowOff>
    </xdr:from>
    <xdr:to>
      <xdr:col>50</xdr:col>
      <xdr:colOff>114300</xdr:colOff>
      <xdr:row>55</xdr:row>
      <xdr:rowOff>101025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14497"/>
          <a:ext cx="889000" cy="2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101025</xdr:rowOff>
    </xdr:from>
    <xdr:to>
      <xdr:col>45</xdr:col>
      <xdr:colOff>177800</xdr:colOff>
      <xdr:row>56</xdr:row>
      <xdr:rowOff>148942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30775"/>
          <a:ext cx="889000" cy="2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113505</xdr:rowOff>
    </xdr:from>
    <xdr:to>
      <xdr:col>41</xdr:col>
      <xdr:colOff>50800</xdr:colOff>
      <xdr:row>56</xdr:row>
      <xdr:rowOff>148942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14705"/>
          <a:ext cx="889000" cy="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131276</xdr:rowOff>
    </xdr:from>
    <xdr:to>
      <xdr:col>55</xdr:col>
      <xdr:colOff>50800</xdr:colOff>
      <xdr:row>51</xdr:row>
      <xdr:rowOff>61426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7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84303</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656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5397</xdr:rowOff>
    </xdr:from>
    <xdr:to>
      <xdr:col>50</xdr:col>
      <xdr:colOff>165100</xdr:colOff>
      <xdr:row>54</xdr:row>
      <xdr:rowOff>106997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2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123524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03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50225</xdr:rowOff>
    </xdr:from>
    <xdr:to>
      <xdr:col>46</xdr:col>
      <xdr:colOff>38100</xdr:colOff>
      <xdr:row>55</xdr:row>
      <xdr:rowOff>151825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168352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5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98142</xdr:rowOff>
    </xdr:from>
    <xdr:to>
      <xdr:col>41</xdr:col>
      <xdr:colOff>101600</xdr:colOff>
      <xdr:row>57</xdr:row>
      <xdr:rowOff>28292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44819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7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62705</xdr:rowOff>
    </xdr:from>
    <xdr:to>
      <xdr:col>36</xdr:col>
      <xdr:colOff>165100</xdr:colOff>
      <xdr:row>56</xdr:row>
      <xdr:rowOff>164305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9382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3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102683</xdr:rowOff>
    </xdr:from>
    <xdr:to>
      <xdr:col>55</xdr:col>
      <xdr:colOff>0</xdr:colOff>
      <xdr:row>74</xdr:row>
      <xdr:rowOff>108793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104183"/>
          <a:ext cx="838200" cy="6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108793</xdr:rowOff>
    </xdr:from>
    <xdr:to>
      <xdr:col>50</xdr:col>
      <xdr:colOff>114300</xdr:colOff>
      <xdr:row>74</xdr:row>
      <xdr:rowOff>129274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796093"/>
          <a:ext cx="889000" cy="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129274</xdr:rowOff>
    </xdr:from>
    <xdr:to>
      <xdr:col>45</xdr:col>
      <xdr:colOff>177800</xdr:colOff>
      <xdr:row>75</xdr:row>
      <xdr:rowOff>100863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816574"/>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100863</xdr:rowOff>
    </xdr:from>
    <xdr:to>
      <xdr:col>41</xdr:col>
      <xdr:colOff>50800</xdr:colOff>
      <xdr:row>75</xdr:row>
      <xdr:rowOff>132997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959613"/>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51883</xdr:rowOff>
    </xdr:from>
    <xdr:to>
      <xdr:col>55</xdr:col>
      <xdr:colOff>50800</xdr:colOff>
      <xdr:row>70</xdr:row>
      <xdr:rowOff>153483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0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4910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00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57993</xdr:rowOff>
    </xdr:from>
    <xdr:to>
      <xdr:col>50</xdr:col>
      <xdr:colOff>165100</xdr:colOff>
      <xdr:row>74</xdr:row>
      <xdr:rowOff>159593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7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4670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5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78474</xdr:rowOff>
    </xdr:from>
    <xdr:to>
      <xdr:col>46</xdr:col>
      <xdr:colOff>38100</xdr:colOff>
      <xdr:row>75</xdr:row>
      <xdr:rowOff>8624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7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25151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54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50063</xdr:rowOff>
    </xdr:from>
    <xdr:to>
      <xdr:col>41</xdr:col>
      <xdr:colOff>101600</xdr:colOff>
      <xdr:row>75</xdr:row>
      <xdr:rowOff>151662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908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168190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6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82197</xdr:rowOff>
    </xdr:from>
    <xdr:to>
      <xdr:col>36</xdr:col>
      <xdr:colOff>165100</xdr:colOff>
      <xdr:row>76</xdr:row>
      <xdr:rowOff>12347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9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28874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71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18021</xdr:rowOff>
    </xdr:from>
    <xdr:to>
      <xdr:col>55</xdr:col>
      <xdr:colOff>0</xdr:colOff>
      <xdr:row>94</xdr:row>
      <xdr:rowOff>33469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619971"/>
          <a:ext cx="838200" cy="5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33469</xdr:rowOff>
    </xdr:from>
    <xdr:to>
      <xdr:col>50</xdr:col>
      <xdr:colOff>114300</xdr:colOff>
      <xdr:row>95</xdr:row>
      <xdr:rowOff>160998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149769"/>
          <a:ext cx="889000" cy="29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160998</xdr:rowOff>
    </xdr:from>
    <xdr:to>
      <xdr:col>45</xdr:col>
      <xdr:colOff>177800</xdr:colOff>
      <xdr:row>98</xdr:row>
      <xdr:rowOff>75840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48748"/>
          <a:ext cx="889000" cy="4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39638</xdr:rowOff>
    </xdr:from>
    <xdr:to>
      <xdr:col>41</xdr:col>
      <xdr:colOff>50800</xdr:colOff>
      <xdr:row>98</xdr:row>
      <xdr:rowOff>75840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70288"/>
          <a:ext cx="889000" cy="2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138671</xdr:rowOff>
    </xdr:from>
    <xdr:to>
      <xdr:col>55</xdr:col>
      <xdr:colOff>50800</xdr:colOff>
      <xdr:row>91</xdr:row>
      <xdr:rowOff>68821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5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91698</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52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154119</xdr:rowOff>
    </xdr:from>
    <xdr:to>
      <xdr:col>50</xdr:col>
      <xdr:colOff>165100</xdr:colOff>
      <xdr:row>94</xdr:row>
      <xdr:rowOff>84269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0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100796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87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110198</xdr:rowOff>
    </xdr:from>
    <xdr:to>
      <xdr:col>46</xdr:col>
      <xdr:colOff>38100</xdr:colOff>
      <xdr:row>96</xdr:row>
      <xdr:rowOff>40348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56875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7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25040</xdr:rowOff>
    </xdr:from>
    <xdr:to>
      <xdr:col>41</xdr:col>
      <xdr:colOff>101600</xdr:colOff>
      <xdr:row>98</xdr:row>
      <xdr:rowOff>126640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117767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160288</xdr:rowOff>
    </xdr:from>
    <xdr:to>
      <xdr:col>36</xdr:col>
      <xdr:colOff>165100</xdr:colOff>
      <xdr:row>97</xdr:row>
      <xdr:rowOff>90438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106965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170487</xdr:rowOff>
    </xdr:from>
    <xdr:to>
      <xdr:col>85</xdr:col>
      <xdr:colOff>127000</xdr:colOff>
      <xdr:row>77</xdr:row>
      <xdr:rowOff>5997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0687"/>
          <a:ext cx="8382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5997</xdr:rowOff>
    </xdr:from>
    <xdr:to>
      <xdr:col>81</xdr:col>
      <xdr:colOff>50800</xdr:colOff>
      <xdr:row>77</xdr:row>
      <xdr:rowOff>20444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764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20242</xdr:rowOff>
    </xdr:from>
    <xdr:to>
      <xdr:col>76</xdr:col>
      <xdr:colOff>114300</xdr:colOff>
      <xdr:row>77</xdr:row>
      <xdr:rowOff>20444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21892"/>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20179</xdr:rowOff>
    </xdr:from>
    <xdr:to>
      <xdr:col>71</xdr:col>
      <xdr:colOff>177800</xdr:colOff>
      <xdr:row>77</xdr:row>
      <xdr:rowOff>20242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2182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119687</xdr:rowOff>
    </xdr:from>
    <xdr:to>
      <xdr:col>85</xdr:col>
      <xdr:colOff>177800</xdr:colOff>
      <xdr:row>77</xdr:row>
      <xdr:rowOff>49837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98114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126647</xdr:rowOff>
    </xdr:from>
    <xdr:to>
      <xdr:col>81</xdr:col>
      <xdr:colOff>101600</xdr:colOff>
      <xdr:row>77</xdr:row>
      <xdr:rowOff>56797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47924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141094</xdr:rowOff>
    </xdr:from>
    <xdr:to>
      <xdr:col>76</xdr:col>
      <xdr:colOff>165100</xdr:colOff>
      <xdr:row>77</xdr:row>
      <xdr:rowOff>71244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62371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140892</xdr:rowOff>
    </xdr:from>
    <xdr:to>
      <xdr:col>72</xdr:col>
      <xdr:colOff>38100</xdr:colOff>
      <xdr:row>77</xdr:row>
      <xdr:rowOff>71042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62169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6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140829</xdr:rowOff>
    </xdr:from>
    <xdr:to>
      <xdr:col>67</xdr:col>
      <xdr:colOff>101600</xdr:colOff>
      <xdr:row>77</xdr:row>
      <xdr:rowOff>70979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62106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85023</xdr:rowOff>
    </xdr:from>
    <xdr:to>
      <xdr:col>85</xdr:col>
      <xdr:colOff>127000</xdr:colOff>
      <xdr:row>96</xdr:row>
      <xdr:rowOff>89584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372773"/>
          <a:ext cx="838200" cy="17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85023</xdr:rowOff>
    </xdr:from>
    <xdr:to>
      <xdr:col>81</xdr:col>
      <xdr:colOff>50800</xdr:colOff>
      <xdr:row>98</xdr:row>
      <xdr:rowOff>3266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372773"/>
          <a:ext cx="889000" cy="4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105649</xdr:rowOff>
    </xdr:from>
    <xdr:to>
      <xdr:col>76</xdr:col>
      <xdr:colOff>114300</xdr:colOff>
      <xdr:row>98</xdr:row>
      <xdr:rowOff>3266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36299"/>
          <a:ext cx="889000" cy="6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105649</xdr:rowOff>
    </xdr:from>
    <xdr:to>
      <xdr:col>71</xdr:col>
      <xdr:colOff>177800</xdr:colOff>
      <xdr:row>97</xdr:row>
      <xdr:rowOff>140660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36299"/>
          <a:ext cx="889000" cy="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38784</xdr:rowOff>
    </xdr:from>
    <xdr:to>
      <xdr:col>85</xdr:col>
      <xdr:colOff>177800</xdr:colOff>
      <xdr:row>96</xdr:row>
      <xdr:rowOff>140384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4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61661</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34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34223</xdr:rowOff>
    </xdr:from>
    <xdr:to>
      <xdr:col>81</xdr:col>
      <xdr:colOff>101600</xdr:colOff>
      <xdr:row>95</xdr:row>
      <xdr:rowOff>135823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152350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09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123916</xdr:rowOff>
    </xdr:from>
    <xdr:to>
      <xdr:col>76</xdr:col>
      <xdr:colOff>165100</xdr:colOff>
      <xdr:row>98</xdr:row>
      <xdr:rowOff>54066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70593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54849</xdr:rowOff>
    </xdr:from>
    <xdr:to>
      <xdr:col>72</xdr:col>
      <xdr:colOff>38100</xdr:colOff>
      <xdr:row>97</xdr:row>
      <xdr:rowOff>156449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6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6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89860</xdr:rowOff>
    </xdr:from>
    <xdr:to>
      <xdr:col>67</xdr:col>
      <xdr:colOff>101600</xdr:colOff>
      <xdr:row>98</xdr:row>
      <xdr:rowOff>20010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11137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106422</xdr:rowOff>
    </xdr:from>
    <xdr:to>
      <xdr:col>116</xdr:col>
      <xdr:colOff>63500</xdr:colOff>
      <xdr:row>77</xdr:row>
      <xdr:rowOff>14067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65172"/>
          <a:ext cx="838200" cy="2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41140</xdr:rowOff>
    </xdr:from>
    <xdr:to>
      <xdr:col>111</xdr:col>
      <xdr:colOff>177800</xdr:colOff>
      <xdr:row>77</xdr:row>
      <xdr:rowOff>14067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71340"/>
          <a:ext cx="889000" cy="14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41140</xdr:rowOff>
    </xdr:from>
    <xdr:to>
      <xdr:col>107</xdr:col>
      <xdr:colOff>50800</xdr:colOff>
      <xdr:row>76</xdr:row>
      <xdr:rowOff>143194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71340"/>
          <a:ext cx="889000" cy="10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120563</xdr:rowOff>
    </xdr:from>
    <xdr:to>
      <xdr:col>102</xdr:col>
      <xdr:colOff>114300</xdr:colOff>
      <xdr:row>76</xdr:row>
      <xdr:rowOff>143194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807863"/>
          <a:ext cx="889000" cy="3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55622</xdr:rowOff>
    </xdr:from>
    <xdr:to>
      <xdr:col>116</xdr:col>
      <xdr:colOff>114300</xdr:colOff>
      <xdr:row>75</xdr:row>
      <xdr:rowOff>157221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143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78499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134717</xdr:rowOff>
    </xdr:from>
    <xdr:to>
      <xdr:col>112</xdr:col>
      <xdr:colOff>38100</xdr:colOff>
      <xdr:row>77</xdr:row>
      <xdr:rowOff>64867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55994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161790</xdr:rowOff>
    </xdr:from>
    <xdr:to>
      <xdr:col>107</xdr:col>
      <xdr:colOff>101600</xdr:colOff>
      <xdr:row>76</xdr:row>
      <xdr:rowOff>91940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108468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92394</xdr:rowOff>
    </xdr:from>
    <xdr:to>
      <xdr:col>102</xdr:col>
      <xdr:colOff>165100</xdr:colOff>
      <xdr:row>77</xdr:row>
      <xdr:rowOff>22544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13671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69763</xdr:rowOff>
    </xdr:from>
    <xdr:to>
      <xdr:col>98</xdr:col>
      <xdr:colOff>38100</xdr:colOff>
      <xdr:row>74</xdr:row>
      <xdr:rowOff>171363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5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16440</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53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普通建設事業費は、極めて大きい。これは大型の公共事業である八ッ場ダム建設に伴う生活再建事業等関連事業、新庁舎建設事業によるものであり、事業が完了（概ね令和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年度）までの間、この傾向が続く見込みである。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積立金も大きいが、前述の事業によってできた施設管理のために積立を行っていることや、ふるさと応援寄附金による基金への積立によるものである。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補助費等については、衛生・福祉・病院関連の一部事務組合や協議会への負担が大きいためである。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物件費については、新庁舎建設に伴い一時的な備品の購入、委託等が発生したためである。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繰出金についても、八ッ場ダム建設に伴うインフラ整備のため、上下水道への繰出金が増加した。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5,595
5,516
133.85
11,452,769
11,046,933
346,983
2,640,896
4,512,326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16637</xdr:rowOff>
    </xdr:from>
    <xdr:to>
      <xdr:col>24</xdr:col>
      <xdr:colOff>63500</xdr:colOff>
      <xdr:row>36</xdr:row>
      <xdr:rowOff>42799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8837"/>
          <a:ext cx="8382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42799</xdr:rowOff>
    </xdr:from>
    <xdr:to>
      <xdr:col>19</xdr:col>
      <xdr:colOff>177800</xdr:colOff>
      <xdr:row>36</xdr:row>
      <xdr:rowOff>86741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4999"/>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13335</xdr:rowOff>
    </xdr:from>
    <xdr:to>
      <xdr:col>15</xdr:col>
      <xdr:colOff>50800</xdr:colOff>
      <xdr:row>36</xdr:row>
      <xdr:rowOff>86741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5535"/>
          <a:ext cx="889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13335</xdr:rowOff>
    </xdr:from>
    <xdr:to>
      <xdr:col>10</xdr:col>
      <xdr:colOff>114300</xdr:colOff>
      <xdr:row>36</xdr:row>
      <xdr:rowOff>113284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5535"/>
          <a:ext cx="889000" cy="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137287</xdr:rowOff>
    </xdr:from>
    <xdr:to>
      <xdr:col>24</xdr:col>
      <xdr:colOff>114300</xdr:colOff>
      <xdr:row>36</xdr:row>
      <xdr:rowOff>67437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160164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163449</xdr:rowOff>
    </xdr:from>
    <xdr:to>
      <xdr:col>20</xdr:col>
      <xdr:colOff>38100</xdr:colOff>
      <xdr:row>36</xdr:row>
      <xdr:rowOff>93599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110126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35941</xdr:rowOff>
    </xdr:from>
    <xdr:to>
      <xdr:col>15</xdr:col>
      <xdr:colOff>101600</xdr:colOff>
      <xdr:row>36</xdr:row>
      <xdr:rowOff>137541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154068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133985</xdr:rowOff>
    </xdr:from>
    <xdr:to>
      <xdr:col>10</xdr:col>
      <xdr:colOff>165100</xdr:colOff>
      <xdr:row>36</xdr:row>
      <xdr:rowOff>64135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80662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9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62484</xdr:rowOff>
    </xdr:from>
    <xdr:to>
      <xdr:col>6</xdr:col>
      <xdr:colOff>38100</xdr:colOff>
      <xdr:row>36</xdr:row>
      <xdr:rowOff>164084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44603</xdr:rowOff>
    </xdr:from>
    <xdr:to>
      <xdr:col>24</xdr:col>
      <xdr:colOff>63500</xdr:colOff>
      <xdr:row>54</xdr:row>
      <xdr:rowOff>166751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02903"/>
          <a:ext cx="838200" cy="12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166751</xdr:rowOff>
    </xdr:from>
    <xdr:to>
      <xdr:col>19</xdr:col>
      <xdr:colOff>177800</xdr:colOff>
      <xdr:row>57</xdr:row>
      <xdr:rowOff>47022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25051"/>
          <a:ext cx="889000" cy="39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47022</xdr:rowOff>
    </xdr:from>
    <xdr:to>
      <xdr:col>15</xdr:col>
      <xdr:colOff>50800</xdr:colOff>
      <xdr:row>57</xdr:row>
      <xdr:rowOff>97586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19672"/>
          <a:ext cx="889000" cy="5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97586</xdr:rowOff>
    </xdr:from>
    <xdr:to>
      <xdr:col>10</xdr:col>
      <xdr:colOff>114300</xdr:colOff>
      <xdr:row>57</xdr:row>
      <xdr:rowOff>148825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0236"/>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165253</xdr:rowOff>
    </xdr:from>
    <xdr:to>
      <xdr:col>24</xdr:col>
      <xdr:colOff>114300</xdr:colOff>
      <xdr:row>54</xdr:row>
      <xdr:rowOff>95403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16680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0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115951</xdr:rowOff>
    </xdr:from>
    <xdr:to>
      <xdr:col>20</xdr:col>
      <xdr:colOff>38100</xdr:colOff>
      <xdr:row>55</xdr:row>
      <xdr:rowOff>46101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62628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4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167672</xdr:rowOff>
    </xdr:from>
    <xdr:to>
      <xdr:col>15</xdr:col>
      <xdr:colOff>101600</xdr:colOff>
      <xdr:row>57</xdr:row>
      <xdr:rowOff>97822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114349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46786</xdr:rowOff>
    </xdr:from>
    <xdr:to>
      <xdr:col>10</xdr:col>
      <xdr:colOff>165100</xdr:colOff>
      <xdr:row>57</xdr:row>
      <xdr:rowOff>148386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164913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9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98025</xdr:rowOff>
    </xdr:from>
    <xdr:to>
      <xdr:col>6</xdr:col>
      <xdr:colOff>38100</xdr:colOff>
      <xdr:row>58</xdr:row>
      <xdr:rowOff>28175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19302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96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108316</xdr:rowOff>
    </xdr:from>
    <xdr:to>
      <xdr:col>24</xdr:col>
      <xdr:colOff>63500</xdr:colOff>
      <xdr:row>78</xdr:row>
      <xdr:rowOff>73754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09966"/>
          <a:ext cx="838200" cy="13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108316</xdr:rowOff>
    </xdr:from>
    <xdr:to>
      <xdr:col>19</xdr:col>
      <xdr:colOff>177800</xdr:colOff>
      <xdr:row>77</xdr:row>
      <xdr:rowOff>131220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9966"/>
          <a:ext cx="8890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34075</xdr:rowOff>
    </xdr:from>
    <xdr:to>
      <xdr:col>15</xdr:col>
      <xdr:colOff>50800</xdr:colOff>
      <xdr:row>77</xdr:row>
      <xdr:rowOff>131220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35725"/>
          <a:ext cx="889000" cy="9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34075</xdr:rowOff>
    </xdr:from>
    <xdr:to>
      <xdr:col>10</xdr:col>
      <xdr:colOff>114300</xdr:colOff>
      <xdr:row>77</xdr:row>
      <xdr:rowOff>164345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35725"/>
          <a:ext cx="889000" cy="1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22954</xdr:rowOff>
    </xdr:from>
    <xdr:to>
      <xdr:col>24</xdr:col>
      <xdr:colOff>114300</xdr:colOff>
      <xdr:row>78</xdr:row>
      <xdr:rowOff>124554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109331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1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57516</xdr:rowOff>
    </xdr:from>
    <xdr:to>
      <xdr:col>20</xdr:col>
      <xdr:colOff>38100</xdr:colOff>
      <xdr:row>77</xdr:row>
      <xdr:rowOff>159116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150243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80420</xdr:rowOff>
    </xdr:from>
    <xdr:to>
      <xdr:col>15</xdr:col>
      <xdr:colOff>101600</xdr:colOff>
      <xdr:row>78</xdr:row>
      <xdr:rowOff>10570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154725</xdr:rowOff>
    </xdr:from>
    <xdr:to>
      <xdr:col>10</xdr:col>
      <xdr:colOff>165100</xdr:colOff>
      <xdr:row>77</xdr:row>
      <xdr:rowOff>84875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76002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7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113545</xdr:rowOff>
    </xdr:from>
    <xdr:to>
      <xdr:col>6</xdr:col>
      <xdr:colOff>38100</xdr:colOff>
      <xdr:row>78</xdr:row>
      <xdr:rowOff>43695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34822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145596</xdr:rowOff>
    </xdr:from>
    <xdr:to>
      <xdr:col>24</xdr:col>
      <xdr:colOff>63500</xdr:colOff>
      <xdr:row>97</xdr:row>
      <xdr:rowOff>149482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76246"/>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122872</xdr:rowOff>
    </xdr:from>
    <xdr:to>
      <xdr:col>19</xdr:col>
      <xdr:colOff>177800</xdr:colOff>
      <xdr:row>97</xdr:row>
      <xdr:rowOff>149482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53522"/>
          <a:ext cx="889000" cy="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122872</xdr:rowOff>
    </xdr:from>
    <xdr:to>
      <xdr:col>15</xdr:col>
      <xdr:colOff>50800</xdr:colOff>
      <xdr:row>97</xdr:row>
      <xdr:rowOff>161026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53522"/>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131135</xdr:rowOff>
    </xdr:from>
    <xdr:to>
      <xdr:col>10</xdr:col>
      <xdr:colOff>114300</xdr:colOff>
      <xdr:row>97</xdr:row>
      <xdr:rowOff>161026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1785"/>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94796</xdr:rowOff>
    </xdr:from>
    <xdr:to>
      <xdr:col>24</xdr:col>
      <xdr:colOff>114300</xdr:colOff>
      <xdr:row>98</xdr:row>
      <xdr:rowOff>24946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117673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98682</xdr:rowOff>
    </xdr:from>
    <xdr:to>
      <xdr:col>20</xdr:col>
      <xdr:colOff>38100</xdr:colOff>
      <xdr:row>98</xdr:row>
      <xdr:rowOff>28832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45359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0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72072</xdr:rowOff>
    </xdr:from>
    <xdr:to>
      <xdr:col>15</xdr:col>
      <xdr:colOff>101600</xdr:colOff>
      <xdr:row>98</xdr:row>
      <xdr:rowOff>2222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18749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7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110226</xdr:rowOff>
    </xdr:from>
    <xdr:to>
      <xdr:col>10</xdr:col>
      <xdr:colOff>165100</xdr:colOff>
      <xdr:row>98</xdr:row>
      <xdr:rowOff>40376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56903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80335</xdr:rowOff>
    </xdr:from>
    <xdr:to>
      <xdr:col>6</xdr:col>
      <xdr:colOff>38100</xdr:colOff>
      <xdr:row>98</xdr:row>
      <xdr:rowOff>10485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27012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8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41478</xdr:rowOff>
    </xdr:from>
    <xdr:to>
      <xdr:col>50</xdr:col>
      <xdr:colOff>114300</xdr:colOff>
      <xdr:row>39</xdr:row>
      <xdr:rowOff>43307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80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41478</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38888</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543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85234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162128</xdr:rowOff>
    </xdr:from>
    <xdr:to>
      <xdr:col>46</xdr:col>
      <xdr:colOff>38100</xdr:colOff>
      <xdr:row>39</xdr:row>
      <xdr:rowOff>92278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83405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159538</xdr:rowOff>
    </xdr:from>
    <xdr:to>
      <xdr:col>36</xdr:col>
      <xdr:colOff>165100</xdr:colOff>
      <xdr:row>39</xdr:row>
      <xdr:rowOff>89688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80815</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73434</xdr:rowOff>
    </xdr:from>
    <xdr:to>
      <xdr:col>55</xdr:col>
      <xdr:colOff>0</xdr:colOff>
      <xdr:row>54</xdr:row>
      <xdr:rowOff>150221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160284"/>
          <a:ext cx="838200" cy="24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150221</xdr:rowOff>
    </xdr:from>
    <xdr:to>
      <xdr:col>50</xdr:col>
      <xdr:colOff>114300</xdr:colOff>
      <xdr:row>56</xdr:row>
      <xdr:rowOff>16621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08521"/>
          <a:ext cx="889000" cy="20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109736</xdr:rowOff>
    </xdr:from>
    <xdr:to>
      <xdr:col>45</xdr:col>
      <xdr:colOff>177800</xdr:colOff>
      <xdr:row>56</xdr:row>
      <xdr:rowOff>16621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539486"/>
          <a:ext cx="8890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87150</xdr:rowOff>
    </xdr:from>
    <xdr:to>
      <xdr:col>41</xdr:col>
      <xdr:colOff>50800</xdr:colOff>
      <xdr:row>55</xdr:row>
      <xdr:rowOff>109736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516900"/>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22634</xdr:rowOff>
    </xdr:from>
    <xdr:to>
      <xdr:col>55</xdr:col>
      <xdr:colOff>50800</xdr:colOff>
      <xdr:row>53</xdr:row>
      <xdr:rowOff>124234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1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45511</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96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99421</xdr:rowOff>
    </xdr:from>
    <xdr:to>
      <xdr:col>50</xdr:col>
      <xdr:colOff>165100</xdr:colOff>
      <xdr:row>55</xdr:row>
      <xdr:rowOff>29571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46098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137271</xdr:rowOff>
    </xdr:from>
    <xdr:to>
      <xdr:col>46</xdr:col>
      <xdr:colOff>38100</xdr:colOff>
      <xdr:row>56</xdr:row>
      <xdr:rowOff>67421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83948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4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58936</xdr:rowOff>
    </xdr:from>
    <xdr:to>
      <xdr:col>41</xdr:col>
      <xdr:colOff>101600</xdr:colOff>
      <xdr:row>55</xdr:row>
      <xdr:rowOff>160536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5613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36350</xdr:rowOff>
    </xdr:from>
    <xdr:to>
      <xdr:col>36</xdr:col>
      <xdr:colOff>165100</xdr:colOff>
      <xdr:row>55</xdr:row>
      <xdr:rowOff>137950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154477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4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86922</xdr:rowOff>
    </xdr:from>
    <xdr:to>
      <xdr:col>55</xdr:col>
      <xdr:colOff>0</xdr:colOff>
      <xdr:row>77</xdr:row>
      <xdr:rowOff>12427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088422"/>
          <a:ext cx="838200" cy="11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158948</xdr:rowOff>
    </xdr:from>
    <xdr:to>
      <xdr:col>50</xdr:col>
      <xdr:colOff>114300</xdr:colOff>
      <xdr:row>77</xdr:row>
      <xdr:rowOff>12427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89148"/>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158948</xdr:rowOff>
    </xdr:from>
    <xdr:to>
      <xdr:col>45</xdr:col>
      <xdr:colOff>177800</xdr:colOff>
      <xdr:row>77</xdr:row>
      <xdr:rowOff>39698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89148"/>
          <a:ext cx="889000" cy="5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44248</xdr:rowOff>
    </xdr:from>
    <xdr:to>
      <xdr:col>41</xdr:col>
      <xdr:colOff>50800</xdr:colOff>
      <xdr:row>77</xdr:row>
      <xdr:rowOff>39698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074448"/>
          <a:ext cx="889000" cy="1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36122</xdr:rowOff>
    </xdr:from>
    <xdr:to>
      <xdr:col>55</xdr:col>
      <xdr:colOff>50800</xdr:colOff>
      <xdr:row>70</xdr:row>
      <xdr:rowOff>137722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03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160599</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199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133077</xdr:rowOff>
    </xdr:from>
    <xdr:to>
      <xdr:col>50</xdr:col>
      <xdr:colOff>165100</xdr:colOff>
      <xdr:row>77</xdr:row>
      <xdr:rowOff>63227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79754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108148</xdr:rowOff>
    </xdr:from>
    <xdr:to>
      <xdr:col>46</xdr:col>
      <xdr:colOff>38100</xdr:colOff>
      <xdr:row>77</xdr:row>
      <xdr:rowOff>38298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54825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1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160348</xdr:rowOff>
    </xdr:from>
    <xdr:to>
      <xdr:col>41</xdr:col>
      <xdr:colOff>101600</xdr:colOff>
      <xdr:row>77</xdr:row>
      <xdr:rowOff>90498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107026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164898</xdr:rowOff>
    </xdr:from>
    <xdr:to>
      <xdr:col>36</xdr:col>
      <xdr:colOff>165100</xdr:colOff>
      <xdr:row>76</xdr:row>
      <xdr:rowOff>95048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111575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9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44634</xdr:rowOff>
    </xdr:from>
    <xdr:to>
      <xdr:col>55</xdr:col>
      <xdr:colOff>0</xdr:colOff>
      <xdr:row>90</xdr:row>
      <xdr:rowOff>54625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5475134"/>
          <a:ext cx="8382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42962</xdr:rowOff>
    </xdr:from>
    <xdr:to>
      <xdr:col>50</xdr:col>
      <xdr:colOff>114300</xdr:colOff>
      <xdr:row>90</xdr:row>
      <xdr:rowOff>44634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547346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42962</xdr:rowOff>
    </xdr:from>
    <xdr:to>
      <xdr:col>45</xdr:col>
      <xdr:colOff>177800</xdr:colOff>
      <xdr:row>91</xdr:row>
      <xdr:rowOff>101647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5473462"/>
          <a:ext cx="889000" cy="2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98172</xdr:rowOff>
    </xdr:from>
    <xdr:to>
      <xdr:col>41</xdr:col>
      <xdr:colOff>50800</xdr:colOff>
      <xdr:row>91</xdr:row>
      <xdr:rowOff>101647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570012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3825</xdr:rowOff>
    </xdr:from>
    <xdr:to>
      <xdr:col>55</xdr:col>
      <xdr:colOff>50800</xdr:colOff>
      <xdr:row>90</xdr:row>
      <xdr:rowOff>105425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543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128302</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38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165284</xdr:rowOff>
    </xdr:from>
    <xdr:to>
      <xdr:col>50</xdr:col>
      <xdr:colOff>165100</xdr:colOff>
      <xdr:row>90</xdr:row>
      <xdr:rowOff>95434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54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111961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19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163612</xdr:rowOff>
    </xdr:from>
    <xdr:to>
      <xdr:col>46</xdr:col>
      <xdr:colOff>38100</xdr:colOff>
      <xdr:row>90</xdr:row>
      <xdr:rowOff>93762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54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110289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19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50847</xdr:rowOff>
    </xdr:from>
    <xdr:to>
      <xdr:col>41</xdr:col>
      <xdr:colOff>101600</xdr:colOff>
      <xdr:row>91</xdr:row>
      <xdr:rowOff>152447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56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168974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42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47372</xdr:rowOff>
    </xdr:from>
    <xdr:to>
      <xdr:col>36</xdr:col>
      <xdr:colOff>165100</xdr:colOff>
      <xdr:row>91</xdr:row>
      <xdr:rowOff>148972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56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165499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42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9284</xdr:rowOff>
    </xdr:from>
    <xdr:to>
      <xdr:col>85</xdr:col>
      <xdr:colOff>127000</xdr:colOff>
      <xdr:row>37</xdr:row>
      <xdr:rowOff>57564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52934"/>
          <a:ext cx="8382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9284</xdr:rowOff>
    </xdr:from>
    <xdr:to>
      <xdr:col>81</xdr:col>
      <xdr:colOff>50800</xdr:colOff>
      <xdr:row>37</xdr:row>
      <xdr:rowOff>96883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52934"/>
          <a:ext cx="889000" cy="8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96883</xdr:rowOff>
    </xdr:from>
    <xdr:to>
      <xdr:col>76</xdr:col>
      <xdr:colOff>114300</xdr:colOff>
      <xdr:row>37</xdr:row>
      <xdr:rowOff>146101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40533"/>
          <a:ext cx="889000" cy="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126555</xdr:rowOff>
    </xdr:from>
    <xdr:to>
      <xdr:col>71</xdr:col>
      <xdr:colOff>177800</xdr:colOff>
      <xdr:row>37</xdr:row>
      <xdr:rowOff>146101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47020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6764</xdr:rowOff>
    </xdr:from>
    <xdr:to>
      <xdr:col>85</xdr:col>
      <xdr:colOff>177800</xdr:colOff>
      <xdr:row>37</xdr:row>
      <xdr:rowOff>108364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156641</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2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129934</xdr:rowOff>
    </xdr:from>
    <xdr:to>
      <xdr:col>81</xdr:col>
      <xdr:colOff>101600</xdr:colOff>
      <xdr:row>37</xdr:row>
      <xdr:rowOff>60084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76611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46083</xdr:rowOff>
    </xdr:from>
    <xdr:to>
      <xdr:col>76</xdr:col>
      <xdr:colOff>165100</xdr:colOff>
      <xdr:row>37</xdr:row>
      <xdr:rowOff>147683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138810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95301</xdr:rowOff>
    </xdr:from>
    <xdr:to>
      <xdr:col>72</xdr:col>
      <xdr:colOff>38100</xdr:colOff>
      <xdr:row>38</xdr:row>
      <xdr:rowOff>25451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16578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75755</xdr:rowOff>
    </xdr:from>
    <xdr:to>
      <xdr:col>67</xdr:col>
      <xdr:colOff>101600</xdr:colOff>
      <xdr:row>38</xdr:row>
      <xdr:rowOff>5905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168483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125952</xdr:rowOff>
    </xdr:from>
    <xdr:to>
      <xdr:col>85</xdr:col>
      <xdr:colOff>127000</xdr:colOff>
      <xdr:row>54</xdr:row>
      <xdr:rowOff>151400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8869902"/>
          <a:ext cx="838200" cy="53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151400</xdr:rowOff>
    </xdr:from>
    <xdr:to>
      <xdr:col>81</xdr:col>
      <xdr:colOff>50800</xdr:colOff>
      <xdr:row>55</xdr:row>
      <xdr:rowOff>38618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409700"/>
          <a:ext cx="889000" cy="5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38618</xdr:rowOff>
    </xdr:from>
    <xdr:to>
      <xdr:col>76</xdr:col>
      <xdr:colOff>114300</xdr:colOff>
      <xdr:row>56</xdr:row>
      <xdr:rowOff>87849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468368"/>
          <a:ext cx="889000" cy="2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55868</xdr:rowOff>
    </xdr:from>
    <xdr:to>
      <xdr:col>71</xdr:col>
      <xdr:colOff>177800</xdr:colOff>
      <xdr:row>56</xdr:row>
      <xdr:rowOff>87849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657068"/>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75152</xdr:rowOff>
    </xdr:from>
    <xdr:to>
      <xdr:col>85</xdr:col>
      <xdr:colOff>177800</xdr:colOff>
      <xdr:row>52</xdr:row>
      <xdr:rowOff>5302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88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28179</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877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100600</xdr:rowOff>
    </xdr:from>
    <xdr:to>
      <xdr:col>81</xdr:col>
      <xdr:colOff>101600</xdr:colOff>
      <xdr:row>55</xdr:row>
      <xdr:rowOff>30750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3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47277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13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159268</xdr:rowOff>
    </xdr:from>
    <xdr:to>
      <xdr:col>76</xdr:col>
      <xdr:colOff>165100</xdr:colOff>
      <xdr:row>55</xdr:row>
      <xdr:rowOff>89418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4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105945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19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37049</xdr:rowOff>
    </xdr:from>
    <xdr:to>
      <xdr:col>72</xdr:col>
      <xdr:colOff>38100</xdr:colOff>
      <xdr:row>56</xdr:row>
      <xdr:rowOff>138649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6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155176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5068</xdr:rowOff>
    </xdr:from>
    <xdr:to>
      <xdr:col>67</xdr:col>
      <xdr:colOff>101600</xdr:colOff>
      <xdr:row>56</xdr:row>
      <xdr:rowOff>106668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123195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8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170487</xdr:rowOff>
    </xdr:from>
    <xdr:to>
      <xdr:col>85</xdr:col>
      <xdr:colOff>127000</xdr:colOff>
      <xdr:row>97</xdr:row>
      <xdr:rowOff>5997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29687"/>
          <a:ext cx="8382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5997</xdr:rowOff>
    </xdr:from>
    <xdr:to>
      <xdr:col>81</xdr:col>
      <xdr:colOff>50800</xdr:colOff>
      <xdr:row>97</xdr:row>
      <xdr:rowOff>20444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3664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20242</xdr:rowOff>
    </xdr:from>
    <xdr:to>
      <xdr:col>76</xdr:col>
      <xdr:colOff>114300</xdr:colOff>
      <xdr:row>97</xdr:row>
      <xdr:rowOff>20444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50892"/>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20179</xdr:rowOff>
    </xdr:from>
    <xdr:to>
      <xdr:col>71</xdr:col>
      <xdr:colOff>177800</xdr:colOff>
      <xdr:row>97</xdr:row>
      <xdr:rowOff>20242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5082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119687</xdr:rowOff>
    </xdr:from>
    <xdr:to>
      <xdr:col>85</xdr:col>
      <xdr:colOff>177800</xdr:colOff>
      <xdr:row>97</xdr:row>
      <xdr:rowOff>49837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98114</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126647</xdr:rowOff>
    </xdr:from>
    <xdr:to>
      <xdr:col>81</xdr:col>
      <xdr:colOff>101600</xdr:colOff>
      <xdr:row>97</xdr:row>
      <xdr:rowOff>56797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47924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141094</xdr:rowOff>
    </xdr:from>
    <xdr:to>
      <xdr:col>76</xdr:col>
      <xdr:colOff>165100</xdr:colOff>
      <xdr:row>97</xdr:row>
      <xdr:rowOff>71244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62371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140892</xdr:rowOff>
    </xdr:from>
    <xdr:to>
      <xdr:col>72</xdr:col>
      <xdr:colOff>38100</xdr:colOff>
      <xdr:row>97</xdr:row>
      <xdr:rowOff>71042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62169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140829</xdr:rowOff>
    </xdr:from>
    <xdr:to>
      <xdr:col>67</xdr:col>
      <xdr:colOff>101600</xdr:colOff>
      <xdr:row>97</xdr:row>
      <xdr:rowOff>70979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0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62106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全体的に順位が上位であるのは、八ッ場ダム建設に伴う生活再建事業によるためであり、事業が完了（概ね令和２年度）するまでこの傾向が続き見込みである。また新庁舎建設により総務費も大きく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9.56</a:t>
          </a:r>
          <a:r>
            <a:rPr kumimoji="1" lang="ja-JP" altLang="en-US" sz="1400">
              <a:latin typeface="ＭＳ ゴシック" pitchFamily="49" charset="-128"/>
              <a:ea typeface="ＭＳ ゴシック" pitchFamily="49" charset="-128"/>
            </a:rPr>
            <a:t>％である。これは八ッ場ダム関連事業における繰越財源の精算による影響が大きい。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財政調整基金については、今後の人口減少による歳入の減少、公共施設の老朽化対策、災害の復旧対策等に備えている。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また、比率におおいては近年とほぼ同水準である。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11452769</v>
      </c>
      <c r="BO4" s="461"/>
      <c r="BP4" s="461"/>
      <c r="BQ4" s="461"/>
      <c r="BR4" s="461"/>
      <c r="BS4" s="461"/>
      <c r="BT4" s="461"/>
      <c r="BU4" s="462"/>
      <c r="BV4" s="460">
        <v>9958919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13.1</v>
      </c>
      <c r="CU4" s="642"/>
      <c r="CV4" s="642"/>
      <c r="CW4" s="642"/>
      <c r="CX4" s="642"/>
      <c r="CY4" s="642"/>
      <c r="CZ4" s="642"/>
      <c r="DA4" s="643"/>
      <c r="DB4" s="641">
        <v>17.2</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11046933</v>
      </c>
      <c r="BO5" s="466"/>
      <c r="BP5" s="466"/>
      <c r="BQ5" s="466"/>
      <c r="BR5" s="466"/>
      <c r="BS5" s="466"/>
      <c r="BT5" s="466"/>
      <c r="BU5" s="467"/>
      <c r="BV5" s="465">
        <v>8771183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92.4</v>
      </c>
      <c r="CU5" s="436"/>
      <c r="CV5" s="436"/>
      <c r="CW5" s="436"/>
      <c r="CX5" s="436"/>
      <c r="CY5" s="436"/>
      <c r="CZ5" s="436"/>
      <c r="DA5" s="437"/>
      <c r="DB5" s="435">
        <v>92.1</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405836</v>
      </c>
      <c r="BO6" s="466"/>
      <c r="BP6" s="466"/>
      <c r="BQ6" s="466"/>
      <c r="BR6" s="466"/>
      <c r="BS6" s="466"/>
      <c r="BT6" s="466"/>
      <c r="BU6" s="467"/>
      <c r="BV6" s="465">
        <v>1187736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97.2</v>
      </c>
      <c r="CU6" s="616"/>
      <c r="CV6" s="616"/>
      <c r="CW6" s="616"/>
      <c r="CX6" s="616"/>
      <c r="CY6" s="616"/>
      <c r="CZ6" s="616"/>
      <c r="DA6" s="617"/>
      <c r="DB6" s="615">
        <v>96.9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58853</v>
      </c>
      <c r="BO7" s="466"/>
      <c r="BP7" s="466"/>
      <c r="BQ7" s="466"/>
      <c r="BR7" s="466"/>
      <c r="BS7" s="466"/>
      <c r="BT7" s="466"/>
      <c r="BU7" s="467"/>
      <c r="BV7" s="465">
        <v>735287</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2640896</v>
      </c>
      <c r="CU7" s="466"/>
      <c r="CV7" s="466"/>
      <c r="CW7" s="466"/>
      <c r="CX7" s="466"/>
      <c r="CY7" s="466"/>
      <c r="CZ7" s="466"/>
      <c r="DA7" s="467"/>
      <c r="DB7" s="465">
        <v>2626309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346983</v>
      </c>
      <c r="BO8" s="466"/>
      <c r="BP8" s="466"/>
      <c r="BQ8" s="466"/>
      <c r="BR8" s="466"/>
      <c r="BS8" s="466"/>
      <c r="BT8" s="466"/>
      <c r="BU8" s="467"/>
      <c r="BV8" s="465">
        <v>452449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0.45</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5536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-105866</v>
      </c>
      <c r="BO9" s="466"/>
      <c r="BP9" s="466"/>
      <c r="BQ9" s="466"/>
      <c r="BR9" s="466"/>
      <c r="BS9" s="466"/>
      <c r="BT9" s="466"/>
      <c r="BU9" s="467"/>
      <c r="BV9" s="465">
        <v>6187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6.3</v>
      </c>
      <c r="CU9" s="436"/>
      <c r="CV9" s="436"/>
      <c r="CW9" s="436"/>
      <c r="CX9" s="436"/>
      <c r="CY9" s="436"/>
      <c r="CZ9" s="436"/>
      <c r="DA9" s="437"/>
      <c r="DB9" s="435">
        <v>5.4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6017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619837</v>
      </c>
      <c r="BO10" s="466"/>
      <c r="BP10" s="466"/>
      <c r="BQ10" s="466"/>
      <c r="BR10" s="466"/>
      <c r="BS10" s="466"/>
      <c r="BT10" s="466"/>
      <c r="BU10" s="467"/>
      <c r="BV10" s="465">
        <v>482542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5595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102</v>
      </c>
      <c r="AV12" s="523"/>
      <c r="AW12" s="523"/>
      <c r="AX12" s="523"/>
      <c r="AY12" s="445" t="s">
        <v>135</v>
      </c>
      <c r="AZ12" s="446"/>
      <c r="BA12" s="446"/>
      <c r="BB12" s="446"/>
      <c r="BC12" s="446"/>
      <c r="BD12" s="446"/>
      <c r="BE12" s="446"/>
      <c r="BF12" s="446"/>
      <c r="BG12" s="446"/>
      <c r="BH12" s="446"/>
      <c r="BI12" s="446"/>
      <c r="BJ12" s="446"/>
      <c r="BK12" s="446"/>
      <c r="BL12" s="446"/>
      <c r="BM12" s="447"/>
      <c r="BN12" s="465">
        <v>261399</v>
      </c>
      <c r="BO12" s="466"/>
      <c r="BP12" s="466"/>
      <c r="BQ12" s="466"/>
      <c r="BR12" s="466"/>
      <c r="BS12" s="466"/>
      <c r="BT12" s="466"/>
      <c r="BU12" s="467"/>
      <c r="BV12" s="465">
        <v>1258980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5516</v>
      </c>
      <c r="S13" s="569"/>
      <c r="T13" s="569"/>
      <c r="U13" s="569"/>
      <c r="V13" s="570"/>
      <c r="W13" s="556" t="s">
        <v>139</v>
      </c>
      <c r="X13" s="478"/>
      <c r="Y13" s="478"/>
      <c r="Z13" s="478"/>
      <c r="AA13" s="478"/>
      <c r="AB13" s="479"/>
      <c r="AC13" s="441">
        <v>424</v>
      </c>
      <c r="AD13" s="442"/>
      <c r="AE13" s="442"/>
      <c r="AF13" s="442"/>
      <c r="AG13" s="443"/>
      <c r="AH13" s="441">
        <v>485</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252572</v>
      </c>
      <c r="BO13" s="466"/>
      <c r="BP13" s="466"/>
      <c r="BQ13" s="466"/>
      <c r="BR13" s="466"/>
      <c r="BS13" s="466"/>
      <c r="BT13" s="466"/>
      <c r="BU13" s="467"/>
      <c r="BV13" s="465">
        <v>-770251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9.1999999999999993</v>
      </c>
      <c r="CU13" s="436"/>
      <c r="CV13" s="436"/>
      <c r="CW13" s="436"/>
      <c r="CX13" s="436"/>
      <c r="CY13" s="436"/>
      <c r="CZ13" s="436"/>
      <c r="DA13" s="437"/>
      <c r="DB13" s="435">
        <v>8.6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5722</v>
      </c>
      <c r="S14" s="569"/>
      <c r="T14" s="569"/>
      <c r="U14" s="569"/>
      <c r="V14" s="570"/>
      <c r="W14" s="571"/>
      <c r="X14" s="481"/>
      <c r="Y14" s="481"/>
      <c r="Z14" s="481"/>
      <c r="AA14" s="481"/>
      <c r="AB14" s="482"/>
      <c r="AC14" s="561">
        <v>14.4</v>
      </c>
      <c r="AD14" s="562"/>
      <c r="AE14" s="562"/>
      <c r="AF14" s="562"/>
      <c r="AG14" s="563"/>
      <c r="AH14" s="561">
        <v>15.5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138</v>
      </c>
      <c r="N15" s="566"/>
      <c r="O15" s="566"/>
      <c r="P15" s="566"/>
      <c r="Q15" s="567"/>
      <c r="R15" s="568">
        <v>5646</v>
      </c>
      <c r="S15" s="569"/>
      <c r="T15" s="569"/>
      <c r="U15" s="569"/>
      <c r="V15" s="570"/>
      <c r="W15" s="556" t="s">
        <v>146</v>
      </c>
      <c r="X15" s="478"/>
      <c r="Y15" s="478"/>
      <c r="Z15" s="478"/>
      <c r="AA15" s="478"/>
      <c r="AB15" s="479"/>
      <c r="AC15" s="441">
        <v>564</v>
      </c>
      <c r="AD15" s="442"/>
      <c r="AE15" s="442"/>
      <c r="AF15" s="442"/>
      <c r="AG15" s="443"/>
      <c r="AH15" s="441">
        <v>462</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996248</v>
      </c>
      <c r="BO15" s="461"/>
      <c r="BP15" s="461"/>
      <c r="BQ15" s="461"/>
      <c r="BR15" s="461"/>
      <c r="BS15" s="461"/>
      <c r="BT15" s="461"/>
      <c r="BU15" s="462"/>
      <c r="BV15" s="460">
        <v>995297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19.2</v>
      </c>
      <c r="AD16" s="562"/>
      <c r="AE16" s="562"/>
      <c r="AF16" s="562"/>
      <c r="AG16" s="563"/>
      <c r="AH16" s="561">
        <v>14.8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2218593</v>
      </c>
      <c r="BO16" s="466"/>
      <c r="BP16" s="466"/>
      <c r="BQ16" s="466"/>
      <c r="BR16" s="466"/>
      <c r="BS16" s="466"/>
      <c r="BT16" s="466"/>
      <c r="BU16" s="467"/>
      <c r="BV16" s="465">
        <v>2210119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1954</v>
      </c>
      <c r="AD17" s="442"/>
      <c r="AE17" s="442"/>
      <c r="AF17" s="442"/>
      <c r="AG17" s="443"/>
      <c r="AH17" s="441">
        <v>2184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1284846</v>
      </c>
      <c r="BO17" s="466"/>
      <c r="BP17" s="466"/>
      <c r="BQ17" s="466"/>
      <c r="BR17" s="466"/>
      <c r="BS17" s="466"/>
      <c r="BT17" s="466"/>
      <c r="BU17" s="467"/>
      <c r="BV17" s="465">
        <v>1279976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133.85</v>
      </c>
      <c r="M18" s="530"/>
      <c r="N18" s="530"/>
      <c r="O18" s="530"/>
      <c r="P18" s="530"/>
      <c r="Q18" s="530"/>
      <c r="R18" s="531"/>
      <c r="S18" s="531"/>
      <c r="T18" s="531"/>
      <c r="U18" s="531"/>
      <c r="V18" s="532"/>
      <c r="W18" s="546"/>
      <c r="X18" s="547"/>
      <c r="Y18" s="547"/>
      <c r="Z18" s="547"/>
      <c r="AA18" s="547"/>
      <c r="AB18" s="557"/>
      <c r="AC18" s="429">
        <v>66.400000000000006</v>
      </c>
      <c r="AD18" s="430"/>
      <c r="AE18" s="430"/>
      <c r="AF18" s="430"/>
      <c r="AG18" s="533"/>
      <c r="AH18" s="429">
        <v>69.8</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2486940</v>
      </c>
      <c r="BO18" s="466"/>
      <c r="BP18" s="466"/>
      <c r="BQ18" s="466"/>
      <c r="BR18" s="466"/>
      <c r="BS18" s="466"/>
      <c r="BT18" s="466"/>
      <c r="BU18" s="467"/>
      <c r="BV18" s="465">
        <v>2472921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5879041</v>
      </c>
      <c r="BO19" s="466"/>
      <c r="BP19" s="466"/>
      <c r="BQ19" s="466"/>
      <c r="BR19" s="466"/>
      <c r="BS19" s="466"/>
      <c r="BT19" s="466"/>
      <c r="BU19" s="467"/>
      <c r="BV19" s="465">
        <v>6822626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2322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4512326</v>
      </c>
      <c r="BO23" s="466"/>
      <c r="BP23" s="466"/>
      <c r="BQ23" s="466"/>
      <c r="BR23" s="466"/>
      <c r="BS23" s="466"/>
      <c r="BT23" s="466"/>
      <c r="BU23" s="467"/>
      <c r="BV23" s="465">
        <v>4212349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6000</v>
      </c>
      <c r="R24" s="442"/>
      <c r="S24" s="442"/>
      <c r="T24" s="442"/>
      <c r="U24" s="442"/>
      <c r="V24" s="443"/>
      <c r="W24" s="507"/>
      <c r="X24" s="498"/>
      <c r="Y24" s="499"/>
      <c r="Z24" s="438" t="s">
        <v>170</v>
      </c>
      <c r="AA24" s="439"/>
      <c r="AB24" s="439"/>
      <c r="AC24" s="439"/>
      <c r="AD24" s="439"/>
      <c r="AE24" s="439"/>
      <c r="AF24" s="439"/>
      <c r="AG24" s="440"/>
      <c r="AH24" s="441">
        <v>85</v>
      </c>
      <c r="AI24" s="442"/>
      <c r="AJ24" s="442"/>
      <c r="AK24" s="442"/>
      <c r="AL24" s="443"/>
      <c r="AM24" s="441">
        <v>243185</v>
      </c>
      <c r="AN24" s="442"/>
      <c r="AO24" s="442"/>
      <c r="AP24" s="442"/>
      <c r="AQ24" s="442"/>
      <c r="AR24" s="443"/>
      <c r="AS24" s="441">
        <v>2861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3777894</v>
      </c>
      <c r="BO24" s="466"/>
      <c r="BP24" s="466"/>
      <c r="BQ24" s="466"/>
      <c r="BR24" s="466"/>
      <c r="BS24" s="466"/>
      <c r="BT24" s="466"/>
      <c r="BU24" s="467"/>
      <c r="BV24" s="465">
        <v>3967395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2</v>
      </c>
      <c r="M25" s="442"/>
      <c r="N25" s="442"/>
      <c r="O25" s="442"/>
      <c r="P25" s="443"/>
      <c r="Q25" s="441">
        <v>4992</v>
      </c>
      <c r="R25" s="442"/>
      <c r="S25" s="442"/>
      <c r="T25" s="442"/>
      <c r="U25" s="442"/>
      <c r="V25" s="443"/>
      <c r="W25" s="507"/>
      <c r="X25" s="498"/>
      <c r="Y25" s="499"/>
      <c r="Z25" s="438" t="s">
        <v>173</v>
      </c>
      <c r="AA25" s="439"/>
      <c r="AB25" s="439"/>
      <c r="AC25" s="439"/>
      <c r="AD25" s="439"/>
      <c r="AE25" s="439"/>
      <c r="AF25" s="439"/>
      <c r="AG25" s="440"/>
      <c r="AH25" s="441" t="s">
        <v>137</v>
      </c>
      <c r="AI25" s="442"/>
      <c r="AJ25" s="442"/>
      <c r="AK25" s="442"/>
      <c r="AL25" s="443"/>
      <c r="AM25" s="441" t="s">
        <v>137</v>
      </c>
      <c r="AN25" s="442"/>
      <c r="AO25" s="442"/>
      <c r="AP25" s="442"/>
      <c r="AQ25" s="442"/>
      <c r="AR25" s="443"/>
      <c r="AS25" s="441" t="s">
        <v>129</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5068124</v>
      </c>
      <c r="BO25" s="461"/>
      <c r="BP25" s="461"/>
      <c r="BQ25" s="461"/>
      <c r="BR25" s="461"/>
      <c r="BS25" s="461"/>
      <c r="BT25" s="461"/>
      <c r="BU25" s="462"/>
      <c r="BV25" s="460">
        <v>2193340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4616</v>
      </c>
      <c r="R26" s="442"/>
      <c r="S26" s="442"/>
      <c r="T26" s="442"/>
      <c r="U26" s="442"/>
      <c r="V26" s="443"/>
      <c r="W26" s="507"/>
      <c r="X26" s="498"/>
      <c r="Y26" s="499"/>
      <c r="Z26" s="438" t="s">
        <v>176</v>
      </c>
      <c r="AA26" s="520"/>
      <c r="AB26" s="520"/>
      <c r="AC26" s="520"/>
      <c r="AD26" s="520"/>
      <c r="AE26" s="520"/>
      <c r="AF26" s="520"/>
      <c r="AG26" s="521"/>
      <c r="AH26" s="441">
        <v>1</v>
      </c>
      <c r="AI26" s="442"/>
      <c r="AJ26" s="442"/>
      <c r="AK26" s="442"/>
      <c r="AL26" s="443"/>
      <c r="AM26" s="441" t="s">
        <v>177</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2200</v>
      </c>
      <c r="R27" s="442"/>
      <c r="S27" s="442"/>
      <c r="T27" s="442"/>
      <c r="U27" s="442"/>
      <c r="V27" s="443"/>
      <c r="W27" s="507"/>
      <c r="X27" s="498"/>
      <c r="Y27" s="499"/>
      <c r="Z27" s="438" t="s">
        <v>181</v>
      </c>
      <c r="AA27" s="439"/>
      <c r="AB27" s="439"/>
      <c r="AC27" s="439"/>
      <c r="AD27" s="439"/>
      <c r="AE27" s="439"/>
      <c r="AF27" s="439"/>
      <c r="AG27" s="440"/>
      <c r="AH27" s="441">
        <v>11</v>
      </c>
      <c r="AI27" s="442"/>
      <c r="AJ27" s="442"/>
      <c r="AK27" s="442"/>
      <c r="AL27" s="443"/>
      <c r="AM27" s="441">
        <v>26532</v>
      </c>
      <c r="AN27" s="442"/>
      <c r="AO27" s="442"/>
      <c r="AP27" s="442"/>
      <c r="AQ27" s="442"/>
      <c r="AR27" s="443"/>
      <c r="AS27" s="441">
        <v>2412</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10113</v>
      </c>
      <c r="BO27" s="469"/>
      <c r="BP27" s="469"/>
      <c r="BQ27" s="469"/>
      <c r="BR27" s="469"/>
      <c r="BS27" s="469"/>
      <c r="BT27" s="469"/>
      <c r="BU27" s="470"/>
      <c r="BV27" s="468">
        <v>10113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1800</v>
      </c>
      <c r="R28" s="442"/>
      <c r="S28" s="442"/>
      <c r="T28" s="442"/>
      <c r="U28" s="442"/>
      <c r="V28" s="443"/>
      <c r="W28" s="507"/>
      <c r="X28" s="498"/>
      <c r="Y28" s="499"/>
      <c r="Z28" s="438" t="s">
        <v>184</v>
      </c>
      <c r="AA28" s="439"/>
      <c r="AB28" s="439"/>
      <c r="AC28" s="439"/>
      <c r="AD28" s="439"/>
      <c r="AE28" s="439"/>
      <c r="AF28" s="439"/>
      <c r="AG28" s="440"/>
      <c r="AH28" s="441" t="s">
        <v>137</v>
      </c>
      <c r="AI28" s="442"/>
      <c r="AJ28" s="442"/>
      <c r="AK28" s="442"/>
      <c r="AL28" s="443"/>
      <c r="AM28" s="441" t="s">
        <v>185</v>
      </c>
      <c r="AN28" s="442"/>
      <c r="AO28" s="442"/>
      <c r="AP28" s="442"/>
      <c r="AQ28" s="442"/>
      <c r="AR28" s="443"/>
      <c r="AS28" s="441" t="s">
        <v>137</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2804101</v>
      </c>
      <c r="BO28" s="461"/>
      <c r="BP28" s="461"/>
      <c r="BQ28" s="461"/>
      <c r="BR28" s="461"/>
      <c r="BS28" s="461"/>
      <c r="BT28" s="461"/>
      <c r="BU28" s="462"/>
      <c r="BV28" s="460">
        <v>2215663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8</v>
      </c>
      <c r="M29" s="442"/>
      <c r="N29" s="442"/>
      <c r="O29" s="442"/>
      <c r="P29" s="443"/>
      <c r="Q29" s="441">
        <v>1600</v>
      </c>
      <c r="R29" s="442"/>
      <c r="S29" s="442"/>
      <c r="T29" s="442"/>
      <c r="U29" s="442"/>
      <c r="V29" s="443"/>
      <c r="W29" s="508"/>
      <c r="X29" s="509"/>
      <c r="Y29" s="510"/>
      <c r="Z29" s="438" t="s">
        <v>188</v>
      </c>
      <c r="AA29" s="439"/>
      <c r="AB29" s="439"/>
      <c r="AC29" s="439"/>
      <c r="AD29" s="439"/>
      <c r="AE29" s="439"/>
      <c r="AF29" s="439"/>
      <c r="AG29" s="440"/>
      <c r="AH29" s="441">
        <v>96</v>
      </c>
      <c r="AI29" s="442"/>
      <c r="AJ29" s="442"/>
      <c r="AK29" s="442"/>
      <c r="AL29" s="443"/>
      <c r="AM29" s="441">
        <v>269717</v>
      </c>
      <c r="AN29" s="442"/>
      <c r="AO29" s="442"/>
      <c r="AP29" s="442"/>
      <c r="AQ29" s="442"/>
      <c r="AR29" s="443"/>
      <c r="AS29" s="441">
        <v>2810</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837938</v>
      </c>
      <c r="BO29" s="466"/>
      <c r="BP29" s="466"/>
      <c r="BQ29" s="466"/>
      <c r="BR29" s="466"/>
      <c r="BS29" s="466"/>
      <c r="BT29" s="466"/>
      <c r="BU29" s="467"/>
      <c r="BV29" s="465">
        <v>914439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2536435</v>
      </c>
      <c r="BO30" s="469"/>
      <c r="BP30" s="469"/>
      <c r="BQ30" s="469"/>
      <c r="BR30" s="469"/>
      <c r="BS30" s="469"/>
      <c r="BT30" s="469"/>
      <c r="BU30" s="470"/>
      <c r="BV30" s="468">
        <v>2783618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200</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201</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北軽井沢簡易水道事業会計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吾妻広域町村圏振興整備組合（一般会計）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へき地診療所特別会計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IF('各会計、関係団体の財政状況及び健全化判断比率'!B32="","",'各会計、関係団体の財政状況及び健全化判断比率'!B32)</f>
        <v>浅間上水道事業会計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吾妻広域町村圏振興整備組合（病院事業）</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生活再建支援事業特別会計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IF('各会計、関係団体の財政状況及び健全化判断比率'!B35="","",'各会計、関係団体の財政状況及び健全化判断比率'!B35)</f>
        <v>公共下水道事業特別会計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西吾妻衛生施設組合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f>IF(E37="","",C36+1)</f>
        <v>4</v>
      </c>
      <c r="D37" s="424"/>
      <c r="E37" s="423" t="str">
        <f>IF('各会計、関係団体の財政状況及び健全化判断比率'!B10="","",'各会計、関係団体の財政状況及び健全化判断比率'!B10)</f>
        <v>浅間園事業特別会計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IF('各会計、関係団体の財政状況及び健全化判断比率'!B36="","",'各会計、関係団体の財政状況及び健全化判断比率'!B36)</f>
        <v>浄化槽整備事業特別会計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西吾妻環境衛生施設組合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群馬県後期高齢者医療広域連合（一般会計）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群馬県後期高齢者医療広域連合（事業会計）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群馬県市町村総合事務組合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群馬県市町村会館管理組合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22</v>
      </c>
      <c r="BX42" s="424"/>
      <c r="BY42" s="423" t="str">
        <f>IF('各会計、関係団体の財政状況及び健全化判断比率'!B76="","",'各会計、関係団体の財政状況及び健全化判断比率'!B76)</f>
        <v>西吾妻福祉病院組合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00taZydPb3787eSopzkGpZ7XMkjaShtkAu3bCOxvoGmgG6s5E9g4R45uVqjcJoP9bwqGaOzVTcx3F11RFCHxHg==" saltValue="VZXLsugsE0NwSwa/hVZL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P34" sqref="P34"/>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3" t="s">
        <v>569</v>
      </c>
      <c r="D34" s="1253"/>
      <c r="E34" s="1254"/>
      <c r="F34" s="32">
        <v>2.5099999999999998</v>
      </c>
      <c r="G34" s="33">
        <v>13.35</v>
      </c>
      <c r="H34" s="33">
        <v>15.91</v>
      </c>
      <c r="I34" s="33">
        <v>16.39</v>
      </c>
      <c r="J34" s="34">
        <v>12.18</v>
      </c>
      <c r="K34" s="22"/>
      <c r="L34" s="22"/>
      <c r="M34" s="22"/>
      <c r="N34" s="22"/>
      <c r="O34" s="22"/>
      <c r="P34" s="22"/>
    </row>
    <row r="35" spans="1:16" ht="39" customHeight="1" x14ac:dyDescent="0.2">
      <c r="A35" s="22"/>
      <c r="B35" s="35"/>
      <c r="C35" s="1247" t="s">
        <v>570</v>
      </c>
      <c r="D35" s="1248"/>
      <c r="E35" s="1249"/>
      <c r="F35" s="36">
        <v>7.41</v>
      </c>
      <c r="G35" s="37">
        <v>6.16</v>
      </c>
      <c r="H35" s="37">
        <v>6.25</v>
      </c>
      <c r="I35" s="37">
        <v>6.38</v>
      </c>
      <c r="J35" s="38">
        <v>6.6</v>
      </c>
      <c r="K35" s="22"/>
      <c r="L35" s="22"/>
      <c r="M35" s="22"/>
      <c r="N35" s="22"/>
      <c r="O35" s="22"/>
      <c r="P35" s="22"/>
    </row>
    <row r="36" spans="1:16" ht="39" customHeight="1" x14ac:dyDescent="0.2">
      <c r="A36" s="22"/>
      <c r="B36" s="35"/>
      <c r="C36" s="1247" t="s">
        <v>571</v>
      </c>
      <c r="D36" s="1248"/>
      <c r="E36" s="1249"/>
      <c r="F36" s="36">
        <v>5.51</v>
      </c>
      <c r="G36" s="37">
        <v>5.62</v>
      </c>
      <c r="H36" s="37">
        <v>5.55</v>
      </c>
      <c r="I36" s="37">
        <v>5.3</v>
      </c>
      <c r="J36" s="38">
        <v>5.32</v>
      </c>
      <c r="K36" s="22"/>
      <c r="L36" s="22"/>
      <c r="M36" s="22"/>
      <c r="N36" s="22"/>
      <c r="O36" s="22"/>
      <c r="P36" s="22"/>
    </row>
    <row r="37" spans="1:16" ht="39" customHeight="1" x14ac:dyDescent="0.2">
      <c r="A37" s="22"/>
      <c r="B37" s="35"/>
      <c r="C37" s="1247" t="s">
        <v>572</v>
      </c>
      <c r="D37" s="1248"/>
      <c r="E37" s="1249"/>
      <c r="F37" s="36">
        <v>0.68</v>
      </c>
      <c r="G37" s="37">
        <v>0.68</v>
      </c>
      <c r="H37" s="37">
        <v>1.28</v>
      </c>
      <c r="I37" s="37">
        <v>1.05</v>
      </c>
      <c r="J37" s="38">
        <v>1.45</v>
      </c>
      <c r="K37" s="22"/>
      <c r="L37" s="22"/>
      <c r="M37" s="22"/>
      <c r="N37" s="22"/>
      <c r="O37" s="22"/>
      <c r="P37" s="22"/>
    </row>
    <row r="38" spans="1:16" ht="39" customHeight="1" x14ac:dyDescent="0.2">
      <c r="A38" s="22"/>
      <c r="B38" s="35"/>
      <c r="C38" s="1247" t="s">
        <v>573</v>
      </c>
      <c r="D38" s="1248"/>
      <c r="E38" s="1249"/>
      <c r="F38" s="36">
        <v>3.82</v>
      </c>
      <c r="G38" s="37">
        <v>2.62</v>
      </c>
      <c r="H38" s="37">
        <v>2.61</v>
      </c>
      <c r="I38" s="37">
        <v>2.57</v>
      </c>
      <c r="J38" s="38">
        <v>1.38</v>
      </c>
      <c r="K38" s="22"/>
      <c r="L38" s="22"/>
      <c r="M38" s="22"/>
      <c r="N38" s="22"/>
      <c r="O38" s="22"/>
      <c r="P38" s="22"/>
    </row>
    <row r="39" spans="1:16" ht="39" customHeight="1" x14ac:dyDescent="0.2">
      <c r="A39" s="22"/>
      <c r="B39" s="35"/>
      <c r="C39" s="1247" t="s">
        <v>574</v>
      </c>
      <c r="D39" s="1248"/>
      <c r="E39" s="1249"/>
      <c r="F39" s="36">
        <v>0.66</v>
      </c>
      <c r="G39" s="37">
        <v>0.78</v>
      </c>
      <c r="H39" s="37">
        <v>0.43</v>
      </c>
      <c r="I39" s="37">
        <v>0.56000000000000005</v>
      </c>
      <c r="J39" s="38">
        <v>0.98</v>
      </c>
      <c r="K39" s="22"/>
      <c r="L39" s="22"/>
      <c r="M39" s="22"/>
      <c r="N39" s="22"/>
      <c r="O39" s="22"/>
      <c r="P39" s="22"/>
    </row>
    <row r="40" spans="1:16" ht="39" customHeight="1" x14ac:dyDescent="0.2">
      <c r="A40" s="22"/>
      <c r="B40" s="35"/>
      <c r="C40" s="1247" t="s">
        <v>575</v>
      </c>
      <c r="D40" s="1248"/>
      <c r="E40" s="1249"/>
      <c r="F40" s="36">
        <v>0.89</v>
      </c>
      <c r="G40" s="37">
        <v>1.33</v>
      </c>
      <c r="H40" s="37">
        <v>1.08</v>
      </c>
      <c r="I40" s="37">
        <v>1.1100000000000001</v>
      </c>
      <c r="J40" s="38">
        <v>0.77</v>
      </c>
      <c r="K40" s="22"/>
      <c r="L40" s="22"/>
      <c r="M40" s="22"/>
      <c r="N40" s="22"/>
      <c r="O40" s="22"/>
      <c r="P40" s="22"/>
    </row>
    <row r="41" spans="1:16" ht="39" customHeight="1" x14ac:dyDescent="0.2">
      <c r="A41" s="22"/>
      <c r="B41" s="35"/>
      <c r="C41" s="1247" t="s">
        <v>576</v>
      </c>
      <c r="D41" s="1248"/>
      <c r="E41" s="1249"/>
      <c r="F41" s="36">
        <v>0.3</v>
      </c>
      <c r="G41" s="37">
        <v>0.28000000000000003</v>
      </c>
      <c r="H41" s="37">
        <v>0.4</v>
      </c>
      <c r="I41" s="37">
        <v>0.34</v>
      </c>
      <c r="J41" s="38">
        <v>0.47</v>
      </c>
      <c r="K41" s="22"/>
      <c r="L41" s="22"/>
      <c r="M41" s="22"/>
      <c r="N41" s="22"/>
      <c r="O41" s="22"/>
      <c r="P41" s="22"/>
    </row>
    <row r="42" spans="1:16" ht="39" customHeight="1" x14ac:dyDescent="0.2">
      <c r="A42" s="22"/>
      <c r="B42" s="39"/>
      <c r="C42" s="1247" t="s">
        <v>577</v>
      </c>
      <c r="D42" s="1248"/>
      <c r="E42" s="1249"/>
      <c r="F42" s="36" t="s">
        <v>520</v>
      </c>
      <c r="G42" s="37" t="s">
        <v>520</v>
      </c>
      <c r="H42" s="37" t="s">
        <v>520</v>
      </c>
      <c r="I42" s="37" t="s">
        <v>520</v>
      </c>
      <c r="J42" s="38" t="s">
        <v>520</v>
      </c>
      <c r="K42" s="22"/>
      <c r="L42" s="22"/>
      <c r="M42" s="22"/>
      <c r="N42" s="22"/>
      <c r="O42" s="22"/>
      <c r="P42" s="22"/>
    </row>
    <row r="43" spans="1:16" ht="39" customHeight="1" thickBot="1" x14ac:dyDescent="0.25">
      <c r="A43" s="22"/>
      <c r="B43" s="40"/>
      <c r="C43" s="1250" t="s">
        <v>578</v>
      </c>
      <c r="D43" s="1251"/>
      <c r="E43" s="1252"/>
      <c r="F43" s="41">
        <v>4.1900000000000004</v>
      </c>
      <c r="G43" s="42">
        <v>2.4300000000000002</v>
      </c>
      <c r="H43" s="42">
        <v>1.38</v>
      </c>
      <c r="I43" s="42">
        <v>1.1399999999999999</v>
      </c>
      <c r="J43" s="43">
        <v>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sU7BDgBapM60Ih1t6bW/PnATaAOGqM6nc8Q5M8qLt0hK1BC7GY87Pt9AML6hL2lZ2BYhqg9qp1a2iNVdipW/g==" saltValue="ZVnhrrG/mREfrEowuuxb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Q3" sqref="Q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73" t="s">
        <v>11</v>
      </c>
      <c r="C45" s="1274"/>
      <c r="D45" s="58"/>
      <c r="E45" s="1279" t="s">
        <v>12</v>
      </c>
      <c r="F45" s="1279"/>
      <c r="G45" s="1279"/>
      <c r="H45" s="1279"/>
      <c r="I45" s="1279"/>
      <c r="J45" s="1280"/>
      <c r="K45" s="59">
        <v>380</v>
      </c>
      <c r="L45" s="60">
        <v>372</v>
      </c>
      <c r="M45" s="60">
        <v>367</v>
      </c>
      <c r="N45" s="60">
        <v>382</v>
      </c>
      <c r="O45" s="61">
        <v>382</v>
      </c>
      <c r="P45" s="48"/>
      <c r="Q45" s="48"/>
      <c r="R45" s="48"/>
      <c r="S45" s="48"/>
      <c r="T45" s="48"/>
      <c r="U45" s="48"/>
    </row>
    <row r="46" spans="1:21" ht="30.75" customHeight="1" x14ac:dyDescent="0.2">
      <c r="A46" s="48"/>
      <c r="B46" s="1275"/>
      <c r="C46" s="1276"/>
      <c r="D46" s="62"/>
      <c r="E46" s="1257" t="s">
        <v>13</v>
      </c>
      <c r="F46" s="1257"/>
      <c r="G46" s="1257"/>
      <c r="H46" s="1257"/>
      <c r="I46" s="1257"/>
      <c r="J46" s="1258"/>
      <c r="K46" s="63" t="s">
        <v>520</v>
      </c>
      <c r="L46" s="64" t="s">
        <v>520</v>
      </c>
      <c r="M46" s="64" t="s">
        <v>520</v>
      </c>
      <c r="N46" s="64" t="s">
        <v>520</v>
      </c>
      <c r="O46" s="65" t="s">
        <v>520</v>
      </c>
      <c r="P46" s="48"/>
      <c r="Q46" s="48"/>
      <c r="R46" s="48"/>
      <c r="S46" s="48"/>
      <c r="T46" s="48"/>
      <c r="U46" s="48"/>
    </row>
    <row r="47" spans="1:21" ht="30.75" customHeight="1" x14ac:dyDescent="0.2">
      <c r="A47" s="48"/>
      <c r="B47" s="1275"/>
      <c r="C47" s="1276"/>
      <c r="D47" s="62"/>
      <c r="E47" s="1257" t="s">
        <v>14</v>
      </c>
      <c r="F47" s="1257"/>
      <c r="G47" s="1257"/>
      <c r="H47" s="1257"/>
      <c r="I47" s="1257"/>
      <c r="J47" s="1258"/>
      <c r="K47" s="63" t="s">
        <v>520</v>
      </c>
      <c r="L47" s="64" t="s">
        <v>520</v>
      </c>
      <c r="M47" s="64" t="s">
        <v>520</v>
      </c>
      <c r="N47" s="64" t="s">
        <v>520</v>
      </c>
      <c r="O47" s="65" t="s">
        <v>520</v>
      </c>
      <c r="P47" s="48"/>
      <c r="Q47" s="48"/>
      <c r="R47" s="48"/>
      <c r="S47" s="48"/>
      <c r="T47" s="48"/>
      <c r="U47" s="48"/>
    </row>
    <row r="48" spans="1:21" ht="30.75" customHeight="1" x14ac:dyDescent="0.2">
      <c r="A48" s="48"/>
      <c r="B48" s="1275"/>
      <c r="C48" s="1276"/>
      <c r="D48" s="62"/>
      <c r="E48" s="1257" t="s">
        <v>15</v>
      </c>
      <c r="F48" s="1257"/>
      <c r="G48" s="1257"/>
      <c r="H48" s="1257"/>
      <c r="I48" s="1257"/>
      <c r="J48" s="1258"/>
      <c r="K48" s="63">
        <v>41</v>
      </c>
      <c r="L48" s="64">
        <v>35</v>
      </c>
      <c r="M48" s="64">
        <v>32</v>
      </c>
      <c r="N48" s="64">
        <v>31</v>
      </c>
      <c r="O48" s="65">
        <v>34</v>
      </c>
      <c r="P48" s="48"/>
      <c r="Q48" s="48"/>
      <c r="R48" s="48"/>
      <c r="S48" s="48"/>
      <c r="T48" s="48"/>
      <c r="U48" s="48"/>
    </row>
    <row r="49" spans="1:21" ht="30.75" customHeight="1" x14ac:dyDescent="0.2">
      <c r="A49" s="48"/>
      <c r="B49" s="1275"/>
      <c r="C49" s="1276"/>
      <c r="D49" s="62"/>
      <c r="E49" s="1257" t="s">
        <v>16</v>
      </c>
      <c r="F49" s="1257"/>
      <c r="G49" s="1257"/>
      <c r="H49" s="1257"/>
      <c r="I49" s="1257"/>
      <c r="J49" s="1258"/>
      <c r="K49" s="63">
        <v>104</v>
      </c>
      <c r="L49" s="64">
        <v>106</v>
      </c>
      <c r="M49" s="64">
        <v>106</v>
      </c>
      <c r="N49" s="64">
        <v>125</v>
      </c>
      <c r="O49" s="65">
        <v>129</v>
      </c>
      <c r="P49" s="48"/>
      <c r="Q49" s="48"/>
      <c r="R49" s="48"/>
      <c r="S49" s="48"/>
      <c r="T49" s="48"/>
      <c r="U49" s="48"/>
    </row>
    <row r="50" spans="1:21" ht="30.75" customHeight="1" x14ac:dyDescent="0.2">
      <c r="A50" s="48"/>
      <c r="B50" s="1275"/>
      <c r="C50" s="1276"/>
      <c r="D50" s="62"/>
      <c r="E50" s="1257" t="s">
        <v>17</v>
      </c>
      <c r="F50" s="1257"/>
      <c r="G50" s="1257"/>
      <c r="H50" s="1257"/>
      <c r="I50" s="1257"/>
      <c r="J50" s="1258"/>
      <c r="K50" s="63">
        <v>2</v>
      </c>
      <c r="L50" s="64">
        <v>2</v>
      </c>
      <c r="M50" s="64">
        <v>2</v>
      </c>
      <c r="N50" s="64">
        <v>2</v>
      </c>
      <c r="O50" s="65">
        <v>2</v>
      </c>
      <c r="P50" s="48"/>
      <c r="Q50" s="48"/>
      <c r="R50" s="48"/>
      <c r="S50" s="48"/>
      <c r="T50" s="48"/>
      <c r="U50" s="48"/>
    </row>
    <row r="51" spans="1:21" ht="30.75" customHeight="1" x14ac:dyDescent="0.2">
      <c r="A51" s="48"/>
      <c r="B51" s="1277"/>
      <c r="C51" s="1278"/>
      <c r="D51" s="66"/>
      <c r="E51" s="1257" t="s">
        <v>18</v>
      </c>
      <c r="F51" s="1257"/>
      <c r="G51" s="1257"/>
      <c r="H51" s="1257"/>
      <c r="I51" s="1257"/>
      <c r="J51" s="1258"/>
      <c r="K51" s="63" t="s">
        <v>520</v>
      </c>
      <c r="L51" s="64" t="s">
        <v>520</v>
      </c>
      <c r="M51" s="64" t="s">
        <v>520</v>
      </c>
      <c r="N51" s="64" t="s">
        <v>520</v>
      </c>
      <c r="O51" s="65" t="s">
        <v>520</v>
      </c>
      <c r="P51" s="48"/>
      <c r="Q51" s="48"/>
      <c r="R51" s="48"/>
      <c r="S51" s="48"/>
      <c r="T51" s="48"/>
      <c r="U51" s="48"/>
    </row>
    <row r="52" spans="1:21" ht="30.75" customHeight="1" x14ac:dyDescent="0.2">
      <c r="A52" s="48"/>
      <c r="B52" s="1255" t="s">
        <v>19</v>
      </c>
      <c r="C52" s="1256"/>
      <c r="D52" s="66"/>
      <c r="E52" s="1257" t="s">
        <v>20</v>
      </c>
      <c r="F52" s="1257"/>
      <c r="G52" s="1257"/>
      <c r="H52" s="1257"/>
      <c r="I52" s="1257"/>
      <c r="J52" s="1258"/>
      <c r="K52" s="63">
        <v>330</v>
      </c>
      <c r="L52" s="64">
        <v>320</v>
      </c>
      <c r="M52" s="64">
        <v>313</v>
      </c>
      <c r="N52" s="64">
        <v>319</v>
      </c>
      <c r="O52" s="65">
        <v>315</v>
      </c>
      <c r="P52" s="48"/>
      <c r="Q52" s="48"/>
      <c r="R52" s="48"/>
      <c r="S52" s="48"/>
      <c r="T52" s="48"/>
      <c r="U52" s="48"/>
    </row>
    <row r="53" spans="1:21" ht="30.75" customHeight="1" thickBot="1" x14ac:dyDescent="0.25">
      <c r="A53" s="48"/>
      <c r="B53" s="1259" t="s">
        <v>21</v>
      </c>
      <c r="C53" s="1260"/>
      <c r="D53" s="67"/>
      <c r="E53" s="1261" t="s">
        <v>22</v>
      </c>
      <c r="F53" s="1261"/>
      <c r="G53" s="1261"/>
      <c r="H53" s="1261"/>
      <c r="I53" s="1261"/>
      <c r="J53" s="1262"/>
      <c r="K53" s="68">
        <v>197</v>
      </c>
      <c r="L53" s="69">
        <v>195</v>
      </c>
      <c r="M53" s="69">
        <v>194</v>
      </c>
      <c r="N53" s="69">
        <v>221</v>
      </c>
      <c r="O53" s="70">
        <v>232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2">
      <c r="B57" s="1263" t="s">
        <v>25</v>
      </c>
      <c r="C57" s="1264"/>
      <c r="D57" s="1267" t="s">
        <v>26</v>
      </c>
      <c r="E57" s="1268"/>
      <c r="F57" s="1268"/>
      <c r="G57" s="1268"/>
      <c r="H57" s="1268"/>
      <c r="I57" s="1268"/>
      <c r="J57" s="1269"/>
      <c r="K57" s="82" t="s">
        <v>597</v>
      </c>
      <c r="L57" s="83" t="s">
        <v>598</v>
      </c>
      <c r="M57" s="83" t="s">
        <v>598</v>
      </c>
      <c r="N57" s="83" t="s">
        <v>598</v>
      </c>
      <c r="O57" s="84" t="s">
        <v>598</v>
      </c>
    </row>
    <row r="58" spans="1:21" ht="31.5" customHeight="1" thickBot="1" x14ac:dyDescent="0.25">
      <c r="B58" s="1265"/>
      <c r="C58" s="1266"/>
      <c r="D58" s="1270" t="s">
        <v>27</v>
      </c>
      <c r="E58" s="1271"/>
      <c r="F58" s="1271"/>
      <c r="G58" s="1271"/>
      <c r="H58" s="1271"/>
      <c r="I58" s="1271"/>
      <c r="J58" s="1272"/>
      <c r="K58" s="85" t="s">
        <v>597</v>
      </c>
      <c r="L58" s="86" t="s">
        <v>598</v>
      </c>
      <c r="M58" s="86" t="s">
        <v>598</v>
      </c>
      <c r="N58" s="86" t="s">
        <v>598</v>
      </c>
      <c r="O58" s="87" t="s">
        <v>598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QsUSc0TL7vbOgU2pKgF1nc4hLVFxTnk3/K9VHqyLViaXzhlIW0+9iRk3El9mc8tT0++AJTU4V8p16nBOGVKQA==" saltValue="zDur1nX/PGCsrCZ6pOWh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561</v>
      </c>
      <c r="J40" s="99" t="s">
        <v>562</v>
      </c>
      <c r="K40" s="99" t="s">
        <v>563</v>
      </c>
      <c r="L40" s="99" t="s">
        <v>564</v>
      </c>
      <c r="M40" s="100" t="s">
        <v>565</v>
      </c>
    </row>
    <row r="41" spans="2:13" ht="27.75" customHeight="1" x14ac:dyDescent="0.2">
      <c r="B41" s="1293" t="s">
        <v>30</v>
      </c>
      <c r="C41" s="1294"/>
      <c r="D41" s="101"/>
      <c r="E41" s="1295" t="s">
        <v>31</v>
      </c>
      <c r="F41" s="1295"/>
      <c r="G41" s="1295"/>
      <c r="H41" s="1296"/>
      <c r="I41" s="102">
        <v>4419</v>
      </c>
      <c r="J41" s="103">
        <v>4271</v>
      </c>
      <c r="K41" s="103">
        <v>4187</v>
      </c>
      <c r="L41" s="103">
        <v>4212</v>
      </c>
      <c r="M41" s="104">
        <v>4512</v>
      </c>
    </row>
    <row r="42" spans="2:13" ht="27.75" customHeight="1" x14ac:dyDescent="0.2">
      <c r="B42" s="1283"/>
      <c r="C42" s="1284"/>
      <c r="D42" s="105"/>
      <c r="E42" s="1287" t="s">
        <v>32</v>
      </c>
      <c r="F42" s="1287"/>
      <c r="G42" s="1287"/>
      <c r="H42" s="1288"/>
      <c r="I42" s="106">
        <v>17</v>
      </c>
      <c r="J42" s="107">
        <v>16</v>
      </c>
      <c r="K42" s="107">
        <v>14</v>
      </c>
      <c r="L42" s="107">
        <v>13</v>
      </c>
      <c r="M42" s="108">
        <v>11</v>
      </c>
    </row>
    <row r="43" spans="2:13" ht="27.75" customHeight="1" x14ac:dyDescent="0.2">
      <c r="B43" s="1283"/>
      <c r="C43" s="1284"/>
      <c r="D43" s="105"/>
      <c r="E43" s="1287" t="s">
        <v>33</v>
      </c>
      <c r="F43" s="1287"/>
      <c r="G43" s="1287"/>
      <c r="H43" s="1288"/>
      <c r="I43" s="106">
        <v>417</v>
      </c>
      <c r="J43" s="107">
        <v>376</v>
      </c>
      <c r="K43" s="107">
        <v>360</v>
      </c>
      <c r="L43" s="107">
        <v>293</v>
      </c>
      <c r="M43" s="108">
        <v>278</v>
      </c>
    </row>
    <row r="44" spans="2:13" ht="27.75" customHeight="1" x14ac:dyDescent="0.2">
      <c r="B44" s="1283"/>
      <c r="C44" s="1284"/>
      <c r="D44" s="105"/>
      <c r="E44" s="1287" t="s">
        <v>34</v>
      </c>
      <c r="F44" s="1287"/>
      <c r="G44" s="1287"/>
      <c r="H44" s="1288"/>
      <c r="I44" s="106">
        <v>1378</v>
      </c>
      <c r="J44" s="107">
        <v>1333</v>
      </c>
      <c r="K44" s="107">
        <v>1342</v>
      </c>
      <c r="L44" s="107">
        <v>1243</v>
      </c>
      <c r="M44" s="108">
        <v>1132</v>
      </c>
    </row>
    <row r="45" spans="2:13" ht="27.75" customHeight="1" x14ac:dyDescent="0.2">
      <c r="B45" s="1283"/>
      <c r="C45" s="1284"/>
      <c r="D45" s="105"/>
      <c r="E45" s="1287" t="s">
        <v>35</v>
      </c>
      <c r="F45" s="1287"/>
      <c r="G45" s="1287"/>
      <c r="H45" s="1288"/>
      <c r="I45" s="106">
        <v>776</v>
      </c>
      <c r="J45" s="107">
        <v>732</v>
      </c>
      <c r="K45" s="107">
        <v>759</v>
      </c>
      <c r="L45" s="107">
        <v>722</v>
      </c>
      <c r="M45" s="108">
        <v>703</v>
      </c>
    </row>
    <row r="46" spans="2:13" ht="27.75" customHeight="1" x14ac:dyDescent="0.2">
      <c r="B46" s="1283"/>
      <c r="C46" s="1284"/>
      <c r="D46" s="109"/>
      <c r="E46" s="1287" t="s">
        <v>36</v>
      </c>
      <c r="F46" s="1287"/>
      <c r="G46" s="1287"/>
      <c r="H46" s="1288"/>
      <c r="I46" s="106">
        <v>3</v>
      </c>
      <c r="J46" s="107" t="s">
        <v>520</v>
      </c>
      <c r="K46" s="107">
        <v>1</v>
      </c>
      <c r="L46" s="107">
        <v>0</v>
      </c>
      <c r="M46" s="108">
        <v>1</v>
      </c>
    </row>
    <row r="47" spans="2:13" ht="27.75" customHeight="1" x14ac:dyDescent="0.2">
      <c r="B47" s="1283"/>
      <c r="C47" s="1284"/>
      <c r="D47" s="110"/>
      <c r="E47" s="1297" t="s">
        <v>37</v>
      </c>
      <c r="F47" s="1298"/>
      <c r="G47" s="1298"/>
      <c r="H47" s="1299"/>
      <c r="I47" s="106" t="s">
        <v>520</v>
      </c>
      <c r="J47" s="107" t="s">
        <v>520</v>
      </c>
      <c r="K47" s="107" t="s">
        <v>520</v>
      </c>
      <c r="L47" s="107" t="s">
        <v>520</v>
      </c>
      <c r="M47" s="108" t="s">
        <v>520</v>
      </c>
    </row>
    <row r="48" spans="2:13" ht="27.75" customHeight="1" x14ac:dyDescent="0.2">
      <c r="B48" s="1283"/>
      <c r="C48" s="1284"/>
      <c r="D48" s="105"/>
      <c r="E48" s="1287" t="s">
        <v>38</v>
      </c>
      <c r="F48" s="1287"/>
      <c r="G48" s="1287"/>
      <c r="H48" s="1288"/>
      <c r="I48" s="106" t="s">
        <v>520</v>
      </c>
      <c r="J48" s="107" t="s">
        <v>520</v>
      </c>
      <c r="K48" s="107" t="s">
        <v>520</v>
      </c>
      <c r="L48" s="107" t="s">
        <v>520</v>
      </c>
      <c r="M48" s="108" t="s">
        <v>520</v>
      </c>
    </row>
    <row r="49" spans="2:13" ht="27.75" customHeight="1" x14ac:dyDescent="0.2">
      <c r="B49" s="1285"/>
      <c r="C49" s="1286"/>
      <c r="D49" s="105"/>
      <c r="E49" s="1287" t="s">
        <v>39</v>
      </c>
      <c r="F49" s="1287"/>
      <c r="G49" s="1287"/>
      <c r="H49" s="1288"/>
      <c r="I49" s="106" t="s">
        <v>520</v>
      </c>
      <c r="J49" s="107" t="s">
        <v>520</v>
      </c>
      <c r="K49" s="107" t="s">
        <v>520</v>
      </c>
      <c r="L49" s="107" t="s">
        <v>520</v>
      </c>
      <c r="M49" s="108" t="s">
        <v>520</v>
      </c>
    </row>
    <row r="50" spans="2:13" ht="27.75" customHeight="1" x14ac:dyDescent="0.2">
      <c r="B50" s="1281" t="s">
        <v>40</v>
      </c>
      <c r="C50" s="1282"/>
      <c r="D50" s="111"/>
      <c r="E50" s="1287" t="s">
        <v>41</v>
      </c>
      <c r="F50" s="1287"/>
      <c r="G50" s="1287"/>
      <c r="H50" s="1288"/>
      <c r="I50" s="106">
        <v>6411</v>
      </c>
      <c r="J50" s="107">
        <v>6330</v>
      </c>
      <c r="K50" s="107">
        <v>5854</v>
      </c>
      <c r="L50" s="107">
        <v>5938</v>
      </c>
      <c r="M50" s="108">
        <v>6212</v>
      </c>
    </row>
    <row r="51" spans="2:13" ht="27.75" customHeight="1" x14ac:dyDescent="0.2">
      <c r="B51" s="1283"/>
      <c r="C51" s="1284"/>
      <c r="D51" s="105"/>
      <c r="E51" s="1287" t="s">
        <v>42</v>
      </c>
      <c r="F51" s="1287"/>
      <c r="G51" s="1287"/>
      <c r="H51" s="1288"/>
      <c r="I51" s="106">
        <v>84</v>
      </c>
      <c r="J51" s="107">
        <v>24</v>
      </c>
      <c r="K51" s="107">
        <v>10</v>
      </c>
      <c r="L51" s="107">
        <v>36</v>
      </c>
      <c r="M51" s="108">
        <v>61</v>
      </c>
    </row>
    <row r="52" spans="2:13" ht="27.75" customHeight="1" x14ac:dyDescent="0.2">
      <c r="B52" s="1285"/>
      <c r="C52" s="1286"/>
      <c r="D52" s="105"/>
      <c r="E52" s="1287" t="s">
        <v>43</v>
      </c>
      <c r="F52" s="1287"/>
      <c r="G52" s="1287"/>
      <c r="H52" s="1288"/>
      <c r="I52" s="106">
        <v>3013</v>
      </c>
      <c r="J52" s="107">
        <v>2962</v>
      </c>
      <c r="K52" s="107">
        <v>3380</v>
      </c>
      <c r="L52" s="107">
        <v>3309</v>
      </c>
      <c r="M52" s="108">
        <v>3310</v>
      </c>
    </row>
    <row r="53" spans="2:13" ht="27.75" customHeight="1" thickBot="1" x14ac:dyDescent="0.25">
      <c r="B53" s="1289" t="s">
        <v>44</v>
      </c>
      <c r="C53" s="1290"/>
      <c r="D53" s="112"/>
      <c r="E53" s="1291" t="s">
        <v>45</v>
      </c>
      <c r="F53" s="1291"/>
      <c r="G53" s="1291"/>
      <c r="H53" s="1292"/>
      <c r="I53" s="113">
        <v>-2496</v>
      </c>
      <c r="J53" s="114">
        <v>-2588</v>
      </c>
      <c r="K53" s="114">
        <v>-2581</v>
      </c>
      <c r="L53" s="114">
        <v>-2800</v>
      </c>
      <c r="M53" s="115">
        <v>-2946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CQ+1qHTxfjdFX9KZiZGv8yEYXK1OBorTSU4XqaZ/nLvcYXav5FwQaIi1A7cp5Hg2JvRg852qMkUv6slivTng==" saltValue="72nBxRwjMY8QtKqHEC3F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election activeCell="A19" sqref="A1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563</v>
      </c>
      <c r="G54" s="124" t="s">
        <v>564</v>
      </c>
      <c r="H54" s="125" t="s">
        <v>565</v>
      </c>
    </row>
    <row r="55" spans="2:8" ht="52.5" customHeight="1" x14ac:dyDescent="0.2">
      <c r="B55" s="126"/>
      <c r="C55" s="1305" t="s">
        <v>48</v>
      </c>
      <c r="D55" s="1305"/>
      <c r="E55" s="1306"/>
      <c r="F55" s="127">
        <v>2772</v>
      </c>
      <c r="G55" s="127">
        <v>2216</v>
      </c>
      <c r="H55" s="128">
        <v>2804</v>
      </c>
    </row>
    <row r="56" spans="2:8" ht="52.5" customHeight="1" x14ac:dyDescent="0.2">
      <c r="B56" s="129"/>
      <c r="C56" s="1307" t="s">
        <v>49</v>
      </c>
      <c r="D56" s="1307"/>
      <c r="E56" s="1308"/>
      <c r="F56" s="130">
        <v>983</v>
      </c>
      <c r="G56" s="130">
        <v>914</v>
      </c>
      <c r="H56" s="131">
        <v>838</v>
      </c>
    </row>
    <row r="57" spans="2:8" ht="53.25" customHeight="1" x14ac:dyDescent="0.2">
      <c r="B57" s="129"/>
      <c r="C57" s="1309" t="s">
        <v>50</v>
      </c>
      <c r="D57" s="1309"/>
      <c r="E57" s="1310"/>
      <c r="F57" s="132">
        <v>2072</v>
      </c>
      <c r="G57" s="132">
        <v>2784</v>
      </c>
      <c r="H57" s="133">
        <v>2536</v>
      </c>
    </row>
    <row r="58" spans="2:8" ht="45.75" customHeight="1" x14ac:dyDescent="0.2">
      <c r="B58" s="134"/>
      <c r="C58" s="1300" t="s">
        <v>599</v>
      </c>
      <c r="D58" s="1301"/>
      <c r="E58" s="1302"/>
      <c r="F58" s="135">
        <v>610</v>
      </c>
      <c r="G58" s="135">
        <v>1258</v>
      </c>
      <c r="H58" s="136">
        <v>1480</v>
      </c>
    </row>
    <row r="59" spans="2:8" ht="45.75" customHeight="1" x14ac:dyDescent="0.2">
      <c r="B59" s="134"/>
      <c r="C59" s="1300" t="s">
        <v>600</v>
      </c>
      <c r="D59" s="1301"/>
      <c r="E59" s="1302"/>
      <c r="F59" s="135">
        <v>466</v>
      </c>
      <c r="G59" s="135">
        <v>369</v>
      </c>
      <c r="H59" s="136">
        <v>284</v>
      </c>
    </row>
    <row r="60" spans="2:8" ht="45.75" customHeight="1" x14ac:dyDescent="0.2">
      <c r="B60" s="134"/>
      <c r="C60" s="1300" t="s">
        <v>601</v>
      </c>
      <c r="D60" s="1301"/>
      <c r="E60" s="1302"/>
      <c r="F60" s="135">
        <v>387</v>
      </c>
      <c r="G60" s="135">
        <v>326</v>
      </c>
      <c r="H60" s="136">
        <v>246</v>
      </c>
    </row>
    <row r="61" spans="2:8" ht="45.75" customHeight="1" x14ac:dyDescent="0.2">
      <c r="B61" s="134"/>
      <c r="C61" s="1300" t="s">
        <v>602</v>
      </c>
      <c r="D61" s="1301"/>
      <c r="E61" s="1302"/>
      <c r="F61" s="135">
        <v>68</v>
      </c>
      <c r="G61" s="135">
        <v>84</v>
      </c>
      <c r="H61" s="136">
        <v>142</v>
      </c>
    </row>
    <row r="62" spans="2:8" ht="45.75" customHeight="1" thickBot="1" x14ac:dyDescent="0.25">
      <c r="B62" s="137"/>
      <c r="C62" s="1311" t="s">
        <v>603</v>
      </c>
      <c r="D62" s="1312"/>
      <c r="E62" s="1313"/>
      <c r="F62" s="138">
        <v>142</v>
      </c>
      <c r="G62" s="138">
        <v>142</v>
      </c>
      <c r="H62" s="139">
        <v>127</v>
      </c>
    </row>
    <row r="63" spans="2:8" ht="52.5" customHeight="1" thickBot="1" x14ac:dyDescent="0.25">
      <c r="B63" s="140"/>
      <c r="C63" s="1303" t="s">
        <v>51</v>
      </c>
      <c r="D63" s="1303"/>
      <c r="E63" s="1304"/>
      <c r="F63" s="141">
        <v>5827</v>
      </c>
      <c r="G63" s="141">
        <v>5914</v>
      </c>
      <c r="H63" s="142">
        <v>6178</v>
      </c>
    </row>
    <row r="64" spans="2:8" ht="15" customHeight="1" x14ac:dyDescent="0.2"/>
    <row r="65" ht="0" hidden="1" customHeight="1" x14ac:dyDescent="0.2"/>
    <row r="66" ht="0" hidden="1" customHeight="1" x14ac:dyDescent="0.2"/>
  </sheetData>
  <sheetProtection algorithmName="SHA-512" hashValue="TukLaCykRulMj2NXSCcr5dzSSv23fbHgSoHaG0iNdAzhingzBnkyNzaThxcpywtw8Eyxts+kJKhB8u7odW4vhg==" saltValue="0w8Lk9GJHfbhWsrhXpyrDg==" spinCount="100000" sheet="1" objects="1" scenarios="1"/>
  <mergeCells count="9">
    <mergeCell ref="C61:E61"/>
    <mergeCell ref="C63:E63"/>
    <mergeCell ref="C55:E55"/>
    <mergeCell ref="C56:E56"/>
    <mergeCell ref="C57:E57"/>
    <mergeCell ref="C58:E58"/>
    <mergeCell ref="C59:E59"/>
    <mergeCell ref="C60:E60"/>
    <mergeCell ref="C62:E62"/>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zoomScaleNormal="100"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22" t="s">
        <v>616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4"/>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4"/>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4"/>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4"/>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608</v>
      </c>
    </row>
    <row r="50" spans="1:109" ht="13.2" x14ac:dyDescent="0.2">
      <c r="B50" s="394"/>
      <c r="G50" s="1314"/>
      <c r="H50" s="1314"/>
      <c r="I50" s="1314"/>
      <c r="J50" s="1314"/>
      <c r="K50" s="404"/>
      <c r="L50" s="404"/>
      <c r="M50" s="405"/>
      <c r="N50" s="405"/>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20" t="s">
        <v>561</v>
      </c>
      <c r="BQ50" s="1320"/>
      <c r="BR50" s="1320"/>
      <c r="BS50" s="1320"/>
      <c r="BT50" s="1320"/>
      <c r="BU50" s="1320"/>
      <c r="BV50" s="1320"/>
      <c r="BW50" s="1320"/>
      <c r="BX50" s="1320" t="s">
        <v>562</v>
      </c>
      <c r="BY50" s="1320"/>
      <c r="BZ50" s="1320"/>
      <c r="CA50" s="1320"/>
      <c r="CB50" s="1320"/>
      <c r="CC50" s="1320"/>
      <c r="CD50" s="1320"/>
      <c r="CE50" s="1320"/>
      <c r="CF50" s="1320" t="s">
        <v>563</v>
      </c>
      <c r="CG50" s="1320"/>
      <c r="CH50" s="1320"/>
      <c r="CI50" s="1320"/>
      <c r="CJ50" s="1320"/>
      <c r="CK50" s="1320"/>
      <c r="CL50" s="1320"/>
      <c r="CM50" s="1320"/>
      <c r="CN50" s="1320" t="s">
        <v>564</v>
      </c>
      <c r="CO50" s="1320"/>
      <c r="CP50" s="1320"/>
      <c r="CQ50" s="1320"/>
      <c r="CR50" s="1320"/>
      <c r="CS50" s="1320"/>
      <c r="CT50" s="1320"/>
      <c r="CU50" s="1320"/>
      <c r="CV50" s="1320" t="s">
        <v>565</v>
      </c>
      <c r="CW50" s="1320"/>
      <c r="CX50" s="1320"/>
      <c r="CY50" s="1320"/>
      <c r="CZ50" s="1320"/>
      <c r="DA50" s="1320"/>
      <c r="DB50" s="1320"/>
      <c r="DC50" s="1320"/>
    </row>
    <row r="51" spans="1:109" ht="13.5" customHeight="1" x14ac:dyDescent="0.2">
      <c r="B51" s="394"/>
      <c r="G51" s="1332"/>
      <c r="H51" s="1332"/>
      <c r="I51" s="1336"/>
      <c r="J51" s="1336"/>
      <c r="K51" s="1321"/>
      <c r="L51" s="1321"/>
      <c r="M51" s="1321"/>
      <c r="N51" s="1321"/>
      <c r="AM51" s="403"/>
      <c r="AN51" s="1319" t="s">
        <v>609</v>
      </c>
      <c r="AO51" s="1319"/>
      <c r="AP51" s="1319"/>
      <c r="AQ51" s="1319"/>
      <c r="AR51" s="1319"/>
      <c r="AS51" s="1319"/>
      <c r="AT51" s="1319"/>
      <c r="AU51" s="1319"/>
      <c r="AV51" s="1319"/>
      <c r="AW51" s="1319"/>
      <c r="AX51" s="1319"/>
      <c r="AY51" s="1319"/>
      <c r="AZ51" s="1319"/>
      <c r="BA51" s="1319"/>
      <c r="BB51" s="1319" t="s">
        <v>610</v>
      </c>
      <c r="BC51" s="1319"/>
      <c r="BD51" s="1319"/>
      <c r="BE51" s="1319"/>
      <c r="BF51" s="1319"/>
      <c r="BG51" s="1319"/>
      <c r="BH51" s="1319"/>
      <c r="BI51" s="1319"/>
      <c r="BJ51" s="1319"/>
      <c r="BK51" s="1319"/>
      <c r="BL51" s="1319"/>
      <c r="BM51" s="1319"/>
      <c r="BN51" s="1319"/>
      <c r="BO51" s="1319"/>
      <c r="BP51" s="1331"/>
      <c r="BQ51" s="1316"/>
      <c r="BR51" s="1316"/>
      <c r="BS51" s="1316"/>
      <c r="BT51" s="1316"/>
      <c r="BU51" s="1316"/>
      <c r="BV51" s="1316"/>
      <c r="BW51" s="1316"/>
      <c r="BX51" s="1331"/>
      <c r="BY51" s="1316"/>
      <c r="BZ51" s="1316"/>
      <c r="CA51" s="1316"/>
      <c r="CB51" s="1316"/>
      <c r="CC51" s="1316"/>
      <c r="CD51" s="1316"/>
      <c r="CE51" s="1316"/>
      <c r="CF51" s="1316"/>
      <c r="CG51" s="1316"/>
      <c r="CH51" s="1316"/>
      <c r="CI51" s="1316"/>
      <c r="CJ51" s="1316"/>
      <c r="CK51" s="1316"/>
      <c r="CL51" s="1316"/>
      <c r="CM51" s="1316"/>
      <c r="CN51" s="1331"/>
      <c r="CO51" s="1316"/>
      <c r="CP51" s="1316"/>
      <c r="CQ51" s="1316"/>
      <c r="CR51" s="1316"/>
      <c r="CS51" s="1316"/>
      <c r="CT51" s="1316"/>
      <c r="CU51" s="1316"/>
      <c r="CV51" s="1331"/>
      <c r="CW51" s="1316"/>
      <c r="CX51" s="1316"/>
      <c r="CY51" s="1316"/>
      <c r="CZ51" s="1316"/>
      <c r="DA51" s="1316"/>
      <c r="DB51" s="1316"/>
      <c r="DC51" s="1316"/>
    </row>
    <row r="52" spans="1:109" ht="13.2" x14ac:dyDescent="0.2">
      <c r="B52" s="394"/>
      <c r="G52" s="1332"/>
      <c r="H52" s="1332"/>
      <c r="I52" s="1336"/>
      <c r="J52" s="1336"/>
      <c r="K52" s="1321"/>
      <c r="L52" s="1321"/>
      <c r="M52" s="1321"/>
      <c r="N52" s="1321"/>
      <c r="AM52" s="40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2"/>
      <c r="B53" s="394"/>
      <c r="G53" s="1332"/>
      <c r="H53" s="1332"/>
      <c r="I53" s="1314"/>
      <c r="J53" s="1314"/>
      <c r="K53" s="1321"/>
      <c r="L53" s="1321"/>
      <c r="M53" s="1321"/>
      <c r="N53" s="1321"/>
      <c r="AM53" s="403"/>
      <c r="AN53" s="1319"/>
      <c r="AO53" s="1319"/>
      <c r="AP53" s="1319"/>
      <c r="AQ53" s="1319"/>
      <c r="AR53" s="1319"/>
      <c r="AS53" s="1319"/>
      <c r="AT53" s="1319"/>
      <c r="AU53" s="1319"/>
      <c r="AV53" s="1319"/>
      <c r="AW53" s="1319"/>
      <c r="AX53" s="1319"/>
      <c r="AY53" s="1319"/>
      <c r="AZ53" s="1319"/>
      <c r="BA53" s="1319"/>
      <c r="BB53" s="1319" t="s">
        <v>611</v>
      </c>
      <c r="BC53" s="1319"/>
      <c r="BD53" s="1319"/>
      <c r="BE53" s="1319"/>
      <c r="BF53" s="1319"/>
      <c r="BG53" s="1319"/>
      <c r="BH53" s="1319"/>
      <c r="BI53" s="1319"/>
      <c r="BJ53" s="1319"/>
      <c r="BK53" s="1319"/>
      <c r="BL53" s="1319"/>
      <c r="BM53" s="1319"/>
      <c r="BN53" s="1319"/>
      <c r="BO53" s="1319"/>
      <c r="BP53" s="1331"/>
      <c r="BQ53" s="1316"/>
      <c r="BR53" s="1316"/>
      <c r="BS53" s="1316"/>
      <c r="BT53" s="1316"/>
      <c r="BU53" s="1316"/>
      <c r="BV53" s="1316"/>
      <c r="BW53" s="1316"/>
      <c r="BX53" s="1331"/>
      <c r="BY53" s="1316"/>
      <c r="BZ53" s="1316"/>
      <c r="CA53" s="1316"/>
      <c r="CB53" s="1316"/>
      <c r="CC53" s="1316"/>
      <c r="CD53" s="1316"/>
      <c r="CE53" s="1316"/>
      <c r="CF53" s="1316">
        <v>54.2</v>
      </c>
      <c r="CG53" s="1316"/>
      <c r="CH53" s="1316"/>
      <c r="CI53" s="1316"/>
      <c r="CJ53" s="1316"/>
      <c r="CK53" s="1316"/>
      <c r="CL53" s="1316"/>
      <c r="CM53" s="1316"/>
      <c r="CN53" s="1331"/>
      <c r="CO53" s="1316"/>
      <c r="CP53" s="1316"/>
      <c r="CQ53" s="1316"/>
      <c r="CR53" s="1316"/>
      <c r="CS53" s="1316"/>
      <c r="CT53" s="1316"/>
      <c r="CU53" s="1316"/>
      <c r="CV53" s="1331"/>
      <c r="CW53" s="1316"/>
      <c r="CX53" s="1316"/>
      <c r="CY53" s="1316"/>
      <c r="CZ53" s="1316"/>
      <c r="DA53" s="1316"/>
      <c r="DB53" s="1316"/>
      <c r="DC53" s="1316"/>
    </row>
    <row r="54" spans="1:109" ht="13.2" x14ac:dyDescent="0.2">
      <c r="A54" s="402"/>
      <c r="B54" s="394"/>
      <c r="G54" s="1332"/>
      <c r="H54" s="1332"/>
      <c r="I54" s="1314"/>
      <c r="J54" s="1314"/>
      <c r="K54" s="1321"/>
      <c r="L54" s="1321"/>
      <c r="M54" s="1321"/>
      <c r="N54" s="1321"/>
      <c r="AM54" s="40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2"/>
      <c r="B55" s="394"/>
      <c r="G55" s="1314"/>
      <c r="H55" s="1314"/>
      <c r="I55" s="1314"/>
      <c r="J55" s="1314"/>
      <c r="K55" s="1321"/>
      <c r="L55" s="1321"/>
      <c r="M55" s="1321"/>
      <c r="N55" s="1321"/>
      <c r="AN55" s="1320" t="s">
        <v>612</v>
      </c>
      <c r="AO55" s="1320"/>
      <c r="AP55" s="1320"/>
      <c r="AQ55" s="1320"/>
      <c r="AR55" s="1320"/>
      <c r="AS55" s="1320"/>
      <c r="AT55" s="1320"/>
      <c r="AU55" s="1320"/>
      <c r="AV55" s="1320"/>
      <c r="AW55" s="1320"/>
      <c r="AX55" s="1320"/>
      <c r="AY55" s="1320"/>
      <c r="AZ55" s="1320"/>
      <c r="BA55" s="1320"/>
      <c r="BB55" s="1319" t="s">
        <v>610</v>
      </c>
      <c r="BC55" s="1319"/>
      <c r="BD55" s="1319"/>
      <c r="BE55" s="1319"/>
      <c r="BF55" s="1319"/>
      <c r="BG55" s="1319"/>
      <c r="BH55" s="1319"/>
      <c r="BI55" s="1319"/>
      <c r="BJ55" s="1319"/>
      <c r="BK55" s="1319"/>
      <c r="BL55" s="1319"/>
      <c r="BM55" s="1319"/>
      <c r="BN55" s="1319"/>
      <c r="BO55" s="1319"/>
      <c r="BP55" s="1331"/>
      <c r="BQ55" s="1316"/>
      <c r="BR55" s="1316"/>
      <c r="BS55" s="1316"/>
      <c r="BT55" s="1316"/>
      <c r="BU55" s="1316"/>
      <c r="BV55" s="1316"/>
      <c r="BW55" s="1316"/>
      <c r="BX55" s="1331"/>
      <c r="BY55" s="1316"/>
      <c r="BZ55" s="1316"/>
      <c r="CA55" s="1316"/>
      <c r="CB55" s="1316"/>
      <c r="CC55" s="1316"/>
      <c r="CD55" s="1316"/>
      <c r="CE55" s="1316"/>
      <c r="CF55" s="1316">
        <v>25.4</v>
      </c>
      <c r="CG55" s="1316"/>
      <c r="CH55" s="1316"/>
      <c r="CI55" s="1316"/>
      <c r="CJ55" s="1316"/>
      <c r="CK55" s="1316"/>
      <c r="CL55" s="1316"/>
      <c r="CM55" s="1316"/>
      <c r="CN55" s="1331"/>
      <c r="CO55" s="1316"/>
      <c r="CP55" s="1316"/>
      <c r="CQ55" s="1316"/>
      <c r="CR55" s="1316"/>
      <c r="CS55" s="1316"/>
      <c r="CT55" s="1316"/>
      <c r="CU55" s="1316"/>
      <c r="CV55" s="1331"/>
      <c r="CW55" s="1316"/>
      <c r="CX55" s="1316"/>
      <c r="CY55" s="1316"/>
      <c r="CZ55" s="1316"/>
      <c r="DA55" s="1316"/>
      <c r="DB55" s="1316"/>
      <c r="DC55" s="1316"/>
    </row>
    <row r="56" spans="1:109" ht="13.2" x14ac:dyDescent="0.2">
      <c r="A56" s="402"/>
      <c r="B56" s="394"/>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ht="13.2" x14ac:dyDescent="0.2">
      <c r="B57" s="406"/>
      <c r="G57" s="1314"/>
      <c r="H57" s="1314"/>
      <c r="I57" s="1317"/>
      <c r="J57" s="1317"/>
      <c r="K57" s="1321"/>
      <c r="L57" s="1321"/>
      <c r="M57" s="1321"/>
      <c r="N57" s="1321"/>
      <c r="AM57" s="387"/>
      <c r="AN57" s="1320"/>
      <c r="AO57" s="1320"/>
      <c r="AP57" s="1320"/>
      <c r="AQ57" s="1320"/>
      <c r="AR57" s="1320"/>
      <c r="AS57" s="1320"/>
      <c r="AT57" s="1320"/>
      <c r="AU57" s="1320"/>
      <c r="AV57" s="1320"/>
      <c r="AW57" s="1320"/>
      <c r="AX57" s="1320"/>
      <c r="AY57" s="1320"/>
      <c r="AZ57" s="1320"/>
      <c r="BA57" s="1320"/>
      <c r="BB57" s="1319" t="s">
        <v>611</v>
      </c>
      <c r="BC57" s="1319"/>
      <c r="BD57" s="1319"/>
      <c r="BE57" s="1319"/>
      <c r="BF57" s="1319"/>
      <c r="BG57" s="1319"/>
      <c r="BH57" s="1319"/>
      <c r="BI57" s="1319"/>
      <c r="BJ57" s="1319"/>
      <c r="BK57" s="1319"/>
      <c r="BL57" s="1319"/>
      <c r="BM57" s="1319"/>
      <c r="BN57" s="1319"/>
      <c r="BO57" s="1319"/>
      <c r="BP57" s="1331"/>
      <c r="BQ57" s="1316"/>
      <c r="BR57" s="1316"/>
      <c r="BS57" s="1316"/>
      <c r="BT57" s="1316"/>
      <c r="BU57" s="1316"/>
      <c r="BV57" s="1316"/>
      <c r="BW57" s="1316"/>
      <c r="BX57" s="1331"/>
      <c r="BY57" s="1316"/>
      <c r="BZ57" s="1316"/>
      <c r="CA57" s="1316"/>
      <c r="CB57" s="1316"/>
      <c r="CC57" s="1316"/>
      <c r="CD57" s="1316"/>
      <c r="CE57" s="1316"/>
      <c r="CF57" s="1316">
        <v>58.7</v>
      </c>
      <c r="CG57" s="1316"/>
      <c r="CH57" s="1316"/>
      <c r="CI57" s="1316"/>
      <c r="CJ57" s="1316"/>
      <c r="CK57" s="1316"/>
      <c r="CL57" s="1316"/>
      <c r="CM57" s="1316"/>
      <c r="CN57" s="1331"/>
      <c r="CO57" s="1316"/>
      <c r="CP57" s="1316"/>
      <c r="CQ57" s="1316"/>
      <c r="CR57" s="1316"/>
      <c r="CS57" s="1316"/>
      <c r="CT57" s="1316"/>
      <c r="CU57" s="1316"/>
      <c r="CV57" s="1331"/>
      <c r="CW57" s="1316"/>
      <c r="CX57" s="1316"/>
      <c r="CY57" s="1316"/>
      <c r="CZ57" s="1316"/>
      <c r="DA57" s="1316"/>
      <c r="DB57" s="1316"/>
      <c r="DC57" s="1316"/>
      <c r="DD57" s="407"/>
      <c r="DE57" s="406"/>
    </row>
    <row r="58" spans="1:109" s="402" customFormat="1" ht="13.2" x14ac:dyDescent="0.2">
      <c r="A58" s="387"/>
      <c r="B58" s="406"/>
      <c r="G58" s="1314"/>
      <c r="H58" s="1314"/>
      <c r="I58" s="1317"/>
      <c r="J58" s="1317"/>
      <c r="K58" s="1321"/>
      <c r="L58" s="1321"/>
      <c r="M58" s="1321"/>
      <c r="N58" s="1321"/>
      <c r="AM58" s="387"/>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613</v>
      </c>
    </row>
    <row r="64" spans="1:109" ht="13.2" x14ac:dyDescent="0.2">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2" t="s">
        <v>616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4"/>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4"/>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4"/>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4"/>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608</v>
      </c>
    </row>
    <row r="72" spans="2:107" ht="13.2" x14ac:dyDescent="0.2">
      <c r="B72" s="394"/>
      <c r="G72" s="1314"/>
      <c r="H72" s="1314"/>
      <c r="I72" s="1314"/>
      <c r="J72" s="1314"/>
      <c r="K72" s="404"/>
      <c r="L72" s="404"/>
      <c r="M72" s="405"/>
      <c r="N72" s="405"/>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20" t="s">
        <v>561</v>
      </c>
      <c r="BQ72" s="1320"/>
      <c r="BR72" s="1320"/>
      <c r="BS72" s="1320"/>
      <c r="BT72" s="1320"/>
      <c r="BU72" s="1320"/>
      <c r="BV72" s="1320"/>
      <c r="BW72" s="1320"/>
      <c r="BX72" s="1320" t="s">
        <v>562</v>
      </c>
      <c r="BY72" s="1320"/>
      <c r="BZ72" s="1320"/>
      <c r="CA72" s="1320"/>
      <c r="CB72" s="1320"/>
      <c r="CC72" s="1320"/>
      <c r="CD72" s="1320"/>
      <c r="CE72" s="1320"/>
      <c r="CF72" s="1320" t="s">
        <v>563</v>
      </c>
      <c r="CG72" s="1320"/>
      <c r="CH72" s="1320"/>
      <c r="CI72" s="1320"/>
      <c r="CJ72" s="1320"/>
      <c r="CK72" s="1320"/>
      <c r="CL72" s="1320"/>
      <c r="CM72" s="1320"/>
      <c r="CN72" s="1320" t="s">
        <v>564</v>
      </c>
      <c r="CO72" s="1320"/>
      <c r="CP72" s="1320"/>
      <c r="CQ72" s="1320"/>
      <c r="CR72" s="1320"/>
      <c r="CS72" s="1320"/>
      <c r="CT72" s="1320"/>
      <c r="CU72" s="1320"/>
      <c r="CV72" s="1320" t="s">
        <v>565</v>
      </c>
      <c r="CW72" s="1320"/>
      <c r="CX72" s="1320"/>
      <c r="CY72" s="1320"/>
      <c r="CZ72" s="1320"/>
      <c r="DA72" s="1320"/>
      <c r="DB72" s="1320"/>
      <c r="DC72" s="1320"/>
    </row>
    <row r="73" spans="2:107" ht="13.2" x14ac:dyDescent="0.2">
      <c r="B73" s="394"/>
      <c r="G73" s="1332"/>
      <c r="H73" s="1332"/>
      <c r="I73" s="1332"/>
      <c r="J73" s="1332"/>
      <c r="K73" s="1315"/>
      <c r="L73" s="1315"/>
      <c r="M73" s="1315"/>
      <c r="N73" s="1315"/>
      <c r="AM73" s="403"/>
      <c r="AN73" s="1319" t="s">
        <v>609</v>
      </c>
      <c r="AO73" s="1319"/>
      <c r="AP73" s="1319"/>
      <c r="AQ73" s="1319"/>
      <c r="AR73" s="1319"/>
      <c r="AS73" s="1319"/>
      <c r="AT73" s="1319"/>
      <c r="AU73" s="1319"/>
      <c r="AV73" s="1319"/>
      <c r="AW73" s="1319"/>
      <c r="AX73" s="1319"/>
      <c r="AY73" s="1319"/>
      <c r="AZ73" s="1319"/>
      <c r="BA73" s="1319"/>
      <c r="BB73" s="1319" t="s">
        <v>610</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4"/>
      <c r="G74" s="1332"/>
      <c r="H74" s="1332"/>
      <c r="I74" s="1332"/>
      <c r="J74" s="1332"/>
      <c r="K74" s="1315"/>
      <c r="L74" s="1315"/>
      <c r="M74" s="1315"/>
      <c r="N74" s="1315"/>
      <c r="AM74" s="40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4"/>
      <c r="G75" s="1332"/>
      <c r="H75" s="1332"/>
      <c r="I75" s="1314"/>
      <c r="J75" s="1314"/>
      <c r="K75" s="1321"/>
      <c r="L75" s="1321"/>
      <c r="M75" s="1321"/>
      <c r="N75" s="1321"/>
      <c r="AM75" s="403"/>
      <c r="AN75" s="1319"/>
      <c r="AO75" s="1319"/>
      <c r="AP75" s="1319"/>
      <c r="AQ75" s="1319"/>
      <c r="AR75" s="1319"/>
      <c r="AS75" s="1319"/>
      <c r="AT75" s="1319"/>
      <c r="AU75" s="1319"/>
      <c r="AV75" s="1319"/>
      <c r="AW75" s="1319"/>
      <c r="AX75" s="1319"/>
      <c r="AY75" s="1319"/>
      <c r="AZ75" s="1319"/>
      <c r="BA75" s="1319"/>
      <c r="BB75" s="1319" t="s">
        <v>614</v>
      </c>
      <c r="BC75" s="1319"/>
      <c r="BD75" s="1319"/>
      <c r="BE75" s="1319"/>
      <c r="BF75" s="1319"/>
      <c r="BG75" s="1319"/>
      <c r="BH75" s="1319"/>
      <c r="BI75" s="1319"/>
      <c r="BJ75" s="1319"/>
      <c r="BK75" s="1319"/>
      <c r="BL75" s="1319"/>
      <c r="BM75" s="1319"/>
      <c r="BN75" s="1319"/>
      <c r="BO75" s="1319"/>
      <c r="BP75" s="1316">
        <v>7.9</v>
      </c>
      <c r="BQ75" s="1316"/>
      <c r="BR75" s="1316"/>
      <c r="BS75" s="1316"/>
      <c r="BT75" s="1316"/>
      <c r="BU75" s="1316"/>
      <c r="BV75" s="1316"/>
      <c r="BW75" s="1316"/>
      <c r="BX75" s="1316">
        <v>8.1999999999999993</v>
      </c>
      <c r="BY75" s="1316"/>
      <c r="BZ75" s="1316"/>
      <c r="CA75" s="1316"/>
      <c r="CB75" s="1316"/>
      <c r="CC75" s="1316"/>
      <c r="CD75" s="1316"/>
      <c r="CE75" s="1316"/>
      <c r="CF75" s="1316">
        <v>8.4</v>
      </c>
      <c r="CG75" s="1316"/>
      <c r="CH75" s="1316"/>
      <c r="CI75" s="1316"/>
      <c r="CJ75" s="1316"/>
      <c r="CK75" s="1316"/>
      <c r="CL75" s="1316"/>
      <c r="CM75" s="1316"/>
      <c r="CN75" s="1316">
        <v>8.6</v>
      </c>
      <c r="CO75" s="1316"/>
      <c r="CP75" s="1316"/>
      <c r="CQ75" s="1316"/>
      <c r="CR75" s="1316"/>
      <c r="CS75" s="1316"/>
      <c r="CT75" s="1316"/>
      <c r="CU75" s="1316"/>
      <c r="CV75" s="1316">
        <v>9.1999999999999993</v>
      </c>
      <c r="CW75" s="1316"/>
      <c r="CX75" s="1316"/>
      <c r="CY75" s="1316"/>
      <c r="CZ75" s="1316"/>
      <c r="DA75" s="1316"/>
      <c r="DB75" s="1316"/>
      <c r="DC75" s="1316"/>
    </row>
    <row r="76" spans="2:107" ht="13.2" x14ac:dyDescent="0.2">
      <c r="B76" s="394"/>
      <c r="G76" s="1332"/>
      <c r="H76" s="1332"/>
      <c r="I76" s="1314"/>
      <c r="J76" s="1314"/>
      <c r="K76" s="1321"/>
      <c r="L76" s="1321"/>
      <c r="M76" s="1321"/>
      <c r="N76" s="1321"/>
      <c r="AM76" s="40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4"/>
      <c r="G77" s="1314"/>
      <c r="H77" s="1314"/>
      <c r="I77" s="1314"/>
      <c r="J77" s="1314"/>
      <c r="K77" s="1315"/>
      <c r="L77" s="1315"/>
      <c r="M77" s="1315"/>
      <c r="N77" s="1315"/>
      <c r="AN77" s="1320" t="s">
        <v>612</v>
      </c>
      <c r="AO77" s="1320"/>
      <c r="AP77" s="1320"/>
      <c r="AQ77" s="1320"/>
      <c r="AR77" s="1320"/>
      <c r="AS77" s="1320"/>
      <c r="AT77" s="1320"/>
      <c r="AU77" s="1320"/>
      <c r="AV77" s="1320"/>
      <c r="AW77" s="1320"/>
      <c r="AX77" s="1320"/>
      <c r="AY77" s="1320"/>
      <c r="AZ77" s="1320"/>
      <c r="BA77" s="1320"/>
      <c r="BB77" s="1319" t="s">
        <v>610</v>
      </c>
      <c r="BC77" s="1319"/>
      <c r="BD77" s="1319"/>
      <c r="BE77" s="1319"/>
      <c r="BF77" s="1319"/>
      <c r="BG77" s="1319"/>
      <c r="BH77" s="1319"/>
      <c r="BI77" s="1319"/>
      <c r="BJ77" s="1319"/>
      <c r="BK77" s="1319"/>
      <c r="BL77" s="1319"/>
      <c r="BM77" s="1319"/>
      <c r="BN77" s="1319"/>
      <c r="BO77" s="1319"/>
      <c r="BP77" s="1316">
        <v>17.899999999999999</v>
      </c>
      <c r="BQ77" s="1316"/>
      <c r="BR77" s="1316"/>
      <c r="BS77" s="1316"/>
      <c r="BT77" s="1316"/>
      <c r="BU77" s="1316"/>
      <c r="BV77" s="1316"/>
      <c r="BW77" s="1316"/>
      <c r="BX77" s="1316">
        <v>27</v>
      </c>
      <c r="BY77" s="1316"/>
      <c r="BZ77" s="1316"/>
      <c r="CA77" s="1316"/>
      <c r="CB77" s="1316"/>
      <c r="CC77" s="1316"/>
      <c r="CD77" s="1316"/>
      <c r="CE77" s="1316"/>
      <c r="CF77" s="1316">
        <v>25.4</v>
      </c>
      <c r="CG77" s="1316"/>
      <c r="CH77" s="1316"/>
      <c r="CI77" s="1316"/>
      <c r="CJ77" s="1316"/>
      <c r="CK77" s="1316"/>
      <c r="CL77" s="1316"/>
      <c r="CM77" s="1316"/>
      <c r="CN77" s="1316">
        <v>23.4</v>
      </c>
      <c r="CO77" s="1316"/>
      <c r="CP77" s="1316"/>
      <c r="CQ77" s="1316"/>
      <c r="CR77" s="1316"/>
      <c r="CS77" s="1316"/>
      <c r="CT77" s="1316"/>
      <c r="CU77" s="1316"/>
      <c r="CV77" s="1316">
        <v>7.7</v>
      </c>
      <c r="CW77" s="1316"/>
      <c r="CX77" s="1316"/>
      <c r="CY77" s="1316"/>
      <c r="CZ77" s="1316"/>
      <c r="DA77" s="1316"/>
      <c r="DB77" s="1316"/>
      <c r="DC77" s="1316"/>
    </row>
    <row r="78" spans="2:107" ht="13.2" x14ac:dyDescent="0.2">
      <c r="B78" s="394"/>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4"/>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614</v>
      </c>
      <c r="BC79" s="1319"/>
      <c r="BD79" s="1319"/>
      <c r="BE79" s="1319"/>
      <c r="BF79" s="1319"/>
      <c r="BG79" s="1319"/>
      <c r="BH79" s="1319"/>
      <c r="BI79" s="1319"/>
      <c r="BJ79" s="1319"/>
      <c r="BK79" s="1319"/>
      <c r="BL79" s="1319"/>
      <c r="BM79" s="1319"/>
      <c r="BN79" s="1319"/>
      <c r="BO79" s="1319"/>
      <c r="BP79" s="1316">
        <v>9.5</v>
      </c>
      <c r="BQ79" s="1316"/>
      <c r="BR79" s="1316"/>
      <c r="BS79" s="1316"/>
      <c r="BT79" s="1316"/>
      <c r="BU79" s="1316"/>
      <c r="BV79" s="1316"/>
      <c r="BW79" s="1316"/>
      <c r="BX79" s="1316">
        <v>8.6999999999999993</v>
      </c>
      <c r="BY79" s="1316"/>
      <c r="BZ79" s="1316"/>
      <c r="CA79" s="1316"/>
      <c r="CB79" s="1316"/>
      <c r="CC79" s="1316"/>
      <c r="CD79" s="1316"/>
      <c r="CE79" s="1316"/>
      <c r="CF79" s="1316">
        <v>8.6</v>
      </c>
      <c r="CG79" s="1316"/>
      <c r="CH79" s="1316"/>
      <c r="CI79" s="1316"/>
      <c r="CJ79" s="1316"/>
      <c r="CK79" s="1316"/>
      <c r="CL79" s="1316"/>
      <c r="CM79" s="1316"/>
      <c r="CN79" s="1316">
        <v>8.5</v>
      </c>
      <c r="CO79" s="1316"/>
      <c r="CP79" s="1316"/>
      <c r="CQ79" s="1316"/>
      <c r="CR79" s="1316"/>
      <c r="CS79" s="1316"/>
      <c r="CT79" s="1316"/>
      <c r="CU79" s="1316"/>
      <c r="CV79" s="1316">
        <v>8.6</v>
      </c>
      <c r="CW79" s="1316"/>
      <c r="CX79" s="1316"/>
      <c r="CY79" s="1316"/>
      <c r="CZ79" s="1316"/>
      <c r="DA79" s="1316"/>
      <c r="DB79" s="1316"/>
      <c r="DC79" s="1316"/>
    </row>
    <row r="80" spans="2:107" ht="13.2" x14ac:dyDescent="0.2">
      <c r="B80" s="394"/>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ozKl1YKVOVj04w3Gg5WnslKqdMdfGCeZS6VMwSa6Ds6095EvHeKLLs+ndA4bgOsieJu4qvlam9lo57m23r5Rg==" saltValue="O8NYQSDfzNyGRhQu1kG7J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110" zoomScaleNormal="100" zoomScaleSheetLayoutView="70"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LG3Qs5KwgVPvapoaXukOiiByz0sw41HkMw85yS2hIGoqyyf54BGAjc8hE3mY4iF0r9n3p5hzjKvqf5dK7v5Rw==" saltValue="ZuxZfAJLL3cQsqViROp0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25" zoomScaleNormal="100" zoomScaleSheetLayoutView="55" workbookViewId="0">
      <selection activeCell="BF15" sqref="BF15"/>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HKK21+Fc25ewUHiOOivSro922HGw3dHMYFa0b6stTyLANnvH7yYb0JSf4NKUAT7ujMGOK00hA3XJFxFdDdAKg==" saltValue="S1CqJ3P2c1YlHblMf4z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350626</v>
      </c>
      <c r="E3" s="161"/>
      <c r="F3" s="162">
        <v>119685</v>
      </c>
      <c r="G3" s="163"/>
      <c r="H3" s="164"/>
    </row>
    <row r="4" spans="1:8" x14ac:dyDescent="0.2">
      <c r="A4" s="165"/>
      <c r="B4" s="166"/>
      <c r="C4" s="167"/>
      <c r="D4" s="168">
        <v>144922</v>
      </c>
      <c r="E4" s="169"/>
      <c r="F4" s="170">
        <v>68464</v>
      </c>
      <c r="G4" s="171"/>
      <c r="H4" s="172"/>
    </row>
    <row r="5" spans="1:8" x14ac:dyDescent="0.2">
      <c r="A5" s="153" t="s">
        <v>553</v>
      </c>
      <c r="B5" s="158"/>
      <c r="C5" s="159"/>
      <c r="D5" s="160">
        <v>322723</v>
      </c>
      <c r="E5" s="161"/>
      <c r="F5" s="162">
        <v>109920</v>
      </c>
      <c r="G5" s="163"/>
      <c r="H5" s="164"/>
    </row>
    <row r="6" spans="1:8" x14ac:dyDescent="0.2">
      <c r="A6" s="165"/>
      <c r="B6" s="166"/>
      <c r="C6" s="167"/>
      <c r="D6" s="168">
        <v>75950</v>
      </c>
      <c r="E6" s="169"/>
      <c r="F6" s="170">
        <v>62739</v>
      </c>
      <c r="G6" s="171"/>
      <c r="H6" s="172"/>
    </row>
    <row r="7" spans="1:8" x14ac:dyDescent="0.2">
      <c r="A7" s="153" t="s">
        <v>554</v>
      </c>
      <c r="B7" s="158"/>
      <c r="C7" s="159"/>
      <c r="D7" s="160">
        <v>495453</v>
      </c>
      <c r="E7" s="161"/>
      <c r="F7" s="162">
        <v>119882</v>
      </c>
      <c r="G7" s="163"/>
      <c r="H7" s="164"/>
    </row>
    <row r="8" spans="1:8" x14ac:dyDescent="0.2">
      <c r="A8" s="165"/>
      <c r="B8" s="166"/>
      <c r="C8" s="167"/>
      <c r="D8" s="168">
        <v>221452</v>
      </c>
      <c r="E8" s="169"/>
      <c r="F8" s="170">
        <v>66481</v>
      </c>
      <c r="G8" s="171"/>
      <c r="H8" s="172"/>
    </row>
    <row r="9" spans="1:8" x14ac:dyDescent="0.2">
      <c r="A9" s="153" t="s">
        <v>555</v>
      </c>
      <c r="B9" s="158"/>
      <c r="C9" s="159"/>
      <c r="D9" s="160">
        <v>665751</v>
      </c>
      <c r="E9" s="161"/>
      <c r="F9" s="162">
        <v>116162</v>
      </c>
      <c r="G9" s="163"/>
      <c r="H9" s="164"/>
    </row>
    <row r="10" spans="1:8" x14ac:dyDescent="0.2">
      <c r="A10" s="165"/>
      <c r="B10" s="166"/>
      <c r="C10" s="167"/>
      <c r="D10" s="168">
        <v>460266</v>
      </c>
      <c r="E10" s="169"/>
      <c r="F10" s="170">
        <v>61562</v>
      </c>
      <c r="G10" s="171"/>
      <c r="H10" s="172"/>
    </row>
    <row r="11" spans="1:8" x14ac:dyDescent="0.2">
      <c r="A11" s="153" t="s">
        <v>556</v>
      </c>
      <c r="B11" s="158"/>
      <c r="C11" s="159"/>
      <c r="D11" s="160">
        <v>1106633</v>
      </c>
      <c r="E11" s="161"/>
      <c r="F11" s="162">
        <v>121449</v>
      </c>
      <c r="G11" s="163"/>
      <c r="H11" s="164"/>
    </row>
    <row r="12" spans="1:8" x14ac:dyDescent="0.2">
      <c r="A12" s="165"/>
      <c r="B12" s="166"/>
      <c r="C12" s="173"/>
      <c r="D12" s="168">
        <v>903466</v>
      </c>
      <c r="E12" s="169"/>
      <c r="F12" s="170">
        <v>62922</v>
      </c>
      <c r="G12" s="171"/>
      <c r="H12" s="172"/>
    </row>
    <row r="13" spans="1:8" x14ac:dyDescent="0.2">
      <c r="A13" s="153"/>
      <c r="B13" s="158"/>
      <c r="C13" s="174"/>
      <c r="D13" s="175">
        <v>588237</v>
      </c>
      <c r="E13" s="176"/>
      <c r="F13" s="177">
        <v>117420</v>
      </c>
      <c r="G13" s="178"/>
      <c r="H13" s="164"/>
    </row>
    <row r="14" spans="1:8" x14ac:dyDescent="0.2">
      <c r="A14" s="165"/>
      <c r="B14" s="166"/>
      <c r="C14" s="167"/>
      <c r="D14" s="168">
        <v>361211</v>
      </c>
      <c r="E14" s="169"/>
      <c r="F14" s="170">
        <v>64434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4.2300000000000004</v>
      </c>
      <c r="C19" s="179">
        <f>ROUND(VALUE(SUBSTITUTE(実質収支比率等に係る経年分析!G$48,"▲","-")),2)</f>
        <v>14.48</v>
      </c>
      <c r="D19" s="179">
        <f>ROUND(VALUE(SUBSTITUTE(実質収支比率等に係る経年分析!H$48,"▲","-")),2)</f>
        <v>16.88</v>
      </c>
      <c r="E19" s="179">
        <f>ROUND(VALUE(SUBSTITUTE(実質収支比率等に係る経年分析!I$48,"▲","-")),2)</f>
        <v>17.23</v>
      </c>
      <c r="F19" s="179">
        <f>ROUND(VALUE(SUBSTITUTE(実質収支比率等に係る経年分析!J$48,"▲","-")),2)</f>
        <v>13.14</v>
      </c>
    </row>
    <row r="20" spans="1:11" x14ac:dyDescent="0.2">
      <c r="A20" s="179" t="s">
        <v>55</v>
      </c>
      <c r="B20" s="179">
        <f>ROUND(VALUE(SUBSTITUTE(実質収支比率等に係る経年分析!F$47,"▲","-")),2)</f>
        <v>123.25</v>
      </c>
      <c r="C20" s="179">
        <f>ROUND(VALUE(SUBSTITUTE(実質収支比率等に係る経年分析!G$47,"▲","-")),2)</f>
        <v>117.55</v>
      </c>
      <c r="D20" s="179">
        <f>ROUND(VALUE(SUBSTITUTE(実質収支比率等に係る経年分析!H$47,"▲","-")),2)</f>
        <v>104.84</v>
      </c>
      <c r="E20" s="179">
        <f>ROUND(VALUE(SUBSTITUTE(実質収支比率等に係る経年分析!I$47,"▲","-")),2)</f>
        <v>84.36</v>
      </c>
      <c r="F20" s="179">
        <f>ROUND(VALUE(SUBSTITUTE(実質収支比率等に係る経年分析!J$47,"▲","-")),2)</f>
        <v>106.18</v>
      </c>
    </row>
    <row r="21" spans="1:11" x14ac:dyDescent="0.2">
      <c r="A21" s="179" t="s">
        <v>56</v>
      </c>
      <c r="B21" s="179">
        <f>IF(ISNUMBER(VALUE(SUBSTITUTE(実質収支比率等に係る経年分析!F$49,"▲","-"))),ROUND(VALUE(SUBSTITUTE(実質収支比率等に係る経年分析!F$49,"▲","-")),2),NA())</f>
        <v>-7.54</v>
      </c>
      <c r="C21" s="179">
        <f>IF(ISNUMBER(VALUE(SUBSTITUTE(実質収支比率等に係る経年分析!G$49,"▲","-"))),ROUND(VALUE(SUBSTITUTE(実質収支比率等に係る経年分析!G$49,"▲","-")),2),NA())</f>
        <v>8.6999999999999993</v>
      </c>
      <c r="D21" s="179">
        <f>IF(ISNUMBER(VALUE(SUBSTITUTE(実質収支比率等に係る経年分析!H$49,"▲","-"))),ROUND(VALUE(SUBSTITUTE(実質収支比率等に係る経年分析!H$49,"▲","-")),2),NA())</f>
        <v>-19.18</v>
      </c>
      <c r="E21" s="179">
        <f>IF(ISNUMBER(VALUE(SUBSTITUTE(実質収支比率等に係る経年分析!I$49,"▲","-"))),ROUND(VALUE(SUBSTITUTE(実質収支比率等に係る経年分析!I$49,"▲","-")),2),NA())</f>
        <v>-29.33</v>
      </c>
      <c r="F21" s="179">
        <f>IF(ISNUMBER(VALUE(SUBSTITUTE(実質収支比率等に係る経年分析!J$49,"▲","-"))),ROUND(VALUE(SUBSTITUTE(実質収支比率等に係る経年分析!J$49,"▲","-")),2),NA())</f>
        <v>9.56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4.1900000000000004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2.4300000000000002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1.38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1.1399999999999999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1</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へき地診療所特別会計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0.28000000000000003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0.47</v>
      </c>
    </row>
    <row r="30" spans="1:11" x14ac:dyDescent="0.2">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0.89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1.33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1.1100000000000001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0.77</v>
      </c>
    </row>
    <row r="31" spans="1:11" x14ac:dyDescent="0.2">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0.56000000000000005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0.98</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3.82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2.61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2.57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1.38</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1.45</v>
      </c>
    </row>
    <row r="34" spans="1:16" x14ac:dyDescent="0.2">
      <c r="A34" s="180" t="str">
        <f>IF(連結実質赤字比率に係る赤字・黒字の構成分析!C$36="",NA(),連結実質赤字比率に係る赤字・黒字の構成分析!C$36)</f>
        <v>北軽井沢簡易水道事業会計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5.55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5.32</v>
      </c>
    </row>
    <row r="35" spans="1:16" x14ac:dyDescent="0.2">
      <c r="A35" s="180" t="str">
        <f>IF(連結実質赤字比率に係る赤字・黒字の構成分析!C$35="",NA(),連結実質赤字比率に係る赤字・黒字の構成分析!C$35)</f>
        <v>浅間上水道事業会計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2.5099999999999998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330</v>
      </c>
      <c r="E42" s="181"/>
      <c r="F42" s="181"/>
      <c r="G42" s="181">
        <f>'実質公債費比率（分子）の構造'!L$52</f>
        <v>320</v>
      </c>
      <c r="H42" s="181"/>
      <c r="I42" s="181"/>
      <c r="J42" s="181">
        <f>'実質公債費比率（分子）の構造'!M$52</f>
        <v>313</v>
      </c>
      <c r="K42" s="181"/>
      <c r="L42" s="181"/>
      <c r="M42" s="181">
        <f>'実質公債費比率（分子）の構造'!N$52</f>
        <v>319</v>
      </c>
      <c r="N42" s="181"/>
      <c r="O42" s="181"/>
      <c r="P42" s="181">
        <f>'実質公債費比率（分子）の構造'!O$52</f>
        <v>315</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2">
      <c r="A45" s="181" t="s">
        <v>66</v>
      </c>
      <c r="B45" s="181">
        <f>'実質公債費比率（分子）の構造'!K$49</f>
        <v>104</v>
      </c>
      <c r="C45" s="181"/>
      <c r="D45" s="181"/>
      <c r="E45" s="181">
        <f>'実質公債費比率（分子）の構造'!L$49</f>
        <v>106</v>
      </c>
      <c r="F45" s="181"/>
      <c r="G45" s="181"/>
      <c r="H45" s="181">
        <f>'実質公債費比率（分子）の構造'!M$49</f>
        <v>106</v>
      </c>
      <c r="I45" s="181"/>
      <c r="J45" s="181"/>
      <c r="K45" s="181">
        <f>'実質公債費比率（分子）の構造'!N$49</f>
        <v>125</v>
      </c>
      <c r="L45" s="181"/>
      <c r="M45" s="181"/>
      <c r="N45" s="181">
        <f>'実質公債費比率（分子）の構造'!O$49</f>
        <v>129</v>
      </c>
      <c r="O45" s="181"/>
      <c r="P45" s="181"/>
    </row>
    <row r="46" spans="1:16" x14ac:dyDescent="0.2">
      <c r="A46" s="181" t="s">
        <v>67</v>
      </c>
      <c r="B46" s="181">
        <f>'実質公債費比率（分子）の構造'!K$48</f>
        <v>41</v>
      </c>
      <c r="C46" s="181"/>
      <c r="D46" s="181"/>
      <c r="E46" s="181">
        <f>'実質公債費比率（分子）の構造'!L$48</f>
        <v>35</v>
      </c>
      <c r="F46" s="181"/>
      <c r="G46" s="181"/>
      <c r="H46" s="181">
        <f>'実質公債費比率（分子）の構造'!M$48</f>
        <v>32</v>
      </c>
      <c r="I46" s="181"/>
      <c r="J46" s="181"/>
      <c r="K46" s="181">
        <f>'実質公債費比率（分子）の構造'!N$48</f>
        <v>31</v>
      </c>
      <c r="L46" s="181"/>
      <c r="M46" s="181"/>
      <c r="N46" s="181">
        <f>'実質公債費比率（分子）の構造'!O$48</f>
        <v>34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380</v>
      </c>
      <c r="C49" s="181"/>
      <c r="D49" s="181"/>
      <c r="E49" s="181">
        <f>'実質公債費比率（分子）の構造'!L$45</f>
        <v>372</v>
      </c>
      <c r="F49" s="181"/>
      <c r="G49" s="181"/>
      <c r="H49" s="181">
        <f>'実質公債費比率（分子）の構造'!M$45</f>
        <v>367</v>
      </c>
      <c r="I49" s="181"/>
      <c r="J49" s="181"/>
      <c r="K49" s="181">
        <f>'実質公債費比率（分子）の構造'!N$45</f>
        <v>382</v>
      </c>
      <c r="L49" s="181"/>
      <c r="M49" s="181"/>
      <c r="N49" s="181">
        <f>'実質公債費比率（分子）の構造'!O$45</f>
        <v>382</v>
      </c>
      <c r="O49" s="181"/>
      <c r="P49" s="181"/>
    </row>
    <row r="50" spans="1:16" x14ac:dyDescent="0.2">
      <c r="A50" s="181" t="s">
        <v>71</v>
      </c>
      <c r="B50" s="181" t="e">
        <f>NA()</f>
        <v>#N/A</v>
      </c>
      <c r="C50" s="181">
        <f>IF(ISNUMBER('実質公債費比率（分子）の構造'!K$53),'実質公債費比率（分子）の構造'!K$53,NA())</f>
        <v>197</v>
      </c>
      <c r="D50" s="181" t="e">
        <f>NA()</f>
        <v>#N/A</v>
      </c>
      <c r="E50" s="181" t="e">
        <f>NA()</f>
        <v>#N/A</v>
      </c>
      <c r="F50" s="181">
        <f>IF(ISNUMBER('実質公債費比率（分子）の構造'!L$53),'実質公債費比率（分子）の構造'!L$53,NA())</f>
        <v>195</v>
      </c>
      <c r="G50" s="181" t="e">
        <f>NA()</f>
        <v>#N/A</v>
      </c>
      <c r="H50" s="181" t="e">
        <f>NA()</f>
        <v>#N/A</v>
      </c>
      <c r="I50" s="181">
        <f>IF(ISNUMBER('実質公債費比率（分子）の構造'!M$53),'実質公債費比率（分子）の構造'!M$53,NA())</f>
        <v>194</v>
      </c>
      <c r="J50" s="181" t="e">
        <f>NA()</f>
        <v>#N/A</v>
      </c>
      <c r="K50" s="181" t="e">
        <f>NA()</f>
        <v>#N/A</v>
      </c>
      <c r="L50" s="181">
        <f>IF(ISNUMBER('実質公債費比率（分子）の構造'!N$53),'実質公債費比率（分子）の構造'!N$53,NA())</f>
        <v>221</v>
      </c>
      <c r="M50" s="181" t="e">
        <f>NA()</f>
        <v>#N/A</v>
      </c>
      <c r="N50" s="181" t="e">
        <f>NA()</f>
        <v>#N/A</v>
      </c>
      <c r="O50" s="181">
        <f>IF(ISNUMBER('実質公債費比率（分子）の構造'!O$53),'実質公債費比率（分子）の構造'!O$53,NA())</f>
        <v>232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3013</v>
      </c>
      <c r="E56" s="180"/>
      <c r="F56" s="180"/>
      <c r="G56" s="180">
        <f>'将来負担比率（分子）の構造'!J$52</f>
        <v>2962</v>
      </c>
      <c r="H56" s="180"/>
      <c r="I56" s="180"/>
      <c r="J56" s="180">
        <f>'将来負担比率（分子）の構造'!K$52</f>
        <v>3380</v>
      </c>
      <c r="K56" s="180"/>
      <c r="L56" s="180"/>
      <c r="M56" s="180">
        <f>'将来負担比率（分子）の構造'!L$52</f>
        <v>3309</v>
      </c>
      <c r="N56" s="180"/>
      <c r="O56" s="180"/>
      <c r="P56" s="180">
        <f>'将来負担比率（分子）の構造'!M$52</f>
        <v>3310</v>
      </c>
    </row>
    <row r="57" spans="1:16" x14ac:dyDescent="0.2">
      <c r="A57" s="180" t="s">
        <v>42</v>
      </c>
      <c r="B57" s="180"/>
      <c r="C57" s="180"/>
      <c r="D57" s="180">
        <f>'将来負担比率（分子）の構造'!I$51</f>
        <v>84</v>
      </c>
      <c r="E57" s="180"/>
      <c r="F57" s="180"/>
      <c r="G57" s="180">
        <f>'将来負担比率（分子）の構造'!J$51</f>
        <v>24</v>
      </c>
      <c r="H57" s="180"/>
      <c r="I57" s="180"/>
      <c r="J57" s="180">
        <f>'将来負担比率（分子）の構造'!K$51</f>
        <v>10</v>
      </c>
      <c r="K57" s="180"/>
      <c r="L57" s="180"/>
      <c r="M57" s="180">
        <f>'将来負担比率（分子）の構造'!L$51</f>
        <v>36</v>
      </c>
      <c r="N57" s="180"/>
      <c r="O57" s="180"/>
      <c r="P57" s="180">
        <f>'将来負担比率（分子）の構造'!M$51</f>
        <v>61</v>
      </c>
    </row>
    <row r="58" spans="1:16" x14ac:dyDescent="0.2">
      <c r="A58" s="180" t="s">
        <v>41</v>
      </c>
      <c r="B58" s="180"/>
      <c r="C58" s="180"/>
      <c r="D58" s="180">
        <f>'将来負担比率（分子）の構造'!I$50</f>
        <v>6411</v>
      </c>
      <c r="E58" s="180"/>
      <c r="F58" s="180"/>
      <c r="G58" s="180">
        <f>'将来負担比率（分子）の構造'!J$50</f>
        <v>6330</v>
      </c>
      <c r="H58" s="180"/>
      <c r="I58" s="180"/>
      <c r="J58" s="180">
        <f>'将来負担比率（分子）の構造'!K$50</f>
        <v>5854</v>
      </c>
      <c r="K58" s="180"/>
      <c r="L58" s="180"/>
      <c r="M58" s="180">
        <f>'将来負担比率（分子）の構造'!L$50</f>
        <v>5938</v>
      </c>
      <c r="N58" s="180"/>
      <c r="O58" s="180"/>
      <c r="P58" s="180">
        <f>'将来負担比率（分子）の構造'!M$50</f>
        <v>6212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3</v>
      </c>
      <c r="C61" s="180"/>
      <c r="D61" s="180"/>
      <c r="E61" s="180" t="str">
        <f>'将来負担比率（分子）の構造'!J$46</f>
        <v>-</v>
      </c>
      <c r="F61" s="180"/>
      <c r="G61" s="180"/>
      <c r="H61" s="180">
        <f>'将来負担比率（分子）の構造'!K$46</f>
        <v>1</v>
      </c>
      <c r="I61" s="180"/>
      <c r="J61" s="180"/>
      <c r="K61" s="180">
        <f>'将来負担比率（分子）の構造'!L$46</f>
        <v>0</v>
      </c>
      <c r="L61" s="180"/>
      <c r="M61" s="180"/>
      <c r="N61" s="180">
        <f>'将来負担比率（分子）の構造'!M$46</f>
        <v>1</v>
      </c>
      <c r="O61" s="180"/>
      <c r="P61" s="180"/>
    </row>
    <row r="62" spans="1:16" x14ac:dyDescent="0.2">
      <c r="A62" s="180" t="s">
        <v>35</v>
      </c>
      <c r="B62" s="180">
        <f>'将来負担比率（分子）の構造'!I$45</f>
        <v>776</v>
      </c>
      <c r="C62" s="180"/>
      <c r="D62" s="180"/>
      <c r="E62" s="180">
        <f>'将来負担比率（分子）の構造'!J$45</f>
        <v>732</v>
      </c>
      <c r="F62" s="180"/>
      <c r="G62" s="180"/>
      <c r="H62" s="180">
        <f>'将来負担比率（分子）の構造'!K$45</f>
        <v>759</v>
      </c>
      <c r="I62" s="180"/>
      <c r="J62" s="180"/>
      <c r="K62" s="180">
        <f>'将来負担比率（分子）の構造'!L$45</f>
        <v>722</v>
      </c>
      <c r="L62" s="180"/>
      <c r="M62" s="180"/>
      <c r="N62" s="180">
        <f>'将来負担比率（分子）の構造'!M$45</f>
        <v>703</v>
      </c>
      <c r="O62" s="180"/>
      <c r="P62" s="180"/>
    </row>
    <row r="63" spans="1:16" x14ac:dyDescent="0.2">
      <c r="A63" s="180" t="s">
        <v>34</v>
      </c>
      <c r="B63" s="180">
        <f>'将来負担比率（分子）の構造'!I$44</f>
        <v>1378</v>
      </c>
      <c r="C63" s="180"/>
      <c r="D63" s="180"/>
      <c r="E63" s="180">
        <f>'将来負担比率（分子）の構造'!J$44</f>
        <v>1333</v>
      </c>
      <c r="F63" s="180"/>
      <c r="G63" s="180"/>
      <c r="H63" s="180">
        <f>'将来負担比率（分子）の構造'!K$44</f>
        <v>1342</v>
      </c>
      <c r="I63" s="180"/>
      <c r="J63" s="180"/>
      <c r="K63" s="180">
        <f>'将来負担比率（分子）の構造'!L$44</f>
        <v>1243</v>
      </c>
      <c r="L63" s="180"/>
      <c r="M63" s="180"/>
      <c r="N63" s="180">
        <f>'将来負担比率（分子）の構造'!M$44</f>
        <v>1132</v>
      </c>
      <c r="O63" s="180"/>
      <c r="P63" s="180"/>
    </row>
    <row r="64" spans="1:16" x14ac:dyDescent="0.2">
      <c r="A64" s="180" t="s">
        <v>33</v>
      </c>
      <c r="B64" s="180">
        <f>'将来負担比率（分子）の構造'!I$43</f>
        <v>417</v>
      </c>
      <c r="C64" s="180"/>
      <c r="D64" s="180"/>
      <c r="E64" s="180">
        <f>'将来負担比率（分子）の構造'!J$43</f>
        <v>376</v>
      </c>
      <c r="F64" s="180"/>
      <c r="G64" s="180"/>
      <c r="H64" s="180">
        <f>'将来負担比率（分子）の構造'!K$43</f>
        <v>360</v>
      </c>
      <c r="I64" s="180"/>
      <c r="J64" s="180"/>
      <c r="K64" s="180">
        <f>'将来負担比率（分子）の構造'!L$43</f>
        <v>293</v>
      </c>
      <c r="L64" s="180"/>
      <c r="M64" s="180"/>
      <c r="N64" s="180">
        <f>'将来負担比率（分子）の構造'!M$43</f>
        <v>278</v>
      </c>
      <c r="O64" s="180"/>
      <c r="P64" s="180"/>
    </row>
    <row r="65" spans="1:16" x14ac:dyDescent="0.2">
      <c r="A65" s="180" t="s">
        <v>32</v>
      </c>
      <c r="B65" s="180">
        <f>'将来負担比率（分子）の構造'!I$42</f>
        <v>17</v>
      </c>
      <c r="C65" s="180"/>
      <c r="D65" s="180"/>
      <c r="E65" s="180">
        <f>'将来負担比率（分子）の構造'!J$42</f>
        <v>16</v>
      </c>
      <c r="F65" s="180"/>
      <c r="G65" s="180"/>
      <c r="H65" s="180">
        <f>'将来負担比率（分子）の構造'!K$42</f>
        <v>14</v>
      </c>
      <c r="I65" s="180"/>
      <c r="J65" s="180"/>
      <c r="K65" s="180">
        <f>'将来負担比率（分子）の構造'!L$42</f>
        <v>13</v>
      </c>
      <c r="L65" s="180"/>
      <c r="M65" s="180"/>
      <c r="N65" s="180">
        <f>'将来負担比率（分子）の構造'!M$42</f>
        <v>11</v>
      </c>
      <c r="O65" s="180"/>
      <c r="P65" s="180"/>
    </row>
    <row r="66" spans="1:16" x14ac:dyDescent="0.2">
      <c r="A66" s="180" t="s">
        <v>31</v>
      </c>
      <c r="B66" s="180">
        <f>'将来負担比率（分子）の構造'!I$41</f>
        <v>4419</v>
      </c>
      <c r="C66" s="180"/>
      <c r="D66" s="180"/>
      <c r="E66" s="180">
        <f>'将来負担比率（分子）の構造'!J$41</f>
        <v>4271</v>
      </c>
      <c r="F66" s="180"/>
      <c r="G66" s="180"/>
      <c r="H66" s="180">
        <f>'将来負担比率（分子）の構造'!K$41</f>
        <v>4187</v>
      </c>
      <c r="I66" s="180"/>
      <c r="J66" s="180"/>
      <c r="K66" s="180">
        <f>'将来負担比率（分子）の構造'!L$41</f>
        <v>4212</v>
      </c>
      <c r="L66" s="180"/>
      <c r="M66" s="180"/>
      <c r="N66" s="180">
        <f>'将来負担比率（分子）の構造'!M$41</f>
        <v>4512</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2772</v>
      </c>
      <c r="C72" s="184">
        <f>基金残高に係る経年分析!G55</f>
        <v>2216</v>
      </c>
      <c r="D72" s="184">
        <f>基金残高に係る経年分析!H55</f>
        <v>2804</v>
      </c>
    </row>
    <row r="73" spans="1:16" x14ac:dyDescent="0.2">
      <c r="A73" s="183" t="s">
        <v>78</v>
      </c>
      <c r="B73" s="184">
        <f>基金残高に係る経年分析!F56</f>
        <v>983</v>
      </c>
      <c r="C73" s="184">
        <f>基金残高に係る経年分析!G56</f>
        <v>914</v>
      </c>
      <c r="D73" s="184">
        <f>基金残高に係る経年分析!H56</f>
        <v>838</v>
      </c>
    </row>
    <row r="74" spans="1:16" x14ac:dyDescent="0.2">
      <c r="A74" s="183" t="s">
        <v>79</v>
      </c>
      <c r="B74" s="184">
        <f>基金残高に係る経年分析!F57</f>
        <v>2072</v>
      </c>
      <c r="C74" s="184">
        <f>基金残高に係る経年分析!G57</f>
        <v>2784</v>
      </c>
      <c r="D74" s="184">
        <f>基金残高に係る経年分析!H57</f>
        <v>2536</v>
      </c>
    </row>
  </sheetData>
  <sheetProtection algorithmName="SHA-512" hashValue="YVPA31xrOYnvUgJpWGC5qXDags9uKY2WYhgch9iCrBrxGappgMlt4Flz63d4anfazn3Jh+f1XISlNwgSyEIwuQ==" saltValue="ebJJlBNpd73YLAw+p86+v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228</v>
      </c>
      <c r="C5" s="761"/>
      <c r="D5" s="761"/>
      <c r="E5" s="761"/>
      <c r="F5" s="761"/>
      <c r="G5" s="761"/>
      <c r="H5" s="761"/>
      <c r="I5" s="761"/>
      <c r="J5" s="761"/>
      <c r="K5" s="761"/>
      <c r="L5" s="761"/>
      <c r="M5" s="761"/>
      <c r="N5" s="761"/>
      <c r="O5" s="761"/>
      <c r="P5" s="761"/>
      <c r="Q5" s="762"/>
      <c r="R5" s="726">
        <v>1063685</v>
      </c>
      <c r="S5" s="727"/>
      <c r="T5" s="727"/>
      <c r="U5" s="727"/>
      <c r="V5" s="727"/>
      <c r="W5" s="727"/>
      <c r="X5" s="727"/>
      <c r="Y5" s="773"/>
      <c r="Z5" s="791">
        <v>9.3000000000000007</v>
      </c>
      <c r="AA5" s="791"/>
      <c r="AB5" s="791"/>
      <c r="AC5" s="791"/>
      <c r="AD5" s="792">
        <v>1063685</v>
      </c>
      <c r="AE5" s="792"/>
      <c r="AF5" s="792"/>
      <c r="AG5" s="792"/>
      <c r="AH5" s="792"/>
      <c r="AI5" s="792"/>
      <c r="AJ5" s="792"/>
      <c r="AK5" s="792"/>
      <c r="AL5" s="774">
        <v>41.6</v>
      </c>
      <c r="AM5" s="743"/>
      <c r="AN5" s="743"/>
      <c r="AO5" s="775"/>
      <c r="AP5" s="760" t="s">
        <v>229</v>
      </c>
      <c r="AQ5" s="761"/>
      <c r="AR5" s="761"/>
      <c r="AS5" s="761"/>
      <c r="AT5" s="761"/>
      <c r="AU5" s="761"/>
      <c r="AV5" s="761"/>
      <c r="AW5" s="761"/>
      <c r="AX5" s="761"/>
      <c r="AY5" s="761"/>
      <c r="AZ5" s="761"/>
      <c r="BA5" s="761"/>
      <c r="BB5" s="761"/>
      <c r="BC5" s="761"/>
      <c r="BD5" s="761"/>
      <c r="BE5" s="761"/>
      <c r="BF5" s="762"/>
      <c r="BG5" s="661">
        <v>1053661</v>
      </c>
      <c r="BH5" s="664"/>
      <c r="BI5" s="664"/>
      <c r="BJ5" s="664"/>
      <c r="BK5" s="664"/>
      <c r="BL5" s="664"/>
      <c r="BM5" s="664"/>
      <c r="BN5" s="665"/>
      <c r="BO5" s="723">
        <v>99.1</v>
      </c>
      <c r="BP5" s="723"/>
      <c r="BQ5" s="723"/>
      <c r="BR5" s="723"/>
      <c r="BS5" s="724">
        <v>11260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2">
      <c r="B6" s="658" t="s">
        <v>233</v>
      </c>
      <c r="C6" s="659"/>
      <c r="D6" s="659"/>
      <c r="E6" s="659"/>
      <c r="F6" s="659"/>
      <c r="G6" s="659"/>
      <c r="H6" s="659"/>
      <c r="I6" s="659"/>
      <c r="J6" s="659"/>
      <c r="K6" s="659"/>
      <c r="L6" s="659"/>
      <c r="M6" s="659"/>
      <c r="N6" s="659"/>
      <c r="O6" s="659"/>
      <c r="P6" s="659"/>
      <c r="Q6" s="660"/>
      <c r="R6" s="661">
        <v>54689</v>
      </c>
      <c r="S6" s="664"/>
      <c r="T6" s="664"/>
      <c r="U6" s="664"/>
      <c r="V6" s="664"/>
      <c r="W6" s="664"/>
      <c r="X6" s="664"/>
      <c r="Y6" s="665"/>
      <c r="Z6" s="723">
        <v>0.5</v>
      </c>
      <c r="AA6" s="723"/>
      <c r="AB6" s="723"/>
      <c r="AC6" s="723"/>
      <c r="AD6" s="724">
        <v>54689</v>
      </c>
      <c r="AE6" s="724"/>
      <c r="AF6" s="724"/>
      <c r="AG6" s="724"/>
      <c r="AH6" s="724"/>
      <c r="AI6" s="724"/>
      <c r="AJ6" s="724"/>
      <c r="AK6" s="724"/>
      <c r="AL6" s="666">
        <v>2.1</v>
      </c>
      <c r="AM6" s="667"/>
      <c r="AN6" s="667"/>
      <c r="AO6" s="725"/>
      <c r="AP6" s="658" t="s">
        <v>234</v>
      </c>
      <c r="AQ6" s="659"/>
      <c r="AR6" s="659"/>
      <c r="AS6" s="659"/>
      <c r="AT6" s="659"/>
      <c r="AU6" s="659"/>
      <c r="AV6" s="659"/>
      <c r="AW6" s="659"/>
      <c r="AX6" s="659"/>
      <c r="AY6" s="659"/>
      <c r="AZ6" s="659"/>
      <c r="BA6" s="659"/>
      <c r="BB6" s="659"/>
      <c r="BC6" s="659"/>
      <c r="BD6" s="659"/>
      <c r="BE6" s="659"/>
      <c r="BF6" s="660"/>
      <c r="BG6" s="661">
        <v>1053661</v>
      </c>
      <c r="BH6" s="664"/>
      <c r="BI6" s="664"/>
      <c r="BJ6" s="664"/>
      <c r="BK6" s="664"/>
      <c r="BL6" s="664"/>
      <c r="BM6" s="664"/>
      <c r="BN6" s="665"/>
      <c r="BO6" s="723">
        <v>99.1</v>
      </c>
      <c r="BP6" s="723"/>
      <c r="BQ6" s="723"/>
      <c r="BR6" s="723"/>
      <c r="BS6" s="724">
        <v>11260</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57457</v>
      </c>
      <c r="CS6" s="664"/>
      <c r="CT6" s="664"/>
      <c r="CU6" s="664"/>
      <c r="CV6" s="664"/>
      <c r="CW6" s="664"/>
      <c r="CX6" s="664"/>
      <c r="CY6" s="665"/>
      <c r="CZ6" s="774">
        <v>0.5</v>
      </c>
      <c r="DA6" s="743"/>
      <c r="DB6" s="743"/>
      <c r="DC6" s="777"/>
      <c r="DD6" s="669" t="s">
        <v>236</v>
      </c>
      <c r="DE6" s="664"/>
      <c r="DF6" s="664"/>
      <c r="DG6" s="664"/>
      <c r="DH6" s="664"/>
      <c r="DI6" s="664"/>
      <c r="DJ6" s="664"/>
      <c r="DK6" s="664"/>
      <c r="DL6" s="664"/>
      <c r="DM6" s="664"/>
      <c r="DN6" s="664"/>
      <c r="DO6" s="664"/>
      <c r="DP6" s="665"/>
      <c r="DQ6" s="669">
        <v>57457</v>
      </c>
      <c r="DR6" s="664"/>
      <c r="DS6" s="664"/>
      <c r="DT6" s="664"/>
      <c r="DU6" s="664"/>
      <c r="DV6" s="664"/>
      <c r="DW6" s="664"/>
      <c r="DX6" s="664"/>
      <c r="DY6" s="664"/>
      <c r="DZ6" s="664"/>
      <c r="EA6" s="664"/>
      <c r="EB6" s="664"/>
      <c r="EC6" s="704"/>
    </row>
    <row r="7" spans="2:143" ht="11.25" customHeight="1" x14ac:dyDescent="0.2">
      <c r="B7" s="658" t="s">
        <v>237</v>
      </c>
      <c r="C7" s="659"/>
      <c r="D7" s="659"/>
      <c r="E7" s="659"/>
      <c r="F7" s="659"/>
      <c r="G7" s="659"/>
      <c r="H7" s="659"/>
      <c r="I7" s="659"/>
      <c r="J7" s="659"/>
      <c r="K7" s="659"/>
      <c r="L7" s="659"/>
      <c r="M7" s="659"/>
      <c r="N7" s="659"/>
      <c r="O7" s="659"/>
      <c r="P7" s="659"/>
      <c r="Q7" s="660"/>
      <c r="R7" s="661">
        <v>1195</v>
      </c>
      <c r="S7" s="664"/>
      <c r="T7" s="664"/>
      <c r="U7" s="664"/>
      <c r="V7" s="664"/>
      <c r="W7" s="664"/>
      <c r="X7" s="664"/>
      <c r="Y7" s="665"/>
      <c r="Z7" s="723">
        <v>0</v>
      </c>
      <c r="AA7" s="723"/>
      <c r="AB7" s="723"/>
      <c r="AC7" s="723"/>
      <c r="AD7" s="724">
        <v>1195</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380853</v>
      </c>
      <c r="BH7" s="664"/>
      <c r="BI7" s="664"/>
      <c r="BJ7" s="664"/>
      <c r="BK7" s="664"/>
      <c r="BL7" s="664"/>
      <c r="BM7" s="664"/>
      <c r="BN7" s="665"/>
      <c r="BO7" s="723">
        <v>35.799999999999997</v>
      </c>
      <c r="BP7" s="723"/>
      <c r="BQ7" s="723"/>
      <c r="BR7" s="723"/>
      <c r="BS7" s="724">
        <v>11260</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3775951</v>
      </c>
      <c r="CS7" s="664"/>
      <c r="CT7" s="664"/>
      <c r="CU7" s="664"/>
      <c r="CV7" s="664"/>
      <c r="CW7" s="664"/>
      <c r="CX7" s="664"/>
      <c r="CY7" s="665"/>
      <c r="CZ7" s="723">
        <v>34.200000000000003</v>
      </c>
      <c r="DA7" s="723"/>
      <c r="DB7" s="723"/>
      <c r="DC7" s="723"/>
      <c r="DD7" s="669">
        <v>1946940</v>
      </c>
      <c r="DE7" s="664"/>
      <c r="DF7" s="664"/>
      <c r="DG7" s="664"/>
      <c r="DH7" s="664"/>
      <c r="DI7" s="664"/>
      <c r="DJ7" s="664"/>
      <c r="DK7" s="664"/>
      <c r="DL7" s="664"/>
      <c r="DM7" s="664"/>
      <c r="DN7" s="664"/>
      <c r="DO7" s="664"/>
      <c r="DP7" s="665"/>
      <c r="DQ7" s="669">
        <v>1280661</v>
      </c>
      <c r="DR7" s="664"/>
      <c r="DS7" s="664"/>
      <c r="DT7" s="664"/>
      <c r="DU7" s="664"/>
      <c r="DV7" s="664"/>
      <c r="DW7" s="664"/>
      <c r="DX7" s="664"/>
      <c r="DY7" s="664"/>
      <c r="DZ7" s="664"/>
      <c r="EA7" s="664"/>
      <c r="EB7" s="664"/>
      <c r="EC7" s="704"/>
    </row>
    <row r="8" spans="2:143" ht="11.25" customHeight="1" x14ac:dyDescent="0.2">
      <c r="B8" s="658" t="s">
        <v>240</v>
      </c>
      <c r="C8" s="659"/>
      <c r="D8" s="659"/>
      <c r="E8" s="659"/>
      <c r="F8" s="659"/>
      <c r="G8" s="659"/>
      <c r="H8" s="659"/>
      <c r="I8" s="659"/>
      <c r="J8" s="659"/>
      <c r="K8" s="659"/>
      <c r="L8" s="659"/>
      <c r="M8" s="659"/>
      <c r="N8" s="659"/>
      <c r="O8" s="659"/>
      <c r="P8" s="659"/>
      <c r="Q8" s="660"/>
      <c r="R8" s="661">
        <v>2596</v>
      </c>
      <c r="S8" s="664"/>
      <c r="T8" s="664"/>
      <c r="U8" s="664"/>
      <c r="V8" s="664"/>
      <c r="W8" s="664"/>
      <c r="X8" s="664"/>
      <c r="Y8" s="665"/>
      <c r="Z8" s="723">
        <v>0</v>
      </c>
      <c r="AA8" s="723"/>
      <c r="AB8" s="723"/>
      <c r="AC8" s="723"/>
      <c r="AD8" s="724">
        <v>2596</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18447</v>
      </c>
      <c r="BH8" s="664"/>
      <c r="BI8" s="664"/>
      <c r="BJ8" s="664"/>
      <c r="BK8" s="664"/>
      <c r="BL8" s="664"/>
      <c r="BM8" s="664"/>
      <c r="BN8" s="665"/>
      <c r="BO8" s="723">
        <v>1.7</v>
      </c>
      <c r="BP8" s="723"/>
      <c r="BQ8" s="723"/>
      <c r="BR8" s="723"/>
      <c r="BS8" s="669" t="s">
        <v>236</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604584</v>
      </c>
      <c r="CS8" s="664"/>
      <c r="CT8" s="664"/>
      <c r="CU8" s="664"/>
      <c r="CV8" s="664"/>
      <c r="CW8" s="664"/>
      <c r="CX8" s="664"/>
      <c r="CY8" s="665"/>
      <c r="CZ8" s="723">
        <v>5.5</v>
      </c>
      <c r="DA8" s="723"/>
      <c r="DB8" s="723"/>
      <c r="DC8" s="723"/>
      <c r="DD8" s="669">
        <v>1721</v>
      </c>
      <c r="DE8" s="664"/>
      <c r="DF8" s="664"/>
      <c r="DG8" s="664"/>
      <c r="DH8" s="664"/>
      <c r="DI8" s="664"/>
      <c r="DJ8" s="664"/>
      <c r="DK8" s="664"/>
      <c r="DL8" s="664"/>
      <c r="DM8" s="664"/>
      <c r="DN8" s="664"/>
      <c r="DO8" s="664"/>
      <c r="DP8" s="665"/>
      <c r="DQ8" s="669">
        <v>373813</v>
      </c>
      <c r="DR8" s="664"/>
      <c r="DS8" s="664"/>
      <c r="DT8" s="664"/>
      <c r="DU8" s="664"/>
      <c r="DV8" s="664"/>
      <c r="DW8" s="664"/>
      <c r="DX8" s="664"/>
      <c r="DY8" s="664"/>
      <c r="DZ8" s="664"/>
      <c r="EA8" s="664"/>
      <c r="EB8" s="664"/>
      <c r="EC8" s="704"/>
    </row>
    <row r="9" spans="2:143" ht="11.25" customHeight="1" x14ac:dyDescent="0.2">
      <c r="B9" s="658" t="s">
        <v>243</v>
      </c>
      <c r="C9" s="659"/>
      <c r="D9" s="659"/>
      <c r="E9" s="659"/>
      <c r="F9" s="659"/>
      <c r="G9" s="659"/>
      <c r="H9" s="659"/>
      <c r="I9" s="659"/>
      <c r="J9" s="659"/>
      <c r="K9" s="659"/>
      <c r="L9" s="659"/>
      <c r="M9" s="659"/>
      <c r="N9" s="659"/>
      <c r="O9" s="659"/>
      <c r="P9" s="659"/>
      <c r="Q9" s="660"/>
      <c r="R9" s="661">
        <v>2165</v>
      </c>
      <c r="S9" s="664"/>
      <c r="T9" s="664"/>
      <c r="U9" s="664"/>
      <c r="V9" s="664"/>
      <c r="W9" s="664"/>
      <c r="X9" s="664"/>
      <c r="Y9" s="665"/>
      <c r="Z9" s="723">
        <v>0</v>
      </c>
      <c r="AA9" s="723"/>
      <c r="AB9" s="723"/>
      <c r="AC9" s="723"/>
      <c r="AD9" s="724">
        <v>2165</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266393</v>
      </c>
      <c r="BH9" s="664"/>
      <c r="BI9" s="664"/>
      <c r="BJ9" s="664"/>
      <c r="BK9" s="664"/>
      <c r="BL9" s="664"/>
      <c r="BM9" s="664"/>
      <c r="BN9" s="665"/>
      <c r="BO9" s="723">
        <v>25</v>
      </c>
      <c r="BP9" s="723"/>
      <c r="BQ9" s="723"/>
      <c r="BR9" s="723"/>
      <c r="BS9" s="669" t="s">
        <v>236</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710032</v>
      </c>
      <c r="CS9" s="664"/>
      <c r="CT9" s="664"/>
      <c r="CU9" s="664"/>
      <c r="CV9" s="664"/>
      <c r="CW9" s="664"/>
      <c r="CX9" s="664"/>
      <c r="CY9" s="665"/>
      <c r="CZ9" s="723">
        <v>6.4</v>
      </c>
      <c r="DA9" s="723"/>
      <c r="DB9" s="723"/>
      <c r="DC9" s="723"/>
      <c r="DD9" s="669">
        <v>12189</v>
      </c>
      <c r="DE9" s="664"/>
      <c r="DF9" s="664"/>
      <c r="DG9" s="664"/>
      <c r="DH9" s="664"/>
      <c r="DI9" s="664"/>
      <c r="DJ9" s="664"/>
      <c r="DK9" s="664"/>
      <c r="DL9" s="664"/>
      <c r="DM9" s="664"/>
      <c r="DN9" s="664"/>
      <c r="DO9" s="664"/>
      <c r="DP9" s="665"/>
      <c r="DQ9" s="669">
        <v>630432</v>
      </c>
      <c r="DR9" s="664"/>
      <c r="DS9" s="664"/>
      <c r="DT9" s="664"/>
      <c r="DU9" s="664"/>
      <c r="DV9" s="664"/>
      <c r="DW9" s="664"/>
      <c r="DX9" s="664"/>
      <c r="DY9" s="664"/>
      <c r="DZ9" s="664"/>
      <c r="EA9" s="664"/>
      <c r="EB9" s="664"/>
      <c r="EC9" s="704"/>
    </row>
    <row r="10" spans="2:143" ht="11.25" customHeight="1" x14ac:dyDescent="0.2">
      <c r="B10" s="658" t="s">
        <v>246</v>
      </c>
      <c r="C10" s="659"/>
      <c r="D10" s="659"/>
      <c r="E10" s="659"/>
      <c r="F10" s="659"/>
      <c r="G10" s="659"/>
      <c r="H10" s="659"/>
      <c r="I10" s="659"/>
      <c r="J10" s="659"/>
      <c r="K10" s="659"/>
      <c r="L10" s="659"/>
      <c r="M10" s="659"/>
      <c r="N10" s="659"/>
      <c r="O10" s="659"/>
      <c r="P10" s="659"/>
      <c r="Q10" s="660"/>
      <c r="R10" s="661" t="s">
        <v>236</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39039</v>
      </c>
      <c r="BH10" s="664"/>
      <c r="BI10" s="664"/>
      <c r="BJ10" s="664"/>
      <c r="BK10" s="664"/>
      <c r="BL10" s="664"/>
      <c r="BM10" s="664"/>
      <c r="BN10" s="665"/>
      <c r="BO10" s="723">
        <v>3.7</v>
      </c>
      <c r="BP10" s="723"/>
      <c r="BQ10" s="723"/>
      <c r="BR10" s="723"/>
      <c r="BS10" s="669" t="s">
        <v>129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84</v>
      </c>
      <c r="CS10" s="664"/>
      <c r="CT10" s="664"/>
      <c r="CU10" s="664"/>
      <c r="CV10" s="664"/>
      <c r="CW10" s="664"/>
      <c r="CX10" s="664"/>
      <c r="CY10" s="665"/>
      <c r="CZ10" s="723">
        <v>0</v>
      </c>
      <c r="DA10" s="723"/>
      <c r="DB10" s="723"/>
      <c r="DC10" s="723"/>
      <c r="DD10" s="669" t="s">
        <v>129</v>
      </c>
      <c r="DE10" s="664"/>
      <c r="DF10" s="664"/>
      <c r="DG10" s="664"/>
      <c r="DH10" s="664"/>
      <c r="DI10" s="664"/>
      <c r="DJ10" s="664"/>
      <c r="DK10" s="664"/>
      <c r="DL10" s="664"/>
      <c r="DM10" s="664"/>
      <c r="DN10" s="664"/>
      <c r="DO10" s="664"/>
      <c r="DP10" s="665"/>
      <c r="DQ10" s="669">
        <v>84</v>
      </c>
      <c r="DR10" s="664"/>
      <c r="DS10" s="664"/>
      <c r="DT10" s="664"/>
      <c r="DU10" s="664"/>
      <c r="DV10" s="664"/>
      <c r="DW10" s="664"/>
      <c r="DX10" s="664"/>
      <c r="DY10" s="664"/>
      <c r="DZ10" s="664"/>
      <c r="EA10" s="664"/>
      <c r="EB10" s="664"/>
      <c r="EC10" s="704"/>
    </row>
    <row r="11" spans="2:143" ht="11.25" customHeight="1" x14ac:dyDescent="0.2">
      <c r="B11" s="658" t="s">
        <v>249</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56974</v>
      </c>
      <c r="BH11" s="664"/>
      <c r="BI11" s="664"/>
      <c r="BJ11" s="664"/>
      <c r="BK11" s="664"/>
      <c r="BL11" s="664"/>
      <c r="BM11" s="664"/>
      <c r="BN11" s="665"/>
      <c r="BO11" s="723">
        <v>5.4</v>
      </c>
      <c r="BP11" s="723"/>
      <c r="BQ11" s="723"/>
      <c r="BR11" s="723"/>
      <c r="BS11" s="669">
        <v>11260</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792223</v>
      </c>
      <c r="CS11" s="664"/>
      <c r="CT11" s="664"/>
      <c r="CU11" s="664"/>
      <c r="CV11" s="664"/>
      <c r="CW11" s="664"/>
      <c r="CX11" s="664"/>
      <c r="CY11" s="665"/>
      <c r="CZ11" s="723">
        <v>7.2</v>
      </c>
      <c r="DA11" s="723"/>
      <c r="DB11" s="723"/>
      <c r="DC11" s="723"/>
      <c r="DD11" s="669">
        <v>632121</v>
      </c>
      <c r="DE11" s="664"/>
      <c r="DF11" s="664"/>
      <c r="DG11" s="664"/>
      <c r="DH11" s="664"/>
      <c r="DI11" s="664"/>
      <c r="DJ11" s="664"/>
      <c r="DK11" s="664"/>
      <c r="DL11" s="664"/>
      <c r="DM11" s="664"/>
      <c r="DN11" s="664"/>
      <c r="DO11" s="664"/>
      <c r="DP11" s="665"/>
      <c r="DQ11" s="669">
        <v>692774</v>
      </c>
      <c r="DR11" s="664"/>
      <c r="DS11" s="664"/>
      <c r="DT11" s="664"/>
      <c r="DU11" s="664"/>
      <c r="DV11" s="664"/>
      <c r="DW11" s="664"/>
      <c r="DX11" s="664"/>
      <c r="DY11" s="664"/>
      <c r="DZ11" s="664"/>
      <c r="EA11" s="664"/>
      <c r="EB11" s="664"/>
      <c r="EC11" s="704"/>
    </row>
    <row r="12" spans="2:143" ht="11.25" customHeight="1" x14ac:dyDescent="0.2">
      <c r="B12" s="658" t="s">
        <v>252</v>
      </c>
      <c r="C12" s="659"/>
      <c r="D12" s="659"/>
      <c r="E12" s="659"/>
      <c r="F12" s="659"/>
      <c r="G12" s="659"/>
      <c r="H12" s="659"/>
      <c r="I12" s="659"/>
      <c r="J12" s="659"/>
      <c r="K12" s="659"/>
      <c r="L12" s="659"/>
      <c r="M12" s="659"/>
      <c r="N12" s="659"/>
      <c r="O12" s="659"/>
      <c r="P12" s="659"/>
      <c r="Q12" s="660"/>
      <c r="R12" s="661">
        <v>116076</v>
      </c>
      <c r="S12" s="664"/>
      <c r="T12" s="664"/>
      <c r="U12" s="664"/>
      <c r="V12" s="664"/>
      <c r="W12" s="664"/>
      <c r="X12" s="664"/>
      <c r="Y12" s="665"/>
      <c r="Z12" s="723">
        <v>1</v>
      </c>
      <c r="AA12" s="723"/>
      <c r="AB12" s="723"/>
      <c r="AC12" s="723"/>
      <c r="AD12" s="724">
        <v>116076</v>
      </c>
      <c r="AE12" s="724"/>
      <c r="AF12" s="724"/>
      <c r="AG12" s="724"/>
      <c r="AH12" s="724"/>
      <c r="AI12" s="724"/>
      <c r="AJ12" s="724"/>
      <c r="AK12" s="724"/>
      <c r="AL12" s="666">
        <v>4.5</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588646</v>
      </c>
      <c r="BH12" s="664"/>
      <c r="BI12" s="664"/>
      <c r="BJ12" s="664"/>
      <c r="BK12" s="664"/>
      <c r="BL12" s="664"/>
      <c r="BM12" s="664"/>
      <c r="BN12" s="665"/>
      <c r="BO12" s="723">
        <v>55.3</v>
      </c>
      <c r="BP12" s="723"/>
      <c r="BQ12" s="723"/>
      <c r="BR12" s="723"/>
      <c r="BS12" s="669" t="s">
        <v>236</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1282568</v>
      </c>
      <c r="CS12" s="664"/>
      <c r="CT12" s="664"/>
      <c r="CU12" s="664"/>
      <c r="CV12" s="664"/>
      <c r="CW12" s="664"/>
      <c r="CX12" s="664"/>
      <c r="CY12" s="665"/>
      <c r="CZ12" s="723">
        <v>11.6</v>
      </c>
      <c r="DA12" s="723"/>
      <c r="DB12" s="723"/>
      <c r="DC12" s="723"/>
      <c r="DD12" s="669">
        <v>1210798</v>
      </c>
      <c r="DE12" s="664"/>
      <c r="DF12" s="664"/>
      <c r="DG12" s="664"/>
      <c r="DH12" s="664"/>
      <c r="DI12" s="664"/>
      <c r="DJ12" s="664"/>
      <c r="DK12" s="664"/>
      <c r="DL12" s="664"/>
      <c r="DM12" s="664"/>
      <c r="DN12" s="664"/>
      <c r="DO12" s="664"/>
      <c r="DP12" s="665"/>
      <c r="DQ12" s="669">
        <v>272783</v>
      </c>
      <c r="DR12" s="664"/>
      <c r="DS12" s="664"/>
      <c r="DT12" s="664"/>
      <c r="DU12" s="664"/>
      <c r="DV12" s="664"/>
      <c r="DW12" s="664"/>
      <c r="DX12" s="664"/>
      <c r="DY12" s="664"/>
      <c r="DZ12" s="664"/>
      <c r="EA12" s="664"/>
      <c r="EB12" s="664"/>
      <c r="EC12" s="704"/>
    </row>
    <row r="13" spans="2:143" ht="11.25" customHeight="1" x14ac:dyDescent="0.2">
      <c r="B13" s="658" t="s">
        <v>255</v>
      </c>
      <c r="C13" s="659"/>
      <c r="D13" s="659"/>
      <c r="E13" s="659"/>
      <c r="F13" s="659"/>
      <c r="G13" s="659"/>
      <c r="H13" s="659"/>
      <c r="I13" s="659"/>
      <c r="J13" s="659"/>
      <c r="K13" s="659"/>
      <c r="L13" s="659"/>
      <c r="M13" s="659"/>
      <c r="N13" s="659"/>
      <c r="O13" s="659"/>
      <c r="P13" s="659"/>
      <c r="Q13" s="660"/>
      <c r="R13" s="661">
        <v>34739</v>
      </c>
      <c r="S13" s="664"/>
      <c r="T13" s="664"/>
      <c r="U13" s="664"/>
      <c r="V13" s="664"/>
      <c r="W13" s="664"/>
      <c r="X13" s="664"/>
      <c r="Y13" s="665"/>
      <c r="Z13" s="723">
        <v>0.3</v>
      </c>
      <c r="AA13" s="723"/>
      <c r="AB13" s="723"/>
      <c r="AC13" s="723"/>
      <c r="AD13" s="724">
        <v>34739</v>
      </c>
      <c r="AE13" s="724"/>
      <c r="AF13" s="724"/>
      <c r="AG13" s="724"/>
      <c r="AH13" s="724"/>
      <c r="AI13" s="724"/>
      <c r="AJ13" s="724"/>
      <c r="AK13" s="724"/>
      <c r="AL13" s="666">
        <v>1.4</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575014</v>
      </c>
      <c r="BH13" s="664"/>
      <c r="BI13" s="664"/>
      <c r="BJ13" s="664"/>
      <c r="BK13" s="664"/>
      <c r="BL13" s="664"/>
      <c r="BM13" s="664"/>
      <c r="BN13" s="665"/>
      <c r="BO13" s="723">
        <v>54.1</v>
      </c>
      <c r="BP13" s="723"/>
      <c r="BQ13" s="723"/>
      <c r="BR13" s="723"/>
      <c r="BS13" s="669" t="s">
        <v>129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1782612</v>
      </c>
      <c r="CS13" s="664"/>
      <c r="CT13" s="664"/>
      <c r="CU13" s="664"/>
      <c r="CV13" s="664"/>
      <c r="CW13" s="664"/>
      <c r="CX13" s="664"/>
      <c r="CY13" s="665"/>
      <c r="CZ13" s="723">
        <v>16.100000000000001</v>
      </c>
      <c r="DA13" s="723"/>
      <c r="DB13" s="723"/>
      <c r="DC13" s="723"/>
      <c r="DD13" s="669">
        <v>1509603</v>
      </c>
      <c r="DE13" s="664"/>
      <c r="DF13" s="664"/>
      <c r="DG13" s="664"/>
      <c r="DH13" s="664"/>
      <c r="DI13" s="664"/>
      <c r="DJ13" s="664"/>
      <c r="DK13" s="664"/>
      <c r="DL13" s="664"/>
      <c r="DM13" s="664"/>
      <c r="DN13" s="664"/>
      <c r="DO13" s="664"/>
      <c r="DP13" s="665"/>
      <c r="DQ13" s="669">
        <v>672696</v>
      </c>
      <c r="DR13" s="664"/>
      <c r="DS13" s="664"/>
      <c r="DT13" s="664"/>
      <c r="DU13" s="664"/>
      <c r="DV13" s="664"/>
      <c r="DW13" s="664"/>
      <c r="DX13" s="664"/>
      <c r="DY13" s="664"/>
      <c r="DZ13" s="664"/>
      <c r="EA13" s="664"/>
      <c r="EB13" s="664"/>
      <c r="EC13" s="704"/>
    </row>
    <row r="14" spans="2:143" ht="11.25" customHeight="1" x14ac:dyDescent="0.2">
      <c r="B14" s="658" t="s">
        <v>258</v>
      </c>
      <c r="C14" s="659"/>
      <c r="D14" s="659"/>
      <c r="E14" s="659"/>
      <c r="F14" s="659"/>
      <c r="G14" s="659"/>
      <c r="H14" s="659"/>
      <c r="I14" s="659"/>
      <c r="J14" s="659"/>
      <c r="K14" s="659"/>
      <c r="L14" s="659"/>
      <c r="M14" s="659"/>
      <c r="N14" s="659"/>
      <c r="O14" s="659"/>
      <c r="P14" s="659"/>
      <c r="Q14" s="660"/>
      <c r="R14" s="661" t="s">
        <v>236</v>
      </c>
      <c r="S14" s="664"/>
      <c r="T14" s="664"/>
      <c r="U14" s="664"/>
      <c r="V14" s="664"/>
      <c r="W14" s="664"/>
      <c r="X14" s="664"/>
      <c r="Y14" s="665"/>
      <c r="Z14" s="723" t="s">
        <v>129</v>
      </c>
      <c r="AA14" s="723"/>
      <c r="AB14" s="723"/>
      <c r="AC14" s="723"/>
      <c r="AD14" s="724" t="s">
        <v>236</v>
      </c>
      <c r="AE14" s="724"/>
      <c r="AF14" s="724"/>
      <c r="AG14" s="724"/>
      <c r="AH14" s="724"/>
      <c r="AI14" s="724"/>
      <c r="AJ14" s="724"/>
      <c r="AK14" s="724"/>
      <c r="AL14" s="666" t="s">
        <v>129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25772</v>
      </c>
      <c r="BH14" s="664"/>
      <c r="BI14" s="664"/>
      <c r="BJ14" s="664"/>
      <c r="BK14" s="664"/>
      <c r="BL14" s="664"/>
      <c r="BM14" s="664"/>
      <c r="BN14" s="665"/>
      <c r="BO14" s="723">
        <v>2.4</v>
      </c>
      <c r="BP14" s="723"/>
      <c r="BQ14" s="723"/>
      <c r="BR14" s="723"/>
      <c r="BS14" s="669" t="s">
        <v>236</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173963</v>
      </c>
      <c r="CS14" s="664"/>
      <c r="CT14" s="664"/>
      <c r="CU14" s="664"/>
      <c r="CV14" s="664"/>
      <c r="CW14" s="664"/>
      <c r="CX14" s="664"/>
      <c r="CY14" s="665"/>
      <c r="CZ14" s="723">
        <v>1.6</v>
      </c>
      <c r="DA14" s="723"/>
      <c r="DB14" s="723"/>
      <c r="DC14" s="723"/>
      <c r="DD14" s="669">
        <v>3130</v>
      </c>
      <c r="DE14" s="664"/>
      <c r="DF14" s="664"/>
      <c r="DG14" s="664"/>
      <c r="DH14" s="664"/>
      <c r="DI14" s="664"/>
      <c r="DJ14" s="664"/>
      <c r="DK14" s="664"/>
      <c r="DL14" s="664"/>
      <c r="DM14" s="664"/>
      <c r="DN14" s="664"/>
      <c r="DO14" s="664"/>
      <c r="DP14" s="665"/>
      <c r="DQ14" s="669">
        <v>170773</v>
      </c>
      <c r="DR14" s="664"/>
      <c r="DS14" s="664"/>
      <c r="DT14" s="664"/>
      <c r="DU14" s="664"/>
      <c r="DV14" s="664"/>
      <c r="DW14" s="664"/>
      <c r="DX14" s="664"/>
      <c r="DY14" s="664"/>
      <c r="DZ14" s="664"/>
      <c r="EA14" s="664"/>
      <c r="EB14" s="664"/>
      <c r="EC14" s="704"/>
    </row>
    <row r="15" spans="2:143" ht="11.25" customHeight="1" x14ac:dyDescent="0.2">
      <c r="B15" s="658" t="s">
        <v>261</v>
      </c>
      <c r="C15" s="659"/>
      <c r="D15" s="659"/>
      <c r="E15" s="659"/>
      <c r="F15" s="659"/>
      <c r="G15" s="659"/>
      <c r="H15" s="659"/>
      <c r="I15" s="659"/>
      <c r="J15" s="659"/>
      <c r="K15" s="659"/>
      <c r="L15" s="659"/>
      <c r="M15" s="659"/>
      <c r="N15" s="659"/>
      <c r="O15" s="659"/>
      <c r="P15" s="659"/>
      <c r="Q15" s="660"/>
      <c r="R15" s="661">
        <v>17383</v>
      </c>
      <c r="S15" s="664"/>
      <c r="T15" s="664"/>
      <c r="U15" s="664"/>
      <c r="V15" s="664"/>
      <c r="W15" s="664"/>
      <c r="X15" s="664"/>
      <c r="Y15" s="665"/>
      <c r="Z15" s="723">
        <v>0.2</v>
      </c>
      <c r="AA15" s="723"/>
      <c r="AB15" s="723"/>
      <c r="AC15" s="723"/>
      <c r="AD15" s="724">
        <v>17383</v>
      </c>
      <c r="AE15" s="724"/>
      <c r="AF15" s="724"/>
      <c r="AG15" s="724"/>
      <c r="AH15" s="724"/>
      <c r="AI15" s="724"/>
      <c r="AJ15" s="724"/>
      <c r="AK15" s="724"/>
      <c r="AL15" s="666">
        <v>0.7</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58390</v>
      </c>
      <c r="BH15" s="664"/>
      <c r="BI15" s="664"/>
      <c r="BJ15" s="664"/>
      <c r="BK15" s="664"/>
      <c r="BL15" s="664"/>
      <c r="BM15" s="664"/>
      <c r="BN15" s="665"/>
      <c r="BO15" s="723">
        <v>5.5</v>
      </c>
      <c r="BP15" s="723"/>
      <c r="BQ15" s="723"/>
      <c r="BR15" s="723"/>
      <c r="BS15" s="669" t="s">
        <v>129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1485512</v>
      </c>
      <c r="CS15" s="664"/>
      <c r="CT15" s="664"/>
      <c r="CU15" s="664"/>
      <c r="CV15" s="664"/>
      <c r="CW15" s="664"/>
      <c r="CX15" s="664"/>
      <c r="CY15" s="665"/>
      <c r="CZ15" s="723">
        <v>13.4</v>
      </c>
      <c r="DA15" s="723"/>
      <c r="DB15" s="723"/>
      <c r="DC15" s="723"/>
      <c r="DD15" s="669">
        <v>875108</v>
      </c>
      <c r="DE15" s="664"/>
      <c r="DF15" s="664"/>
      <c r="DG15" s="664"/>
      <c r="DH15" s="664"/>
      <c r="DI15" s="664"/>
      <c r="DJ15" s="664"/>
      <c r="DK15" s="664"/>
      <c r="DL15" s="664"/>
      <c r="DM15" s="664"/>
      <c r="DN15" s="664"/>
      <c r="DO15" s="664"/>
      <c r="DP15" s="665"/>
      <c r="DQ15" s="669">
        <v>948422</v>
      </c>
      <c r="DR15" s="664"/>
      <c r="DS15" s="664"/>
      <c r="DT15" s="664"/>
      <c r="DU15" s="664"/>
      <c r="DV15" s="664"/>
      <c r="DW15" s="664"/>
      <c r="DX15" s="664"/>
      <c r="DY15" s="664"/>
      <c r="DZ15" s="664"/>
      <c r="EA15" s="664"/>
      <c r="EB15" s="664"/>
      <c r="EC15" s="704"/>
    </row>
    <row r="16" spans="2:143" ht="11.25" customHeight="1" x14ac:dyDescent="0.2">
      <c r="B16" s="658" t="s">
        <v>264</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236</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236</v>
      </c>
      <c r="CS16" s="664"/>
      <c r="CT16" s="664"/>
      <c r="CU16" s="664"/>
      <c r="CV16" s="664"/>
      <c r="CW16" s="664"/>
      <c r="CX16" s="664"/>
      <c r="CY16" s="665"/>
      <c r="CZ16" s="723" t="s">
        <v>129</v>
      </c>
      <c r="DA16" s="723"/>
      <c r="DB16" s="723"/>
      <c r="DC16" s="723"/>
      <c r="DD16" s="669" t="s">
        <v>129</v>
      </c>
      <c r="DE16" s="664"/>
      <c r="DF16" s="664"/>
      <c r="DG16" s="664"/>
      <c r="DH16" s="664"/>
      <c r="DI16" s="664"/>
      <c r="DJ16" s="664"/>
      <c r="DK16" s="664"/>
      <c r="DL16" s="664"/>
      <c r="DM16" s="664"/>
      <c r="DN16" s="664"/>
      <c r="DO16" s="664"/>
      <c r="DP16" s="665"/>
      <c r="DQ16" s="669" t="s">
        <v>236</v>
      </c>
      <c r="DR16" s="664"/>
      <c r="DS16" s="664"/>
      <c r="DT16" s="664"/>
      <c r="DU16" s="664"/>
      <c r="DV16" s="664"/>
      <c r="DW16" s="664"/>
      <c r="DX16" s="664"/>
      <c r="DY16" s="664"/>
      <c r="DZ16" s="664"/>
      <c r="EA16" s="664"/>
      <c r="EB16" s="664"/>
      <c r="EC16" s="704"/>
    </row>
    <row r="17" spans="2:133" ht="11.25" customHeight="1" x14ac:dyDescent="0.2">
      <c r="B17" s="658" t="s">
        <v>267</v>
      </c>
      <c r="C17" s="659"/>
      <c r="D17" s="659"/>
      <c r="E17" s="659"/>
      <c r="F17" s="659"/>
      <c r="G17" s="659"/>
      <c r="H17" s="659"/>
      <c r="I17" s="659"/>
      <c r="J17" s="659"/>
      <c r="K17" s="659"/>
      <c r="L17" s="659"/>
      <c r="M17" s="659"/>
      <c r="N17" s="659"/>
      <c r="O17" s="659"/>
      <c r="P17" s="659"/>
      <c r="Q17" s="660"/>
      <c r="R17" s="661">
        <v>1657</v>
      </c>
      <c r="S17" s="664"/>
      <c r="T17" s="664"/>
      <c r="U17" s="664"/>
      <c r="V17" s="664"/>
      <c r="W17" s="664"/>
      <c r="X17" s="664"/>
      <c r="Y17" s="665"/>
      <c r="Z17" s="723">
        <v>0</v>
      </c>
      <c r="AA17" s="723"/>
      <c r="AB17" s="723"/>
      <c r="AC17" s="723"/>
      <c r="AD17" s="724">
        <v>1657</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236</v>
      </c>
      <c r="BP17" s="723"/>
      <c r="BQ17" s="723"/>
      <c r="BR17" s="723"/>
      <c r="BS17" s="669" t="s">
        <v>129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381947</v>
      </c>
      <c r="CS17" s="664"/>
      <c r="CT17" s="664"/>
      <c r="CU17" s="664"/>
      <c r="CV17" s="664"/>
      <c r="CW17" s="664"/>
      <c r="CX17" s="664"/>
      <c r="CY17" s="665"/>
      <c r="CZ17" s="723">
        <v>3.5</v>
      </c>
      <c r="DA17" s="723"/>
      <c r="DB17" s="723"/>
      <c r="DC17" s="723"/>
      <c r="DD17" s="669" t="s">
        <v>236</v>
      </c>
      <c r="DE17" s="664"/>
      <c r="DF17" s="664"/>
      <c r="DG17" s="664"/>
      <c r="DH17" s="664"/>
      <c r="DI17" s="664"/>
      <c r="DJ17" s="664"/>
      <c r="DK17" s="664"/>
      <c r="DL17" s="664"/>
      <c r="DM17" s="664"/>
      <c r="DN17" s="664"/>
      <c r="DO17" s="664"/>
      <c r="DP17" s="665"/>
      <c r="DQ17" s="669">
        <v>373310</v>
      </c>
      <c r="DR17" s="664"/>
      <c r="DS17" s="664"/>
      <c r="DT17" s="664"/>
      <c r="DU17" s="664"/>
      <c r="DV17" s="664"/>
      <c r="DW17" s="664"/>
      <c r="DX17" s="664"/>
      <c r="DY17" s="664"/>
      <c r="DZ17" s="664"/>
      <c r="EA17" s="664"/>
      <c r="EB17" s="664"/>
      <c r="EC17" s="704"/>
    </row>
    <row r="18" spans="2:133" ht="11.25" customHeight="1" x14ac:dyDescent="0.2">
      <c r="B18" s="658" t="s">
        <v>270</v>
      </c>
      <c r="C18" s="659"/>
      <c r="D18" s="659"/>
      <c r="E18" s="659"/>
      <c r="F18" s="659"/>
      <c r="G18" s="659"/>
      <c r="H18" s="659"/>
      <c r="I18" s="659"/>
      <c r="J18" s="659"/>
      <c r="K18" s="659"/>
      <c r="L18" s="659"/>
      <c r="M18" s="659"/>
      <c r="N18" s="659"/>
      <c r="O18" s="659"/>
      <c r="P18" s="659"/>
      <c r="Q18" s="660"/>
      <c r="R18" s="661">
        <v>1482653</v>
      </c>
      <c r="S18" s="664"/>
      <c r="T18" s="664"/>
      <c r="U18" s="664"/>
      <c r="V18" s="664"/>
      <c r="W18" s="664"/>
      <c r="X18" s="664"/>
      <c r="Y18" s="665"/>
      <c r="Z18" s="723">
        <v>12.9</v>
      </c>
      <c r="AA18" s="723"/>
      <c r="AB18" s="723"/>
      <c r="AC18" s="723"/>
      <c r="AD18" s="724">
        <v>1222345</v>
      </c>
      <c r="AE18" s="724"/>
      <c r="AF18" s="724"/>
      <c r="AG18" s="724"/>
      <c r="AH18" s="724"/>
      <c r="AI18" s="724"/>
      <c r="AJ18" s="724"/>
      <c r="AK18" s="724"/>
      <c r="AL18" s="666">
        <v>47.8</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236</v>
      </c>
      <c r="BP18" s="723"/>
      <c r="BQ18" s="723"/>
      <c r="BR18" s="723"/>
      <c r="BS18" s="669" t="s">
        <v>236</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236</v>
      </c>
      <c r="DA18" s="723"/>
      <c r="DB18" s="723"/>
      <c r="DC18" s="723"/>
      <c r="DD18" s="669" t="s">
        <v>236</v>
      </c>
      <c r="DE18" s="664"/>
      <c r="DF18" s="664"/>
      <c r="DG18" s="664"/>
      <c r="DH18" s="664"/>
      <c r="DI18" s="664"/>
      <c r="DJ18" s="664"/>
      <c r="DK18" s="664"/>
      <c r="DL18" s="664"/>
      <c r="DM18" s="664"/>
      <c r="DN18" s="664"/>
      <c r="DO18" s="664"/>
      <c r="DP18" s="665"/>
      <c r="DQ18" s="669" t="s">
        <v>236</v>
      </c>
      <c r="DR18" s="664"/>
      <c r="DS18" s="664"/>
      <c r="DT18" s="664"/>
      <c r="DU18" s="664"/>
      <c r="DV18" s="664"/>
      <c r="DW18" s="664"/>
      <c r="DX18" s="664"/>
      <c r="DY18" s="664"/>
      <c r="DZ18" s="664"/>
      <c r="EA18" s="664"/>
      <c r="EB18" s="664"/>
      <c r="EC18" s="704"/>
    </row>
    <row r="19" spans="2:133" ht="11.25" customHeight="1" x14ac:dyDescent="0.2">
      <c r="B19" s="658" t="s">
        <v>273</v>
      </c>
      <c r="C19" s="659"/>
      <c r="D19" s="659"/>
      <c r="E19" s="659"/>
      <c r="F19" s="659"/>
      <c r="G19" s="659"/>
      <c r="H19" s="659"/>
      <c r="I19" s="659"/>
      <c r="J19" s="659"/>
      <c r="K19" s="659"/>
      <c r="L19" s="659"/>
      <c r="M19" s="659"/>
      <c r="N19" s="659"/>
      <c r="O19" s="659"/>
      <c r="P19" s="659"/>
      <c r="Q19" s="660"/>
      <c r="R19" s="661">
        <v>1222345</v>
      </c>
      <c r="S19" s="664"/>
      <c r="T19" s="664"/>
      <c r="U19" s="664"/>
      <c r="V19" s="664"/>
      <c r="W19" s="664"/>
      <c r="X19" s="664"/>
      <c r="Y19" s="665"/>
      <c r="Z19" s="723">
        <v>10.7</v>
      </c>
      <c r="AA19" s="723"/>
      <c r="AB19" s="723"/>
      <c r="AC19" s="723"/>
      <c r="AD19" s="724">
        <v>1222345</v>
      </c>
      <c r="AE19" s="724"/>
      <c r="AF19" s="724"/>
      <c r="AG19" s="724"/>
      <c r="AH19" s="724"/>
      <c r="AI19" s="724"/>
      <c r="AJ19" s="724"/>
      <c r="AK19" s="724"/>
      <c r="AL19" s="666">
        <v>47.8</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10024</v>
      </c>
      <c r="BH19" s="664"/>
      <c r="BI19" s="664"/>
      <c r="BJ19" s="664"/>
      <c r="BK19" s="664"/>
      <c r="BL19" s="664"/>
      <c r="BM19" s="664"/>
      <c r="BN19" s="665"/>
      <c r="BO19" s="723">
        <v>0.9</v>
      </c>
      <c r="BP19" s="723"/>
      <c r="BQ19" s="723"/>
      <c r="BR19" s="723"/>
      <c r="BS19" s="669" t="s">
        <v>129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236</v>
      </c>
      <c r="DA19" s="723"/>
      <c r="DB19" s="723"/>
      <c r="DC19" s="723"/>
      <c r="DD19" s="669" t="s">
        <v>236</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2">
      <c r="B20" s="658" t="s">
        <v>276</v>
      </c>
      <c r="C20" s="659"/>
      <c r="D20" s="659"/>
      <c r="E20" s="659"/>
      <c r="F20" s="659"/>
      <c r="G20" s="659"/>
      <c r="H20" s="659"/>
      <c r="I20" s="659"/>
      <c r="J20" s="659"/>
      <c r="K20" s="659"/>
      <c r="L20" s="659"/>
      <c r="M20" s="659"/>
      <c r="N20" s="659"/>
      <c r="O20" s="659"/>
      <c r="P20" s="659"/>
      <c r="Q20" s="660"/>
      <c r="R20" s="661">
        <v>260308</v>
      </c>
      <c r="S20" s="664"/>
      <c r="T20" s="664"/>
      <c r="U20" s="664"/>
      <c r="V20" s="664"/>
      <c r="W20" s="664"/>
      <c r="X20" s="664"/>
      <c r="Y20" s="665"/>
      <c r="Z20" s="723">
        <v>2.2999999999999998</v>
      </c>
      <c r="AA20" s="723"/>
      <c r="AB20" s="723"/>
      <c r="AC20" s="723"/>
      <c r="AD20" s="724" t="s">
        <v>236</v>
      </c>
      <c r="AE20" s="724"/>
      <c r="AF20" s="724"/>
      <c r="AG20" s="724"/>
      <c r="AH20" s="724"/>
      <c r="AI20" s="724"/>
      <c r="AJ20" s="724"/>
      <c r="AK20" s="724"/>
      <c r="AL20" s="666" t="s">
        <v>129</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10024</v>
      </c>
      <c r="BH20" s="664"/>
      <c r="BI20" s="664"/>
      <c r="BJ20" s="664"/>
      <c r="BK20" s="664"/>
      <c r="BL20" s="664"/>
      <c r="BM20" s="664"/>
      <c r="BN20" s="665"/>
      <c r="BO20" s="723">
        <v>0.9</v>
      </c>
      <c r="BP20" s="723"/>
      <c r="BQ20" s="723"/>
      <c r="BR20" s="723"/>
      <c r="BS20" s="669" t="s">
        <v>236</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11046933</v>
      </c>
      <c r="CS20" s="664"/>
      <c r="CT20" s="664"/>
      <c r="CU20" s="664"/>
      <c r="CV20" s="664"/>
      <c r="CW20" s="664"/>
      <c r="CX20" s="664"/>
      <c r="CY20" s="665"/>
      <c r="CZ20" s="723">
        <v>100</v>
      </c>
      <c r="DA20" s="723"/>
      <c r="DB20" s="723"/>
      <c r="DC20" s="723"/>
      <c r="DD20" s="669">
        <v>6191610</v>
      </c>
      <c r="DE20" s="664"/>
      <c r="DF20" s="664"/>
      <c r="DG20" s="664"/>
      <c r="DH20" s="664"/>
      <c r="DI20" s="664"/>
      <c r="DJ20" s="664"/>
      <c r="DK20" s="664"/>
      <c r="DL20" s="664"/>
      <c r="DM20" s="664"/>
      <c r="DN20" s="664"/>
      <c r="DO20" s="664"/>
      <c r="DP20" s="665"/>
      <c r="DQ20" s="669">
        <v>5473205</v>
      </c>
      <c r="DR20" s="664"/>
      <c r="DS20" s="664"/>
      <c r="DT20" s="664"/>
      <c r="DU20" s="664"/>
      <c r="DV20" s="664"/>
      <c r="DW20" s="664"/>
      <c r="DX20" s="664"/>
      <c r="DY20" s="664"/>
      <c r="DZ20" s="664"/>
      <c r="EA20" s="664"/>
      <c r="EB20" s="664"/>
      <c r="EC20" s="704"/>
    </row>
    <row r="21" spans="2:133" ht="11.25" customHeight="1" x14ac:dyDescent="0.2">
      <c r="B21" s="658" t="s">
        <v>279</v>
      </c>
      <c r="C21" s="659"/>
      <c r="D21" s="659"/>
      <c r="E21" s="659"/>
      <c r="F21" s="659"/>
      <c r="G21" s="659"/>
      <c r="H21" s="659"/>
      <c r="I21" s="659"/>
      <c r="J21" s="659"/>
      <c r="K21" s="659"/>
      <c r="L21" s="659"/>
      <c r="M21" s="659"/>
      <c r="N21" s="659"/>
      <c r="O21" s="659"/>
      <c r="P21" s="659"/>
      <c r="Q21" s="660"/>
      <c r="R21" s="661" t="s">
        <v>236</v>
      </c>
      <c r="S21" s="664"/>
      <c r="T21" s="664"/>
      <c r="U21" s="664"/>
      <c r="V21" s="664"/>
      <c r="W21" s="664"/>
      <c r="X21" s="664"/>
      <c r="Y21" s="665"/>
      <c r="Z21" s="723" t="s">
        <v>236</v>
      </c>
      <c r="AA21" s="723"/>
      <c r="AB21" s="723"/>
      <c r="AC21" s="723"/>
      <c r="AD21" s="724" t="s">
        <v>129</v>
      </c>
      <c r="AE21" s="724"/>
      <c r="AF21" s="724"/>
      <c r="AG21" s="724"/>
      <c r="AH21" s="724"/>
      <c r="AI21" s="724"/>
      <c r="AJ21" s="724"/>
      <c r="AK21" s="724"/>
      <c r="AL21" s="666" t="s">
        <v>129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10024</v>
      </c>
      <c r="BH21" s="664"/>
      <c r="BI21" s="664"/>
      <c r="BJ21" s="664"/>
      <c r="BK21" s="664"/>
      <c r="BL21" s="664"/>
      <c r="BM21" s="664"/>
      <c r="BN21" s="665"/>
      <c r="BO21" s="723">
        <v>0.9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281</v>
      </c>
      <c r="C22" s="659"/>
      <c r="D22" s="659"/>
      <c r="E22" s="659"/>
      <c r="F22" s="659"/>
      <c r="G22" s="659"/>
      <c r="H22" s="659"/>
      <c r="I22" s="659"/>
      <c r="J22" s="659"/>
      <c r="K22" s="659"/>
      <c r="L22" s="659"/>
      <c r="M22" s="659"/>
      <c r="N22" s="659"/>
      <c r="O22" s="659"/>
      <c r="P22" s="659"/>
      <c r="Q22" s="660"/>
      <c r="R22" s="661">
        <v>2776838</v>
      </c>
      <c r="S22" s="664"/>
      <c r="T22" s="664"/>
      <c r="U22" s="664"/>
      <c r="V22" s="664"/>
      <c r="W22" s="664"/>
      <c r="X22" s="664"/>
      <c r="Y22" s="665"/>
      <c r="Z22" s="723">
        <v>24.2</v>
      </c>
      <c r="AA22" s="723"/>
      <c r="AB22" s="723"/>
      <c r="AC22" s="723"/>
      <c r="AD22" s="724">
        <v>2516530</v>
      </c>
      <c r="AE22" s="724"/>
      <c r="AF22" s="724"/>
      <c r="AG22" s="724"/>
      <c r="AH22" s="724"/>
      <c r="AI22" s="724"/>
      <c r="AJ22" s="724"/>
      <c r="AK22" s="724"/>
      <c r="AL22" s="666">
        <v>98.3</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236</v>
      </c>
      <c r="BP22" s="723"/>
      <c r="BQ22" s="723"/>
      <c r="BR22" s="723"/>
      <c r="BS22" s="669" t="s">
        <v>129</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284</v>
      </c>
      <c r="C23" s="659"/>
      <c r="D23" s="659"/>
      <c r="E23" s="659"/>
      <c r="F23" s="659"/>
      <c r="G23" s="659"/>
      <c r="H23" s="659"/>
      <c r="I23" s="659"/>
      <c r="J23" s="659"/>
      <c r="K23" s="659"/>
      <c r="L23" s="659"/>
      <c r="M23" s="659"/>
      <c r="N23" s="659"/>
      <c r="O23" s="659"/>
      <c r="P23" s="659"/>
      <c r="Q23" s="660"/>
      <c r="R23" s="661">
        <v>1058</v>
      </c>
      <c r="S23" s="664"/>
      <c r="T23" s="664"/>
      <c r="U23" s="664"/>
      <c r="V23" s="664"/>
      <c r="W23" s="664"/>
      <c r="X23" s="664"/>
      <c r="Y23" s="665"/>
      <c r="Z23" s="723">
        <v>0</v>
      </c>
      <c r="AA23" s="723"/>
      <c r="AB23" s="723"/>
      <c r="AC23" s="723"/>
      <c r="AD23" s="724">
        <v>1058</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2">
      <c r="B24" s="658" t="s">
        <v>291</v>
      </c>
      <c r="C24" s="659"/>
      <c r="D24" s="659"/>
      <c r="E24" s="659"/>
      <c r="F24" s="659"/>
      <c r="G24" s="659"/>
      <c r="H24" s="659"/>
      <c r="I24" s="659"/>
      <c r="J24" s="659"/>
      <c r="K24" s="659"/>
      <c r="L24" s="659"/>
      <c r="M24" s="659"/>
      <c r="N24" s="659"/>
      <c r="O24" s="659"/>
      <c r="P24" s="659"/>
      <c r="Q24" s="660"/>
      <c r="R24" s="661">
        <v>11965</v>
      </c>
      <c r="S24" s="664"/>
      <c r="T24" s="664"/>
      <c r="U24" s="664"/>
      <c r="V24" s="664"/>
      <c r="W24" s="664"/>
      <c r="X24" s="664"/>
      <c r="Y24" s="665"/>
      <c r="Z24" s="723">
        <v>0.1</v>
      </c>
      <c r="AA24" s="723"/>
      <c r="AB24" s="723"/>
      <c r="AC24" s="723"/>
      <c r="AD24" s="724" t="s">
        <v>129</v>
      </c>
      <c r="AE24" s="724"/>
      <c r="AF24" s="724"/>
      <c r="AG24" s="724"/>
      <c r="AH24" s="724"/>
      <c r="AI24" s="724"/>
      <c r="AJ24" s="724"/>
      <c r="AK24" s="724"/>
      <c r="AL24" s="666" t="s">
        <v>129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236</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1427649</v>
      </c>
      <c r="CS24" s="727"/>
      <c r="CT24" s="727"/>
      <c r="CU24" s="727"/>
      <c r="CV24" s="727"/>
      <c r="CW24" s="727"/>
      <c r="CX24" s="727"/>
      <c r="CY24" s="773"/>
      <c r="CZ24" s="774">
        <v>12.9</v>
      </c>
      <c r="DA24" s="743"/>
      <c r="DB24" s="743"/>
      <c r="DC24" s="777"/>
      <c r="DD24" s="772">
        <v>1187396</v>
      </c>
      <c r="DE24" s="727"/>
      <c r="DF24" s="727"/>
      <c r="DG24" s="727"/>
      <c r="DH24" s="727"/>
      <c r="DI24" s="727"/>
      <c r="DJ24" s="727"/>
      <c r="DK24" s="773"/>
      <c r="DL24" s="772">
        <v>1105777</v>
      </c>
      <c r="DM24" s="727"/>
      <c r="DN24" s="727"/>
      <c r="DO24" s="727"/>
      <c r="DP24" s="727"/>
      <c r="DQ24" s="727"/>
      <c r="DR24" s="727"/>
      <c r="DS24" s="727"/>
      <c r="DT24" s="727"/>
      <c r="DU24" s="727"/>
      <c r="DV24" s="773"/>
      <c r="DW24" s="774">
        <v>41.1</v>
      </c>
      <c r="DX24" s="743"/>
      <c r="DY24" s="743"/>
      <c r="DZ24" s="743"/>
      <c r="EA24" s="743"/>
      <c r="EB24" s="743"/>
      <c r="EC24" s="775"/>
    </row>
    <row r="25" spans="2:133" ht="11.25" customHeight="1" x14ac:dyDescent="0.2">
      <c r="B25" s="658" t="s">
        <v>294</v>
      </c>
      <c r="C25" s="659"/>
      <c r="D25" s="659"/>
      <c r="E25" s="659"/>
      <c r="F25" s="659"/>
      <c r="G25" s="659"/>
      <c r="H25" s="659"/>
      <c r="I25" s="659"/>
      <c r="J25" s="659"/>
      <c r="K25" s="659"/>
      <c r="L25" s="659"/>
      <c r="M25" s="659"/>
      <c r="N25" s="659"/>
      <c r="O25" s="659"/>
      <c r="P25" s="659"/>
      <c r="Q25" s="660"/>
      <c r="R25" s="661">
        <v>105564</v>
      </c>
      <c r="S25" s="664"/>
      <c r="T25" s="664"/>
      <c r="U25" s="664"/>
      <c r="V25" s="664"/>
      <c r="W25" s="664"/>
      <c r="X25" s="664"/>
      <c r="Y25" s="665"/>
      <c r="Z25" s="723">
        <v>0.9</v>
      </c>
      <c r="AA25" s="723"/>
      <c r="AB25" s="723"/>
      <c r="AC25" s="723"/>
      <c r="AD25" s="724">
        <v>1641</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236</v>
      </c>
      <c r="BP25" s="723"/>
      <c r="BQ25" s="723"/>
      <c r="BR25" s="723"/>
      <c r="BS25" s="669" t="s">
        <v>236</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731488</v>
      </c>
      <c r="CS25" s="662"/>
      <c r="CT25" s="662"/>
      <c r="CU25" s="662"/>
      <c r="CV25" s="662"/>
      <c r="CW25" s="662"/>
      <c r="CX25" s="662"/>
      <c r="CY25" s="663"/>
      <c r="CZ25" s="666">
        <v>6.6</v>
      </c>
      <c r="DA25" s="695"/>
      <c r="DB25" s="695"/>
      <c r="DC25" s="696"/>
      <c r="DD25" s="669">
        <v>675511</v>
      </c>
      <c r="DE25" s="662"/>
      <c r="DF25" s="662"/>
      <c r="DG25" s="662"/>
      <c r="DH25" s="662"/>
      <c r="DI25" s="662"/>
      <c r="DJ25" s="662"/>
      <c r="DK25" s="663"/>
      <c r="DL25" s="669">
        <v>675474</v>
      </c>
      <c r="DM25" s="662"/>
      <c r="DN25" s="662"/>
      <c r="DO25" s="662"/>
      <c r="DP25" s="662"/>
      <c r="DQ25" s="662"/>
      <c r="DR25" s="662"/>
      <c r="DS25" s="662"/>
      <c r="DT25" s="662"/>
      <c r="DU25" s="662"/>
      <c r="DV25" s="663"/>
      <c r="DW25" s="666">
        <v>25.1</v>
      </c>
      <c r="DX25" s="695"/>
      <c r="DY25" s="695"/>
      <c r="DZ25" s="695"/>
      <c r="EA25" s="695"/>
      <c r="EB25" s="695"/>
      <c r="EC25" s="697"/>
    </row>
    <row r="26" spans="2:133" ht="11.25" customHeight="1" x14ac:dyDescent="0.2">
      <c r="B26" s="658" t="s">
        <v>297</v>
      </c>
      <c r="C26" s="659"/>
      <c r="D26" s="659"/>
      <c r="E26" s="659"/>
      <c r="F26" s="659"/>
      <c r="G26" s="659"/>
      <c r="H26" s="659"/>
      <c r="I26" s="659"/>
      <c r="J26" s="659"/>
      <c r="K26" s="659"/>
      <c r="L26" s="659"/>
      <c r="M26" s="659"/>
      <c r="N26" s="659"/>
      <c r="O26" s="659"/>
      <c r="P26" s="659"/>
      <c r="Q26" s="660"/>
      <c r="R26" s="661">
        <v>4807</v>
      </c>
      <c r="S26" s="664"/>
      <c r="T26" s="664"/>
      <c r="U26" s="664"/>
      <c r="V26" s="664"/>
      <c r="W26" s="664"/>
      <c r="X26" s="664"/>
      <c r="Y26" s="665"/>
      <c r="Z26" s="723">
        <v>0</v>
      </c>
      <c r="AA26" s="723"/>
      <c r="AB26" s="723"/>
      <c r="AC26" s="723"/>
      <c r="AD26" s="724" t="s">
        <v>236</v>
      </c>
      <c r="AE26" s="724"/>
      <c r="AF26" s="724"/>
      <c r="AG26" s="724"/>
      <c r="AH26" s="724"/>
      <c r="AI26" s="724"/>
      <c r="AJ26" s="724"/>
      <c r="AK26" s="724"/>
      <c r="AL26" s="666" t="s">
        <v>129</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439880</v>
      </c>
      <c r="CS26" s="664"/>
      <c r="CT26" s="664"/>
      <c r="CU26" s="664"/>
      <c r="CV26" s="664"/>
      <c r="CW26" s="664"/>
      <c r="CX26" s="664"/>
      <c r="CY26" s="665"/>
      <c r="CZ26" s="666">
        <v>4</v>
      </c>
      <c r="DA26" s="695"/>
      <c r="DB26" s="695"/>
      <c r="DC26" s="696"/>
      <c r="DD26" s="669">
        <v>399945</v>
      </c>
      <c r="DE26" s="664"/>
      <c r="DF26" s="664"/>
      <c r="DG26" s="664"/>
      <c r="DH26" s="664"/>
      <c r="DI26" s="664"/>
      <c r="DJ26" s="664"/>
      <c r="DK26" s="665"/>
      <c r="DL26" s="669" t="s">
        <v>129</v>
      </c>
      <c r="DM26" s="664"/>
      <c r="DN26" s="664"/>
      <c r="DO26" s="664"/>
      <c r="DP26" s="664"/>
      <c r="DQ26" s="664"/>
      <c r="DR26" s="664"/>
      <c r="DS26" s="664"/>
      <c r="DT26" s="664"/>
      <c r="DU26" s="664"/>
      <c r="DV26" s="665"/>
      <c r="DW26" s="666" t="s">
        <v>236</v>
      </c>
      <c r="DX26" s="695"/>
      <c r="DY26" s="695"/>
      <c r="DZ26" s="695"/>
      <c r="EA26" s="695"/>
      <c r="EB26" s="695"/>
      <c r="EC26" s="697"/>
    </row>
    <row r="27" spans="2:133" ht="11.25" customHeight="1" x14ac:dyDescent="0.2">
      <c r="B27" s="658" t="s">
        <v>300</v>
      </c>
      <c r="C27" s="659"/>
      <c r="D27" s="659"/>
      <c r="E27" s="659"/>
      <c r="F27" s="659"/>
      <c r="G27" s="659"/>
      <c r="H27" s="659"/>
      <c r="I27" s="659"/>
      <c r="J27" s="659"/>
      <c r="K27" s="659"/>
      <c r="L27" s="659"/>
      <c r="M27" s="659"/>
      <c r="N27" s="659"/>
      <c r="O27" s="659"/>
      <c r="P27" s="659"/>
      <c r="Q27" s="660"/>
      <c r="R27" s="661">
        <v>886078</v>
      </c>
      <c r="S27" s="664"/>
      <c r="T27" s="664"/>
      <c r="U27" s="664"/>
      <c r="V27" s="664"/>
      <c r="W27" s="664"/>
      <c r="X27" s="664"/>
      <c r="Y27" s="665"/>
      <c r="Z27" s="723">
        <v>7.7</v>
      </c>
      <c r="AA27" s="723"/>
      <c r="AB27" s="723"/>
      <c r="AC27" s="723"/>
      <c r="AD27" s="724" t="s">
        <v>129</v>
      </c>
      <c r="AE27" s="724"/>
      <c r="AF27" s="724"/>
      <c r="AG27" s="724"/>
      <c r="AH27" s="724"/>
      <c r="AI27" s="724"/>
      <c r="AJ27" s="724"/>
      <c r="AK27" s="724"/>
      <c r="AL27" s="666" t="s">
        <v>236</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1063685</v>
      </c>
      <c r="BH27" s="664"/>
      <c r="BI27" s="664"/>
      <c r="BJ27" s="664"/>
      <c r="BK27" s="664"/>
      <c r="BL27" s="664"/>
      <c r="BM27" s="664"/>
      <c r="BN27" s="665"/>
      <c r="BO27" s="723">
        <v>100</v>
      </c>
      <c r="BP27" s="723"/>
      <c r="BQ27" s="723"/>
      <c r="BR27" s="723"/>
      <c r="BS27" s="669">
        <v>11260</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314214</v>
      </c>
      <c r="CS27" s="662"/>
      <c r="CT27" s="662"/>
      <c r="CU27" s="662"/>
      <c r="CV27" s="662"/>
      <c r="CW27" s="662"/>
      <c r="CX27" s="662"/>
      <c r="CY27" s="663"/>
      <c r="CZ27" s="666">
        <v>2.8</v>
      </c>
      <c r="DA27" s="695"/>
      <c r="DB27" s="695"/>
      <c r="DC27" s="696"/>
      <c r="DD27" s="669">
        <v>138575</v>
      </c>
      <c r="DE27" s="662"/>
      <c r="DF27" s="662"/>
      <c r="DG27" s="662"/>
      <c r="DH27" s="662"/>
      <c r="DI27" s="662"/>
      <c r="DJ27" s="662"/>
      <c r="DK27" s="663"/>
      <c r="DL27" s="669">
        <v>138512</v>
      </c>
      <c r="DM27" s="662"/>
      <c r="DN27" s="662"/>
      <c r="DO27" s="662"/>
      <c r="DP27" s="662"/>
      <c r="DQ27" s="662"/>
      <c r="DR27" s="662"/>
      <c r="DS27" s="662"/>
      <c r="DT27" s="662"/>
      <c r="DU27" s="662"/>
      <c r="DV27" s="663"/>
      <c r="DW27" s="666">
        <v>5.0999999999999996</v>
      </c>
      <c r="DX27" s="695"/>
      <c r="DY27" s="695"/>
      <c r="DZ27" s="695"/>
      <c r="EA27" s="695"/>
      <c r="EB27" s="695"/>
      <c r="EC27" s="697"/>
    </row>
    <row r="28" spans="2:133" ht="11.25" customHeight="1" x14ac:dyDescent="0.2">
      <c r="B28" s="766" t="s">
        <v>303</v>
      </c>
      <c r="C28" s="767"/>
      <c r="D28" s="767"/>
      <c r="E28" s="767"/>
      <c r="F28" s="767"/>
      <c r="G28" s="767"/>
      <c r="H28" s="767"/>
      <c r="I28" s="767"/>
      <c r="J28" s="767"/>
      <c r="K28" s="767"/>
      <c r="L28" s="767"/>
      <c r="M28" s="767"/>
      <c r="N28" s="767"/>
      <c r="O28" s="767"/>
      <c r="P28" s="767"/>
      <c r="Q28" s="768"/>
      <c r="R28" s="661" t="s">
        <v>236</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236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381947</v>
      </c>
      <c r="CS28" s="664"/>
      <c r="CT28" s="664"/>
      <c r="CU28" s="664"/>
      <c r="CV28" s="664"/>
      <c r="CW28" s="664"/>
      <c r="CX28" s="664"/>
      <c r="CY28" s="665"/>
      <c r="CZ28" s="666">
        <v>3.5</v>
      </c>
      <c r="DA28" s="695"/>
      <c r="DB28" s="695"/>
      <c r="DC28" s="696"/>
      <c r="DD28" s="669">
        <v>373310</v>
      </c>
      <c r="DE28" s="664"/>
      <c r="DF28" s="664"/>
      <c r="DG28" s="664"/>
      <c r="DH28" s="664"/>
      <c r="DI28" s="664"/>
      <c r="DJ28" s="664"/>
      <c r="DK28" s="665"/>
      <c r="DL28" s="669">
        <v>291791</v>
      </c>
      <c r="DM28" s="664"/>
      <c r="DN28" s="664"/>
      <c r="DO28" s="664"/>
      <c r="DP28" s="664"/>
      <c r="DQ28" s="664"/>
      <c r="DR28" s="664"/>
      <c r="DS28" s="664"/>
      <c r="DT28" s="664"/>
      <c r="DU28" s="664"/>
      <c r="DV28" s="665"/>
      <c r="DW28" s="666">
        <v>10.8</v>
      </c>
      <c r="DX28" s="695"/>
      <c r="DY28" s="695"/>
      <c r="DZ28" s="695"/>
      <c r="EA28" s="695"/>
      <c r="EB28" s="695"/>
      <c r="EC28" s="697"/>
    </row>
    <row r="29" spans="2:133" ht="11.25" customHeight="1" x14ac:dyDescent="0.2">
      <c r="B29" s="658" t="s">
        <v>305</v>
      </c>
      <c r="C29" s="659"/>
      <c r="D29" s="659"/>
      <c r="E29" s="659"/>
      <c r="F29" s="659"/>
      <c r="G29" s="659"/>
      <c r="H29" s="659"/>
      <c r="I29" s="659"/>
      <c r="J29" s="659"/>
      <c r="K29" s="659"/>
      <c r="L29" s="659"/>
      <c r="M29" s="659"/>
      <c r="N29" s="659"/>
      <c r="O29" s="659"/>
      <c r="P29" s="659"/>
      <c r="Q29" s="660"/>
      <c r="R29" s="661">
        <v>2377440</v>
      </c>
      <c r="S29" s="664"/>
      <c r="T29" s="664"/>
      <c r="U29" s="664"/>
      <c r="V29" s="664"/>
      <c r="W29" s="664"/>
      <c r="X29" s="664"/>
      <c r="Y29" s="665"/>
      <c r="Z29" s="723">
        <v>20.8</v>
      </c>
      <c r="AA29" s="723"/>
      <c r="AB29" s="723"/>
      <c r="AC29" s="723"/>
      <c r="AD29" s="724" t="s">
        <v>129</v>
      </c>
      <c r="AE29" s="724"/>
      <c r="AF29" s="724"/>
      <c r="AG29" s="724"/>
      <c r="AH29" s="724"/>
      <c r="AI29" s="724"/>
      <c r="AJ29" s="724"/>
      <c r="AK29" s="724"/>
      <c r="AL29" s="666" t="s">
        <v>129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381947</v>
      </c>
      <c r="CS29" s="662"/>
      <c r="CT29" s="662"/>
      <c r="CU29" s="662"/>
      <c r="CV29" s="662"/>
      <c r="CW29" s="662"/>
      <c r="CX29" s="662"/>
      <c r="CY29" s="663"/>
      <c r="CZ29" s="666">
        <v>3.5</v>
      </c>
      <c r="DA29" s="695"/>
      <c r="DB29" s="695"/>
      <c r="DC29" s="696"/>
      <c r="DD29" s="669">
        <v>373310</v>
      </c>
      <c r="DE29" s="662"/>
      <c r="DF29" s="662"/>
      <c r="DG29" s="662"/>
      <c r="DH29" s="662"/>
      <c r="DI29" s="662"/>
      <c r="DJ29" s="662"/>
      <c r="DK29" s="663"/>
      <c r="DL29" s="669">
        <v>291791</v>
      </c>
      <c r="DM29" s="662"/>
      <c r="DN29" s="662"/>
      <c r="DO29" s="662"/>
      <c r="DP29" s="662"/>
      <c r="DQ29" s="662"/>
      <c r="DR29" s="662"/>
      <c r="DS29" s="662"/>
      <c r="DT29" s="662"/>
      <c r="DU29" s="662"/>
      <c r="DV29" s="663"/>
      <c r="DW29" s="666">
        <v>10.8</v>
      </c>
      <c r="DX29" s="695"/>
      <c r="DY29" s="695"/>
      <c r="DZ29" s="695"/>
      <c r="EA29" s="695"/>
      <c r="EB29" s="695"/>
      <c r="EC29" s="697"/>
    </row>
    <row r="30" spans="2:133" ht="11.25" customHeight="1" x14ac:dyDescent="0.2">
      <c r="B30" s="658" t="s">
        <v>310</v>
      </c>
      <c r="C30" s="659"/>
      <c r="D30" s="659"/>
      <c r="E30" s="659"/>
      <c r="F30" s="659"/>
      <c r="G30" s="659"/>
      <c r="H30" s="659"/>
      <c r="I30" s="659"/>
      <c r="J30" s="659"/>
      <c r="K30" s="659"/>
      <c r="L30" s="659"/>
      <c r="M30" s="659"/>
      <c r="N30" s="659"/>
      <c r="O30" s="659"/>
      <c r="P30" s="659"/>
      <c r="Q30" s="660"/>
      <c r="R30" s="661">
        <v>57571</v>
      </c>
      <c r="S30" s="664"/>
      <c r="T30" s="664"/>
      <c r="U30" s="664"/>
      <c r="V30" s="664"/>
      <c r="W30" s="664"/>
      <c r="X30" s="664"/>
      <c r="Y30" s="665"/>
      <c r="Z30" s="723">
        <v>0.5</v>
      </c>
      <c r="AA30" s="723"/>
      <c r="AB30" s="723"/>
      <c r="AC30" s="723"/>
      <c r="AD30" s="724">
        <v>39931</v>
      </c>
      <c r="AE30" s="724"/>
      <c r="AF30" s="724"/>
      <c r="AG30" s="724"/>
      <c r="AH30" s="724"/>
      <c r="AI30" s="724"/>
      <c r="AJ30" s="724"/>
      <c r="AK30" s="724"/>
      <c r="AL30" s="666">
        <v>1.6</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97.9</v>
      </c>
      <c r="BH30" s="742"/>
      <c r="BI30" s="742"/>
      <c r="BJ30" s="742"/>
      <c r="BK30" s="742"/>
      <c r="BL30" s="742"/>
      <c r="BM30" s="743">
        <v>88.5</v>
      </c>
      <c r="BN30" s="742"/>
      <c r="BO30" s="742"/>
      <c r="BP30" s="742"/>
      <c r="BQ30" s="744"/>
      <c r="BR30" s="741">
        <v>98</v>
      </c>
      <c r="BS30" s="742"/>
      <c r="BT30" s="742"/>
      <c r="BU30" s="742"/>
      <c r="BV30" s="742"/>
      <c r="BW30" s="742"/>
      <c r="BX30" s="743">
        <v>87.9</v>
      </c>
      <c r="BY30" s="742"/>
      <c r="BZ30" s="742"/>
      <c r="CA30" s="742"/>
      <c r="CB30" s="744"/>
      <c r="CD30" s="747"/>
      <c r="CE30" s="748"/>
      <c r="CF30" s="705" t="s">
        <v>313</v>
      </c>
      <c r="CG30" s="702"/>
      <c r="CH30" s="702"/>
      <c r="CI30" s="702"/>
      <c r="CJ30" s="702"/>
      <c r="CK30" s="702"/>
      <c r="CL30" s="702"/>
      <c r="CM30" s="702"/>
      <c r="CN30" s="702"/>
      <c r="CO30" s="702"/>
      <c r="CP30" s="702"/>
      <c r="CQ30" s="703"/>
      <c r="CR30" s="661">
        <v>344928</v>
      </c>
      <c r="CS30" s="664"/>
      <c r="CT30" s="664"/>
      <c r="CU30" s="664"/>
      <c r="CV30" s="664"/>
      <c r="CW30" s="664"/>
      <c r="CX30" s="664"/>
      <c r="CY30" s="665"/>
      <c r="CZ30" s="666">
        <v>3.1</v>
      </c>
      <c r="DA30" s="695"/>
      <c r="DB30" s="695"/>
      <c r="DC30" s="696"/>
      <c r="DD30" s="669">
        <v>336291</v>
      </c>
      <c r="DE30" s="664"/>
      <c r="DF30" s="664"/>
      <c r="DG30" s="664"/>
      <c r="DH30" s="664"/>
      <c r="DI30" s="664"/>
      <c r="DJ30" s="664"/>
      <c r="DK30" s="665"/>
      <c r="DL30" s="669">
        <v>254772</v>
      </c>
      <c r="DM30" s="664"/>
      <c r="DN30" s="664"/>
      <c r="DO30" s="664"/>
      <c r="DP30" s="664"/>
      <c r="DQ30" s="664"/>
      <c r="DR30" s="664"/>
      <c r="DS30" s="664"/>
      <c r="DT30" s="664"/>
      <c r="DU30" s="664"/>
      <c r="DV30" s="665"/>
      <c r="DW30" s="666">
        <v>9.5</v>
      </c>
      <c r="DX30" s="695"/>
      <c r="DY30" s="695"/>
      <c r="DZ30" s="695"/>
      <c r="EA30" s="695"/>
      <c r="EB30" s="695"/>
      <c r="EC30" s="697"/>
    </row>
    <row r="31" spans="2:133" ht="11.25" customHeight="1" x14ac:dyDescent="0.2">
      <c r="B31" s="658" t="s">
        <v>314</v>
      </c>
      <c r="C31" s="659"/>
      <c r="D31" s="659"/>
      <c r="E31" s="659"/>
      <c r="F31" s="659"/>
      <c r="G31" s="659"/>
      <c r="H31" s="659"/>
      <c r="I31" s="659"/>
      <c r="J31" s="659"/>
      <c r="K31" s="659"/>
      <c r="L31" s="659"/>
      <c r="M31" s="659"/>
      <c r="N31" s="659"/>
      <c r="O31" s="659"/>
      <c r="P31" s="659"/>
      <c r="Q31" s="660"/>
      <c r="R31" s="661">
        <v>203037</v>
      </c>
      <c r="S31" s="664"/>
      <c r="T31" s="664"/>
      <c r="U31" s="664"/>
      <c r="V31" s="664"/>
      <c r="W31" s="664"/>
      <c r="X31" s="664"/>
      <c r="Y31" s="665"/>
      <c r="Z31" s="723">
        <v>1.8</v>
      </c>
      <c r="AA31" s="723"/>
      <c r="AB31" s="723"/>
      <c r="AC31" s="723"/>
      <c r="AD31" s="724" t="s">
        <v>129</v>
      </c>
      <c r="AE31" s="724"/>
      <c r="AF31" s="724"/>
      <c r="AG31" s="724"/>
      <c r="AH31" s="724"/>
      <c r="AI31" s="724"/>
      <c r="AJ31" s="724"/>
      <c r="AK31" s="724"/>
      <c r="AL31" s="666" t="s">
        <v>236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98.5</v>
      </c>
      <c r="BH31" s="662"/>
      <c r="BI31" s="662"/>
      <c r="BJ31" s="662"/>
      <c r="BK31" s="662"/>
      <c r="BL31" s="662"/>
      <c r="BM31" s="667">
        <v>94.3</v>
      </c>
      <c r="BN31" s="740"/>
      <c r="BO31" s="740"/>
      <c r="BP31" s="740"/>
      <c r="BQ31" s="701"/>
      <c r="BR31" s="739">
        <v>98.6</v>
      </c>
      <c r="BS31" s="662"/>
      <c r="BT31" s="662"/>
      <c r="BU31" s="662"/>
      <c r="BV31" s="662"/>
      <c r="BW31" s="662"/>
      <c r="BX31" s="667">
        <v>94.4</v>
      </c>
      <c r="BY31" s="740"/>
      <c r="BZ31" s="740"/>
      <c r="CA31" s="740"/>
      <c r="CB31" s="701"/>
      <c r="CD31" s="747"/>
      <c r="CE31" s="748"/>
      <c r="CF31" s="705" t="s">
        <v>317</v>
      </c>
      <c r="CG31" s="702"/>
      <c r="CH31" s="702"/>
      <c r="CI31" s="702"/>
      <c r="CJ31" s="702"/>
      <c r="CK31" s="702"/>
      <c r="CL31" s="702"/>
      <c r="CM31" s="702"/>
      <c r="CN31" s="702"/>
      <c r="CO31" s="702"/>
      <c r="CP31" s="702"/>
      <c r="CQ31" s="703"/>
      <c r="CR31" s="661">
        <v>37019</v>
      </c>
      <c r="CS31" s="662"/>
      <c r="CT31" s="662"/>
      <c r="CU31" s="662"/>
      <c r="CV31" s="662"/>
      <c r="CW31" s="662"/>
      <c r="CX31" s="662"/>
      <c r="CY31" s="663"/>
      <c r="CZ31" s="666">
        <v>0.3</v>
      </c>
      <c r="DA31" s="695"/>
      <c r="DB31" s="695"/>
      <c r="DC31" s="696"/>
      <c r="DD31" s="669">
        <v>37019</v>
      </c>
      <c r="DE31" s="662"/>
      <c r="DF31" s="662"/>
      <c r="DG31" s="662"/>
      <c r="DH31" s="662"/>
      <c r="DI31" s="662"/>
      <c r="DJ31" s="662"/>
      <c r="DK31" s="663"/>
      <c r="DL31" s="669">
        <v>37019</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2">
      <c r="B32" s="658" t="s">
        <v>318</v>
      </c>
      <c r="C32" s="659"/>
      <c r="D32" s="659"/>
      <c r="E32" s="659"/>
      <c r="F32" s="659"/>
      <c r="G32" s="659"/>
      <c r="H32" s="659"/>
      <c r="I32" s="659"/>
      <c r="J32" s="659"/>
      <c r="K32" s="659"/>
      <c r="L32" s="659"/>
      <c r="M32" s="659"/>
      <c r="N32" s="659"/>
      <c r="O32" s="659"/>
      <c r="P32" s="659"/>
      <c r="Q32" s="660"/>
      <c r="R32" s="661">
        <v>927669</v>
      </c>
      <c r="S32" s="664"/>
      <c r="T32" s="664"/>
      <c r="U32" s="664"/>
      <c r="V32" s="664"/>
      <c r="W32" s="664"/>
      <c r="X32" s="664"/>
      <c r="Y32" s="665"/>
      <c r="Z32" s="723">
        <v>8.1</v>
      </c>
      <c r="AA32" s="723"/>
      <c r="AB32" s="723"/>
      <c r="AC32" s="723"/>
      <c r="AD32" s="724" t="s">
        <v>129</v>
      </c>
      <c r="AE32" s="724"/>
      <c r="AF32" s="724"/>
      <c r="AG32" s="724"/>
      <c r="AH32" s="724"/>
      <c r="AI32" s="724"/>
      <c r="AJ32" s="724"/>
      <c r="AK32" s="724"/>
      <c r="AL32" s="666" t="s">
        <v>236</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97.2</v>
      </c>
      <c r="BH32" s="677"/>
      <c r="BI32" s="677"/>
      <c r="BJ32" s="677"/>
      <c r="BK32" s="677"/>
      <c r="BL32" s="677"/>
      <c r="BM32" s="721">
        <v>83.6</v>
      </c>
      <c r="BN32" s="677"/>
      <c r="BO32" s="677"/>
      <c r="BP32" s="677"/>
      <c r="BQ32" s="714"/>
      <c r="BR32" s="738">
        <v>97.4</v>
      </c>
      <c r="BS32" s="677"/>
      <c r="BT32" s="677"/>
      <c r="BU32" s="677"/>
      <c r="BV32" s="677"/>
      <c r="BW32" s="677"/>
      <c r="BX32" s="721">
        <v>83</v>
      </c>
      <c r="BY32" s="677"/>
      <c r="BZ32" s="677"/>
      <c r="CA32" s="677"/>
      <c r="CB32" s="714"/>
      <c r="CD32" s="749"/>
      <c r="CE32" s="750"/>
      <c r="CF32" s="705" t="s">
        <v>320</v>
      </c>
      <c r="CG32" s="702"/>
      <c r="CH32" s="702"/>
      <c r="CI32" s="702"/>
      <c r="CJ32" s="702"/>
      <c r="CK32" s="702"/>
      <c r="CL32" s="702"/>
      <c r="CM32" s="702"/>
      <c r="CN32" s="702"/>
      <c r="CO32" s="702"/>
      <c r="CP32" s="702"/>
      <c r="CQ32" s="703"/>
      <c r="CR32" s="661" t="s">
        <v>129</v>
      </c>
      <c r="CS32" s="664"/>
      <c r="CT32" s="664"/>
      <c r="CU32" s="664"/>
      <c r="CV32" s="664"/>
      <c r="CW32" s="664"/>
      <c r="CX32" s="664"/>
      <c r="CY32" s="665"/>
      <c r="CZ32" s="666" t="s">
        <v>236</v>
      </c>
      <c r="DA32" s="695"/>
      <c r="DB32" s="695"/>
      <c r="DC32" s="696"/>
      <c r="DD32" s="669" t="s">
        <v>129</v>
      </c>
      <c r="DE32" s="664"/>
      <c r="DF32" s="664"/>
      <c r="DG32" s="664"/>
      <c r="DH32" s="664"/>
      <c r="DI32" s="664"/>
      <c r="DJ32" s="664"/>
      <c r="DK32" s="665"/>
      <c r="DL32" s="669" t="s">
        <v>236</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2">
      <c r="B33" s="658" t="s">
        <v>321</v>
      </c>
      <c r="C33" s="659"/>
      <c r="D33" s="659"/>
      <c r="E33" s="659"/>
      <c r="F33" s="659"/>
      <c r="G33" s="659"/>
      <c r="H33" s="659"/>
      <c r="I33" s="659"/>
      <c r="J33" s="659"/>
      <c r="K33" s="659"/>
      <c r="L33" s="659"/>
      <c r="M33" s="659"/>
      <c r="N33" s="659"/>
      <c r="O33" s="659"/>
      <c r="P33" s="659"/>
      <c r="Q33" s="660"/>
      <c r="R33" s="661">
        <v>957736</v>
      </c>
      <c r="S33" s="664"/>
      <c r="T33" s="664"/>
      <c r="U33" s="664"/>
      <c r="V33" s="664"/>
      <c r="W33" s="664"/>
      <c r="X33" s="664"/>
      <c r="Y33" s="665"/>
      <c r="Z33" s="723">
        <v>8.4</v>
      </c>
      <c r="AA33" s="723"/>
      <c r="AB33" s="723"/>
      <c r="AC33" s="723"/>
      <c r="AD33" s="724" t="s">
        <v>129</v>
      </c>
      <c r="AE33" s="724"/>
      <c r="AF33" s="724"/>
      <c r="AG33" s="724"/>
      <c r="AH33" s="724"/>
      <c r="AI33" s="724"/>
      <c r="AJ33" s="724"/>
      <c r="AK33" s="724"/>
      <c r="AL33" s="666" t="s">
        <v>236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3427674</v>
      </c>
      <c r="CS33" s="662"/>
      <c r="CT33" s="662"/>
      <c r="CU33" s="662"/>
      <c r="CV33" s="662"/>
      <c r="CW33" s="662"/>
      <c r="CX33" s="662"/>
      <c r="CY33" s="663"/>
      <c r="CZ33" s="666">
        <v>31</v>
      </c>
      <c r="DA33" s="695"/>
      <c r="DB33" s="695"/>
      <c r="DC33" s="696"/>
      <c r="DD33" s="669">
        <v>2527729</v>
      </c>
      <c r="DE33" s="662"/>
      <c r="DF33" s="662"/>
      <c r="DG33" s="662"/>
      <c r="DH33" s="662"/>
      <c r="DI33" s="662"/>
      <c r="DJ33" s="662"/>
      <c r="DK33" s="663"/>
      <c r="DL33" s="669">
        <v>1381163</v>
      </c>
      <c r="DM33" s="662"/>
      <c r="DN33" s="662"/>
      <c r="DO33" s="662"/>
      <c r="DP33" s="662"/>
      <c r="DQ33" s="662"/>
      <c r="DR33" s="662"/>
      <c r="DS33" s="662"/>
      <c r="DT33" s="662"/>
      <c r="DU33" s="662"/>
      <c r="DV33" s="663"/>
      <c r="DW33" s="666">
        <v>51.3</v>
      </c>
      <c r="DX33" s="695"/>
      <c r="DY33" s="695"/>
      <c r="DZ33" s="695"/>
      <c r="EA33" s="695"/>
      <c r="EB33" s="695"/>
      <c r="EC33" s="697"/>
    </row>
    <row r="34" spans="2:133" ht="11.25" customHeight="1" x14ac:dyDescent="0.2">
      <c r="B34" s="658" t="s">
        <v>323</v>
      </c>
      <c r="C34" s="659"/>
      <c r="D34" s="659"/>
      <c r="E34" s="659"/>
      <c r="F34" s="659"/>
      <c r="G34" s="659"/>
      <c r="H34" s="659"/>
      <c r="I34" s="659"/>
      <c r="J34" s="659"/>
      <c r="K34" s="659"/>
      <c r="L34" s="659"/>
      <c r="M34" s="659"/>
      <c r="N34" s="659"/>
      <c r="O34" s="659"/>
      <c r="P34" s="659"/>
      <c r="Q34" s="660"/>
      <c r="R34" s="661">
        <v>2498101</v>
      </c>
      <c r="S34" s="664"/>
      <c r="T34" s="664"/>
      <c r="U34" s="664"/>
      <c r="V34" s="664"/>
      <c r="W34" s="664"/>
      <c r="X34" s="664"/>
      <c r="Y34" s="665"/>
      <c r="Z34" s="723">
        <v>21.8</v>
      </c>
      <c r="AA34" s="723"/>
      <c r="AB34" s="723"/>
      <c r="AC34" s="723"/>
      <c r="AD34" s="724" t="s">
        <v>129</v>
      </c>
      <c r="AE34" s="724"/>
      <c r="AF34" s="724"/>
      <c r="AG34" s="724"/>
      <c r="AH34" s="724"/>
      <c r="AI34" s="724"/>
      <c r="AJ34" s="724"/>
      <c r="AK34" s="724"/>
      <c r="AL34" s="666" t="s">
        <v>236</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1006265</v>
      </c>
      <c r="CS34" s="664"/>
      <c r="CT34" s="664"/>
      <c r="CU34" s="664"/>
      <c r="CV34" s="664"/>
      <c r="CW34" s="664"/>
      <c r="CX34" s="664"/>
      <c r="CY34" s="665"/>
      <c r="CZ34" s="666">
        <v>9.1</v>
      </c>
      <c r="DA34" s="695"/>
      <c r="DB34" s="695"/>
      <c r="DC34" s="696"/>
      <c r="DD34" s="669">
        <v>622137</v>
      </c>
      <c r="DE34" s="664"/>
      <c r="DF34" s="664"/>
      <c r="DG34" s="664"/>
      <c r="DH34" s="664"/>
      <c r="DI34" s="664"/>
      <c r="DJ34" s="664"/>
      <c r="DK34" s="665"/>
      <c r="DL34" s="669">
        <v>419510</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2">
      <c r="B35" s="658" t="s">
        <v>327</v>
      </c>
      <c r="C35" s="659"/>
      <c r="D35" s="659"/>
      <c r="E35" s="659"/>
      <c r="F35" s="659"/>
      <c r="G35" s="659"/>
      <c r="H35" s="659"/>
      <c r="I35" s="659"/>
      <c r="J35" s="659"/>
      <c r="K35" s="659"/>
      <c r="L35" s="659"/>
      <c r="M35" s="659"/>
      <c r="N35" s="659"/>
      <c r="O35" s="659"/>
      <c r="P35" s="659"/>
      <c r="Q35" s="660"/>
      <c r="R35" s="661">
        <v>644905</v>
      </c>
      <c r="S35" s="664"/>
      <c r="T35" s="664"/>
      <c r="U35" s="664"/>
      <c r="V35" s="664"/>
      <c r="W35" s="664"/>
      <c r="X35" s="664"/>
      <c r="Y35" s="665"/>
      <c r="Z35" s="723">
        <v>5.6</v>
      </c>
      <c r="AA35" s="723"/>
      <c r="AB35" s="723"/>
      <c r="AC35" s="723"/>
      <c r="AD35" s="724" t="s">
        <v>129</v>
      </c>
      <c r="AE35" s="724"/>
      <c r="AF35" s="724"/>
      <c r="AG35" s="724"/>
      <c r="AH35" s="724"/>
      <c r="AI35" s="724"/>
      <c r="AJ35" s="724"/>
      <c r="AK35" s="724"/>
      <c r="AL35" s="666" t="s">
        <v>236</v>
      </c>
      <c r="AM35" s="667"/>
      <c r="AN35" s="667"/>
      <c r="AO35" s="725"/>
      <c r="AP35" s="234"/>
      <c r="AQ35" s="729" t="s">
        <v>328</v>
      </c>
      <c r="AR35" s="730"/>
      <c r="AS35" s="730"/>
      <c r="AT35" s="730"/>
      <c r="AU35" s="730"/>
      <c r="AV35" s="730"/>
      <c r="AW35" s="730"/>
      <c r="AX35" s="730"/>
      <c r="AY35" s="731"/>
      <c r="AZ35" s="726">
        <v>786051</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36563</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68175</v>
      </c>
      <c r="CS35" s="662"/>
      <c r="CT35" s="662"/>
      <c r="CU35" s="662"/>
      <c r="CV35" s="662"/>
      <c r="CW35" s="662"/>
      <c r="CX35" s="662"/>
      <c r="CY35" s="663"/>
      <c r="CZ35" s="666">
        <v>0.6</v>
      </c>
      <c r="DA35" s="695"/>
      <c r="DB35" s="695"/>
      <c r="DC35" s="696"/>
      <c r="DD35" s="669">
        <v>54862</v>
      </c>
      <c r="DE35" s="662"/>
      <c r="DF35" s="662"/>
      <c r="DG35" s="662"/>
      <c r="DH35" s="662"/>
      <c r="DI35" s="662"/>
      <c r="DJ35" s="662"/>
      <c r="DK35" s="663"/>
      <c r="DL35" s="669">
        <v>54862</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2">
      <c r="B36" s="658" t="s">
        <v>331</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236</v>
      </c>
      <c r="AA36" s="723"/>
      <c r="AB36" s="723"/>
      <c r="AC36" s="723"/>
      <c r="AD36" s="724" t="s">
        <v>236</v>
      </c>
      <c r="AE36" s="724"/>
      <c r="AF36" s="724"/>
      <c r="AG36" s="724"/>
      <c r="AH36" s="724"/>
      <c r="AI36" s="724"/>
      <c r="AJ36" s="724"/>
      <c r="AK36" s="724"/>
      <c r="AL36" s="666" t="s">
        <v>129</v>
      </c>
      <c r="AM36" s="667"/>
      <c r="AN36" s="667"/>
      <c r="AO36" s="725"/>
      <c r="AQ36" s="698" t="s">
        <v>332</v>
      </c>
      <c r="AR36" s="699"/>
      <c r="AS36" s="699"/>
      <c r="AT36" s="699"/>
      <c r="AU36" s="699"/>
      <c r="AV36" s="699"/>
      <c r="AW36" s="699"/>
      <c r="AX36" s="699"/>
      <c r="AY36" s="700"/>
      <c r="AZ36" s="661">
        <v>258048</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36563</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874868</v>
      </c>
      <c r="CS36" s="664"/>
      <c r="CT36" s="664"/>
      <c r="CU36" s="664"/>
      <c r="CV36" s="664"/>
      <c r="CW36" s="664"/>
      <c r="CX36" s="664"/>
      <c r="CY36" s="665"/>
      <c r="CZ36" s="666">
        <v>7.9</v>
      </c>
      <c r="DA36" s="695"/>
      <c r="DB36" s="695"/>
      <c r="DC36" s="696"/>
      <c r="DD36" s="669">
        <v>731404</v>
      </c>
      <c r="DE36" s="664"/>
      <c r="DF36" s="664"/>
      <c r="DG36" s="664"/>
      <c r="DH36" s="664"/>
      <c r="DI36" s="664"/>
      <c r="DJ36" s="664"/>
      <c r="DK36" s="665"/>
      <c r="DL36" s="669">
        <v>709248</v>
      </c>
      <c r="DM36" s="664"/>
      <c r="DN36" s="664"/>
      <c r="DO36" s="664"/>
      <c r="DP36" s="664"/>
      <c r="DQ36" s="664"/>
      <c r="DR36" s="664"/>
      <c r="DS36" s="664"/>
      <c r="DT36" s="664"/>
      <c r="DU36" s="664"/>
      <c r="DV36" s="665"/>
      <c r="DW36" s="666">
        <v>26.3</v>
      </c>
      <c r="DX36" s="695"/>
      <c r="DY36" s="695"/>
      <c r="DZ36" s="695"/>
      <c r="EA36" s="695"/>
      <c r="EB36" s="695"/>
      <c r="EC36" s="697"/>
    </row>
    <row r="37" spans="2:133" ht="11.25" customHeight="1" x14ac:dyDescent="0.2">
      <c r="B37" s="658" t="s">
        <v>335</v>
      </c>
      <c r="C37" s="659"/>
      <c r="D37" s="659"/>
      <c r="E37" s="659"/>
      <c r="F37" s="659"/>
      <c r="G37" s="659"/>
      <c r="H37" s="659"/>
      <c r="I37" s="659"/>
      <c r="J37" s="659"/>
      <c r="K37" s="659"/>
      <c r="L37" s="659"/>
      <c r="M37" s="659"/>
      <c r="N37" s="659"/>
      <c r="O37" s="659"/>
      <c r="P37" s="659"/>
      <c r="Q37" s="660"/>
      <c r="R37" s="661">
        <v>133705</v>
      </c>
      <c r="S37" s="664"/>
      <c r="T37" s="664"/>
      <c r="U37" s="664"/>
      <c r="V37" s="664"/>
      <c r="W37" s="664"/>
      <c r="X37" s="664"/>
      <c r="Y37" s="665"/>
      <c r="Z37" s="723">
        <v>1.2</v>
      </c>
      <c r="AA37" s="723"/>
      <c r="AB37" s="723"/>
      <c r="AC37" s="723"/>
      <c r="AD37" s="724" t="s">
        <v>129</v>
      </c>
      <c r="AE37" s="724"/>
      <c r="AF37" s="724"/>
      <c r="AG37" s="724"/>
      <c r="AH37" s="724"/>
      <c r="AI37" s="724"/>
      <c r="AJ37" s="724"/>
      <c r="AK37" s="724"/>
      <c r="AL37" s="666" t="s">
        <v>129</v>
      </c>
      <c r="AM37" s="667"/>
      <c r="AN37" s="667"/>
      <c r="AO37" s="725"/>
      <c r="AQ37" s="698" t="s">
        <v>336</v>
      </c>
      <c r="AR37" s="699"/>
      <c r="AS37" s="699"/>
      <c r="AT37" s="699"/>
      <c r="AU37" s="699"/>
      <c r="AV37" s="699"/>
      <c r="AW37" s="699"/>
      <c r="AX37" s="699"/>
      <c r="AY37" s="700"/>
      <c r="AZ37" s="661">
        <v>189826</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969</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293064</v>
      </c>
      <c r="CS37" s="662"/>
      <c r="CT37" s="662"/>
      <c r="CU37" s="662"/>
      <c r="CV37" s="662"/>
      <c r="CW37" s="662"/>
      <c r="CX37" s="662"/>
      <c r="CY37" s="663"/>
      <c r="CZ37" s="666">
        <v>2.7</v>
      </c>
      <c r="DA37" s="695"/>
      <c r="DB37" s="695"/>
      <c r="DC37" s="696"/>
      <c r="DD37" s="669">
        <v>292355</v>
      </c>
      <c r="DE37" s="662"/>
      <c r="DF37" s="662"/>
      <c r="DG37" s="662"/>
      <c r="DH37" s="662"/>
      <c r="DI37" s="662"/>
      <c r="DJ37" s="662"/>
      <c r="DK37" s="663"/>
      <c r="DL37" s="669">
        <v>287982</v>
      </c>
      <c r="DM37" s="662"/>
      <c r="DN37" s="662"/>
      <c r="DO37" s="662"/>
      <c r="DP37" s="662"/>
      <c r="DQ37" s="662"/>
      <c r="DR37" s="662"/>
      <c r="DS37" s="662"/>
      <c r="DT37" s="662"/>
      <c r="DU37" s="662"/>
      <c r="DV37" s="663"/>
      <c r="DW37" s="666">
        <v>10.7</v>
      </c>
      <c r="DX37" s="695"/>
      <c r="DY37" s="695"/>
      <c r="DZ37" s="695"/>
      <c r="EA37" s="695"/>
      <c r="EB37" s="695"/>
      <c r="EC37" s="697"/>
    </row>
    <row r="38" spans="2:133" ht="11.25" customHeight="1" x14ac:dyDescent="0.2">
      <c r="B38" s="673" t="s">
        <v>339</v>
      </c>
      <c r="C38" s="674"/>
      <c r="D38" s="674"/>
      <c r="E38" s="674"/>
      <c r="F38" s="674"/>
      <c r="G38" s="674"/>
      <c r="H38" s="674"/>
      <c r="I38" s="674"/>
      <c r="J38" s="674"/>
      <c r="K38" s="674"/>
      <c r="L38" s="674"/>
      <c r="M38" s="674"/>
      <c r="N38" s="674"/>
      <c r="O38" s="674"/>
      <c r="P38" s="674"/>
      <c r="Q38" s="675"/>
      <c r="R38" s="676">
        <v>11452769</v>
      </c>
      <c r="S38" s="713"/>
      <c r="T38" s="713"/>
      <c r="U38" s="713"/>
      <c r="V38" s="713"/>
      <c r="W38" s="713"/>
      <c r="X38" s="713"/>
      <c r="Y38" s="718"/>
      <c r="Z38" s="719">
        <v>100</v>
      </c>
      <c r="AA38" s="719"/>
      <c r="AB38" s="719"/>
      <c r="AC38" s="719"/>
      <c r="AD38" s="720">
        <v>2559160</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115441</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1600</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516459</v>
      </c>
      <c r="CS38" s="664"/>
      <c r="CT38" s="664"/>
      <c r="CU38" s="664"/>
      <c r="CV38" s="664"/>
      <c r="CW38" s="664"/>
      <c r="CX38" s="664"/>
      <c r="CY38" s="665"/>
      <c r="CZ38" s="666">
        <v>4.7</v>
      </c>
      <c r="DA38" s="695"/>
      <c r="DB38" s="695"/>
      <c r="DC38" s="696"/>
      <c r="DD38" s="669">
        <v>474224</v>
      </c>
      <c r="DE38" s="664"/>
      <c r="DF38" s="664"/>
      <c r="DG38" s="664"/>
      <c r="DH38" s="664"/>
      <c r="DI38" s="664"/>
      <c r="DJ38" s="664"/>
      <c r="DK38" s="665"/>
      <c r="DL38" s="669">
        <v>197543</v>
      </c>
      <c r="DM38" s="664"/>
      <c r="DN38" s="664"/>
      <c r="DO38" s="664"/>
      <c r="DP38" s="664"/>
      <c r="DQ38" s="664"/>
      <c r="DR38" s="664"/>
      <c r="DS38" s="664"/>
      <c r="DT38" s="664"/>
      <c r="DU38" s="664"/>
      <c r="DV38" s="665"/>
      <c r="DW38" s="666">
        <v>7.3</v>
      </c>
      <c r="DX38" s="695"/>
      <c r="DY38" s="695"/>
      <c r="DZ38" s="695"/>
      <c r="EA38" s="695"/>
      <c r="EB38" s="695"/>
      <c r="EC38" s="697"/>
    </row>
    <row r="39" spans="2:133" ht="11.25" customHeight="1" x14ac:dyDescent="0.2">
      <c r="AQ39" s="698" t="s">
        <v>343</v>
      </c>
      <c r="AR39" s="699"/>
      <c r="AS39" s="699"/>
      <c r="AT39" s="699"/>
      <c r="AU39" s="699"/>
      <c r="AV39" s="699"/>
      <c r="AW39" s="699"/>
      <c r="AX39" s="699"/>
      <c r="AY39" s="700"/>
      <c r="AZ39" s="661" t="s">
        <v>129</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97</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961907</v>
      </c>
      <c r="CS39" s="662"/>
      <c r="CT39" s="662"/>
      <c r="CU39" s="662"/>
      <c r="CV39" s="662"/>
      <c r="CW39" s="662"/>
      <c r="CX39" s="662"/>
      <c r="CY39" s="663"/>
      <c r="CZ39" s="666">
        <v>8.6999999999999993</v>
      </c>
      <c r="DA39" s="695"/>
      <c r="DB39" s="695"/>
      <c r="DC39" s="696"/>
      <c r="DD39" s="669">
        <v>645102</v>
      </c>
      <c r="DE39" s="662"/>
      <c r="DF39" s="662"/>
      <c r="DG39" s="662"/>
      <c r="DH39" s="662"/>
      <c r="DI39" s="662"/>
      <c r="DJ39" s="662"/>
      <c r="DK39" s="663"/>
      <c r="DL39" s="669" t="s">
        <v>236</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2">
      <c r="AQ40" s="698" t="s">
        <v>347</v>
      </c>
      <c r="AR40" s="699"/>
      <c r="AS40" s="699"/>
      <c r="AT40" s="699"/>
      <c r="AU40" s="699"/>
      <c r="AV40" s="699"/>
      <c r="AW40" s="699"/>
      <c r="AX40" s="699"/>
      <c r="AY40" s="700"/>
      <c r="AZ40" s="661">
        <v>54624</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236</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t="s">
        <v>129</v>
      </c>
      <c r="CS40" s="664"/>
      <c r="CT40" s="664"/>
      <c r="CU40" s="664"/>
      <c r="CV40" s="664"/>
      <c r="CW40" s="664"/>
      <c r="CX40" s="664"/>
      <c r="CY40" s="665"/>
      <c r="CZ40" s="666" t="s">
        <v>236</v>
      </c>
      <c r="DA40" s="695"/>
      <c r="DB40" s="695"/>
      <c r="DC40" s="696"/>
      <c r="DD40" s="669" t="s">
        <v>236</v>
      </c>
      <c r="DE40" s="664"/>
      <c r="DF40" s="664"/>
      <c r="DG40" s="664"/>
      <c r="DH40" s="664"/>
      <c r="DI40" s="664"/>
      <c r="DJ40" s="664"/>
      <c r="DK40" s="665"/>
      <c r="DL40" s="669" t="s">
        <v>236</v>
      </c>
      <c r="DM40" s="664"/>
      <c r="DN40" s="664"/>
      <c r="DO40" s="664"/>
      <c r="DP40" s="664"/>
      <c r="DQ40" s="664"/>
      <c r="DR40" s="664"/>
      <c r="DS40" s="664"/>
      <c r="DT40" s="664"/>
      <c r="DU40" s="664"/>
      <c r="DV40" s="665"/>
      <c r="DW40" s="666" t="s">
        <v>236</v>
      </c>
      <c r="DX40" s="695"/>
      <c r="DY40" s="695"/>
      <c r="DZ40" s="695"/>
      <c r="EA40" s="695"/>
      <c r="EB40" s="695"/>
      <c r="EC40" s="697"/>
    </row>
    <row r="41" spans="2:133" ht="11.25" customHeight="1" x14ac:dyDescent="0.2">
      <c r="AQ41" s="710" t="s">
        <v>350</v>
      </c>
      <c r="AR41" s="711"/>
      <c r="AS41" s="711"/>
      <c r="AT41" s="711"/>
      <c r="AU41" s="711"/>
      <c r="AV41" s="711"/>
      <c r="AW41" s="711"/>
      <c r="AX41" s="711"/>
      <c r="AY41" s="712"/>
      <c r="AZ41" s="676">
        <v>168112</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286</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236</v>
      </c>
      <c r="CS41" s="662"/>
      <c r="CT41" s="662"/>
      <c r="CU41" s="662"/>
      <c r="CV41" s="662"/>
      <c r="CW41" s="662"/>
      <c r="CX41" s="662"/>
      <c r="CY41" s="663"/>
      <c r="CZ41" s="666" t="s">
        <v>236</v>
      </c>
      <c r="DA41" s="695"/>
      <c r="DB41" s="695"/>
      <c r="DC41" s="696"/>
      <c r="DD41" s="669" t="s">
        <v>236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6191610</v>
      </c>
      <c r="CS42" s="664"/>
      <c r="CT42" s="664"/>
      <c r="CU42" s="664"/>
      <c r="CV42" s="664"/>
      <c r="CW42" s="664"/>
      <c r="CX42" s="664"/>
      <c r="CY42" s="665"/>
      <c r="CZ42" s="666">
        <v>56</v>
      </c>
      <c r="DA42" s="667"/>
      <c r="DB42" s="667"/>
      <c r="DC42" s="668"/>
      <c r="DD42" s="669">
        <v>1758080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55703</v>
      </c>
      <c r="CS43" s="662"/>
      <c r="CT43" s="662"/>
      <c r="CU43" s="662"/>
      <c r="CV43" s="662"/>
      <c r="CW43" s="662"/>
      <c r="CX43" s="662"/>
      <c r="CY43" s="663"/>
      <c r="CZ43" s="666">
        <v>0.5</v>
      </c>
      <c r="DA43" s="695"/>
      <c r="DB43" s="695"/>
      <c r="DC43" s="696"/>
      <c r="DD43" s="669">
        <v>55703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357</v>
      </c>
      <c r="CD44" s="689" t="s">
        <v>308</v>
      </c>
      <c r="CE44" s="690"/>
      <c r="CF44" s="658" t="s">
        <v>358</v>
      </c>
      <c r="CG44" s="659"/>
      <c r="CH44" s="659"/>
      <c r="CI44" s="659"/>
      <c r="CJ44" s="659"/>
      <c r="CK44" s="659"/>
      <c r="CL44" s="659"/>
      <c r="CM44" s="659"/>
      <c r="CN44" s="659"/>
      <c r="CO44" s="659"/>
      <c r="CP44" s="659"/>
      <c r="CQ44" s="660"/>
      <c r="CR44" s="661">
        <v>6191610</v>
      </c>
      <c r="CS44" s="664"/>
      <c r="CT44" s="664"/>
      <c r="CU44" s="664"/>
      <c r="CV44" s="664"/>
      <c r="CW44" s="664"/>
      <c r="CX44" s="664"/>
      <c r="CY44" s="665"/>
      <c r="CZ44" s="666">
        <v>56</v>
      </c>
      <c r="DA44" s="667"/>
      <c r="DB44" s="667"/>
      <c r="DC44" s="668"/>
      <c r="DD44" s="669">
        <v>1758080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359</v>
      </c>
      <c r="CG45" s="659"/>
      <c r="CH45" s="659"/>
      <c r="CI45" s="659"/>
      <c r="CJ45" s="659"/>
      <c r="CK45" s="659"/>
      <c r="CL45" s="659"/>
      <c r="CM45" s="659"/>
      <c r="CN45" s="659"/>
      <c r="CO45" s="659"/>
      <c r="CP45" s="659"/>
      <c r="CQ45" s="660"/>
      <c r="CR45" s="661">
        <v>1136718</v>
      </c>
      <c r="CS45" s="662"/>
      <c r="CT45" s="662"/>
      <c r="CU45" s="662"/>
      <c r="CV45" s="662"/>
      <c r="CW45" s="662"/>
      <c r="CX45" s="662"/>
      <c r="CY45" s="663"/>
      <c r="CZ45" s="666">
        <v>10.3</v>
      </c>
      <c r="DA45" s="695"/>
      <c r="DB45" s="695"/>
      <c r="DC45" s="696"/>
      <c r="DD45" s="669">
        <v>187718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360</v>
      </c>
      <c r="CG46" s="659"/>
      <c r="CH46" s="659"/>
      <c r="CI46" s="659"/>
      <c r="CJ46" s="659"/>
      <c r="CK46" s="659"/>
      <c r="CL46" s="659"/>
      <c r="CM46" s="659"/>
      <c r="CN46" s="659"/>
      <c r="CO46" s="659"/>
      <c r="CP46" s="659"/>
      <c r="CQ46" s="660"/>
      <c r="CR46" s="661">
        <v>5054892</v>
      </c>
      <c r="CS46" s="664"/>
      <c r="CT46" s="664"/>
      <c r="CU46" s="664"/>
      <c r="CV46" s="664"/>
      <c r="CW46" s="664"/>
      <c r="CX46" s="664"/>
      <c r="CY46" s="665"/>
      <c r="CZ46" s="666">
        <v>45.8</v>
      </c>
      <c r="DA46" s="667"/>
      <c r="DB46" s="667"/>
      <c r="DC46" s="668"/>
      <c r="DD46" s="669">
        <v>1570362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361</v>
      </c>
      <c r="CG47" s="659"/>
      <c r="CH47" s="659"/>
      <c r="CI47" s="659"/>
      <c r="CJ47" s="659"/>
      <c r="CK47" s="659"/>
      <c r="CL47" s="659"/>
      <c r="CM47" s="659"/>
      <c r="CN47" s="659"/>
      <c r="CO47" s="659"/>
      <c r="CP47" s="659"/>
      <c r="CQ47" s="660"/>
      <c r="CR47" s="661" t="s">
        <v>236</v>
      </c>
      <c r="CS47" s="662"/>
      <c r="CT47" s="662"/>
      <c r="CU47" s="662"/>
      <c r="CV47" s="662"/>
      <c r="CW47" s="662"/>
      <c r="CX47" s="662"/>
      <c r="CY47" s="663"/>
      <c r="CZ47" s="666" t="s">
        <v>236</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362</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363</v>
      </c>
      <c r="CE49" s="674"/>
      <c r="CF49" s="674"/>
      <c r="CG49" s="674"/>
      <c r="CH49" s="674"/>
      <c r="CI49" s="674"/>
      <c r="CJ49" s="674"/>
      <c r="CK49" s="674"/>
      <c r="CL49" s="674"/>
      <c r="CM49" s="674"/>
      <c r="CN49" s="674"/>
      <c r="CO49" s="674"/>
      <c r="CP49" s="674"/>
      <c r="CQ49" s="675"/>
      <c r="CR49" s="676">
        <v>11046933</v>
      </c>
      <c r="CS49" s="677"/>
      <c r="CT49" s="677"/>
      <c r="CU49" s="677"/>
      <c r="CV49" s="677"/>
      <c r="CW49" s="677"/>
      <c r="CX49" s="677"/>
      <c r="CY49" s="678"/>
      <c r="CZ49" s="679">
        <v>100</v>
      </c>
      <c r="DA49" s="680"/>
      <c r="DB49" s="680"/>
      <c r="DC49" s="681"/>
      <c r="DD49" s="682">
        <v>5473205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DnrnXbu2JeogpSnDpbTxs5RJWsBfsXSpsKnmlkCxTNnIhaa+6WsT8IiZ7b6qy1SR60Qmu5MXKiGM69ZKS/wKCA==" saltValue="kNlNVNrVDw5l58UpHcZr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4" t="s">
        <v>365</v>
      </c>
      <c r="DK2" s="1175"/>
      <c r="DL2" s="1175"/>
      <c r="DM2" s="1175"/>
      <c r="DN2" s="1175"/>
      <c r="DO2" s="1176"/>
      <c r="DP2" s="249"/>
      <c r="DQ2" s="1174" t="s">
        <v>366</v>
      </c>
      <c r="DR2" s="1175"/>
      <c r="DS2" s="1175"/>
      <c r="DT2" s="1175"/>
      <c r="DU2" s="1175"/>
      <c r="DV2" s="1175"/>
      <c r="DW2" s="1175"/>
      <c r="DX2" s="1175"/>
      <c r="DY2" s="1175"/>
      <c r="DZ2" s="1176"/>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49" t="s">
        <v>367</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1" t="s">
        <v>369</v>
      </c>
      <c r="B5" s="1082"/>
      <c r="C5" s="1082"/>
      <c r="D5" s="1082"/>
      <c r="E5" s="1082"/>
      <c r="F5" s="1082"/>
      <c r="G5" s="1082"/>
      <c r="H5" s="1082"/>
      <c r="I5" s="1082"/>
      <c r="J5" s="1082"/>
      <c r="K5" s="1082"/>
      <c r="L5" s="1082"/>
      <c r="M5" s="1082"/>
      <c r="N5" s="1082"/>
      <c r="O5" s="1082"/>
      <c r="P5" s="1083"/>
      <c r="Q5" s="1087" t="s">
        <v>370</v>
      </c>
      <c r="R5" s="1088"/>
      <c r="S5" s="1088"/>
      <c r="T5" s="1088"/>
      <c r="U5" s="1089"/>
      <c r="V5" s="1087" t="s">
        <v>371</v>
      </c>
      <c r="W5" s="1088"/>
      <c r="X5" s="1088"/>
      <c r="Y5" s="1088"/>
      <c r="Z5" s="1089"/>
      <c r="AA5" s="1087" t="s">
        <v>372</v>
      </c>
      <c r="AB5" s="1088"/>
      <c r="AC5" s="1088"/>
      <c r="AD5" s="1088"/>
      <c r="AE5" s="1088"/>
      <c r="AF5" s="1177" t="s">
        <v>373</v>
      </c>
      <c r="AG5" s="1088"/>
      <c r="AH5" s="1088"/>
      <c r="AI5" s="1088"/>
      <c r="AJ5" s="1103"/>
      <c r="AK5" s="1088" t="s">
        <v>374</v>
      </c>
      <c r="AL5" s="1088"/>
      <c r="AM5" s="1088"/>
      <c r="AN5" s="1088"/>
      <c r="AO5" s="1089"/>
      <c r="AP5" s="1087" t="s">
        <v>375</v>
      </c>
      <c r="AQ5" s="1088"/>
      <c r="AR5" s="1088"/>
      <c r="AS5" s="1088"/>
      <c r="AT5" s="1089"/>
      <c r="AU5" s="1087" t="s">
        <v>376</v>
      </c>
      <c r="AV5" s="1088"/>
      <c r="AW5" s="1088"/>
      <c r="AX5" s="1088"/>
      <c r="AY5" s="1103"/>
      <c r="AZ5" s="256"/>
      <c r="BA5" s="256"/>
      <c r="BB5" s="256"/>
      <c r="BC5" s="256"/>
      <c r="BD5" s="256"/>
      <c r="BE5" s="257"/>
      <c r="BF5" s="257"/>
      <c r="BG5" s="257"/>
      <c r="BH5" s="257"/>
      <c r="BI5" s="257"/>
      <c r="BJ5" s="257"/>
      <c r="BK5" s="257"/>
      <c r="BL5" s="257"/>
      <c r="BM5" s="257"/>
      <c r="BN5" s="257"/>
      <c r="BO5" s="257"/>
      <c r="BP5" s="257"/>
      <c r="BQ5" s="1081" t="s">
        <v>377</v>
      </c>
      <c r="BR5" s="1082"/>
      <c r="BS5" s="1082"/>
      <c r="BT5" s="1082"/>
      <c r="BU5" s="1082"/>
      <c r="BV5" s="1082"/>
      <c r="BW5" s="1082"/>
      <c r="BX5" s="1082"/>
      <c r="BY5" s="1082"/>
      <c r="BZ5" s="1082"/>
      <c r="CA5" s="1082"/>
      <c r="CB5" s="1082"/>
      <c r="CC5" s="1082"/>
      <c r="CD5" s="1082"/>
      <c r="CE5" s="1082"/>
      <c r="CF5" s="1082"/>
      <c r="CG5" s="1083"/>
      <c r="CH5" s="1087" t="s">
        <v>378</v>
      </c>
      <c r="CI5" s="1088"/>
      <c r="CJ5" s="1088"/>
      <c r="CK5" s="1088"/>
      <c r="CL5" s="1089"/>
      <c r="CM5" s="1087" t="s">
        <v>379</v>
      </c>
      <c r="CN5" s="1088"/>
      <c r="CO5" s="1088"/>
      <c r="CP5" s="1088"/>
      <c r="CQ5" s="1089"/>
      <c r="CR5" s="1087" t="s">
        <v>380</v>
      </c>
      <c r="CS5" s="1088"/>
      <c r="CT5" s="1088"/>
      <c r="CU5" s="1088"/>
      <c r="CV5" s="1089"/>
      <c r="CW5" s="1087" t="s">
        <v>381</v>
      </c>
      <c r="CX5" s="1088"/>
      <c r="CY5" s="1088"/>
      <c r="CZ5" s="1088"/>
      <c r="DA5" s="1089"/>
      <c r="DB5" s="1087" t="s">
        <v>382</v>
      </c>
      <c r="DC5" s="1088"/>
      <c r="DD5" s="1088"/>
      <c r="DE5" s="1088"/>
      <c r="DF5" s="1089"/>
      <c r="DG5" s="1204" t="s">
        <v>383</v>
      </c>
      <c r="DH5" s="1205"/>
      <c r="DI5" s="1205"/>
      <c r="DJ5" s="1205"/>
      <c r="DK5" s="1206"/>
      <c r="DL5" s="1204" t="s">
        <v>384</v>
      </c>
      <c r="DM5" s="1205"/>
      <c r="DN5" s="1205"/>
      <c r="DO5" s="1205"/>
      <c r="DP5" s="1206"/>
      <c r="DQ5" s="1087" t="s">
        <v>385</v>
      </c>
      <c r="DR5" s="1088"/>
      <c r="DS5" s="1088"/>
      <c r="DT5" s="1088"/>
      <c r="DU5" s="1089"/>
      <c r="DV5" s="1087" t="s">
        <v>376</v>
      </c>
      <c r="DW5" s="1088"/>
      <c r="DX5" s="1088"/>
      <c r="DY5" s="1088"/>
      <c r="DZ5" s="1103"/>
      <c r="EA5" s="254"/>
    </row>
    <row r="6" spans="1:131" s="255" customFormat="1" ht="26.25" customHeight="1" thickBot="1" x14ac:dyDescent="0.25">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178"/>
      <c r="AG6" s="1091"/>
      <c r="AH6" s="1091"/>
      <c r="AI6" s="1091"/>
      <c r="AJ6" s="1104"/>
      <c r="AK6" s="1091"/>
      <c r="AL6" s="1091"/>
      <c r="AM6" s="1091"/>
      <c r="AN6" s="1091"/>
      <c r="AO6" s="1092"/>
      <c r="AP6" s="1090"/>
      <c r="AQ6" s="1091"/>
      <c r="AR6" s="1091"/>
      <c r="AS6" s="1091"/>
      <c r="AT6" s="1092"/>
      <c r="AU6" s="1090"/>
      <c r="AV6" s="1091"/>
      <c r="AW6" s="1091"/>
      <c r="AX6" s="1091"/>
      <c r="AY6" s="1104"/>
      <c r="AZ6" s="252"/>
      <c r="BA6" s="252"/>
      <c r="BB6" s="252"/>
      <c r="BC6" s="252"/>
      <c r="BD6" s="252"/>
      <c r="BE6" s="253"/>
      <c r="BF6" s="253"/>
      <c r="BG6" s="253"/>
      <c r="BH6" s="253"/>
      <c r="BI6" s="253"/>
      <c r="BJ6" s="253"/>
      <c r="BK6" s="253"/>
      <c r="BL6" s="253"/>
      <c r="BM6" s="253"/>
      <c r="BN6" s="253"/>
      <c r="BO6" s="253"/>
      <c r="BP6" s="253"/>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207"/>
      <c r="DH6" s="1208"/>
      <c r="DI6" s="1208"/>
      <c r="DJ6" s="1208"/>
      <c r="DK6" s="1209"/>
      <c r="DL6" s="1207"/>
      <c r="DM6" s="1208"/>
      <c r="DN6" s="1208"/>
      <c r="DO6" s="1208"/>
      <c r="DP6" s="1209"/>
      <c r="DQ6" s="1090"/>
      <c r="DR6" s="1091"/>
      <c r="DS6" s="1091"/>
      <c r="DT6" s="1091"/>
      <c r="DU6" s="1092"/>
      <c r="DV6" s="1090"/>
      <c r="DW6" s="1091"/>
      <c r="DX6" s="1091"/>
      <c r="DY6" s="1091"/>
      <c r="DZ6" s="1104"/>
      <c r="EA6" s="254"/>
    </row>
    <row r="7" spans="1:131" s="255" customFormat="1" ht="26.25" customHeight="1" thickTop="1" x14ac:dyDescent="0.2">
      <c r="A7" s="258">
        <v>1</v>
      </c>
      <c r="B7" s="1136" t="s">
        <v>386</v>
      </c>
      <c r="C7" s="1137"/>
      <c r="D7" s="1137"/>
      <c r="E7" s="1137"/>
      <c r="F7" s="1137"/>
      <c r="G7" s="1137"/>
      <c r="H7" s="1137"/>
      <c r="I7" s="1137"/>
      <c r="J7" s="1137"/>
      <c r="K7" s="1137"/>
      <c r="L7" s="1137"/>
      <c r="M7" s="1137"/>
      <c r="N7" s="1137"/>
      <c r="O7" s="1137"/>
      <c r="P7" s="1138"/>
      <c r="Q7" s="1210">
        <v>11343</v>
      </c>
      <c r="R7" s="1211"/>
      <c r="S7" s="1211"/>
      <c r="T7" s="1211"/>
      <c r="U7" s="1211"/>
      <c r="V7" s="1211">
        <v>10963</v>
      </c>
      <c r="W7" s="1211"/>
      <c r="X7" s="1211"/>
      <c r="Y7" s="1211"/>
      <c r="Z7" s="1211"/>
      <c r="AA7" s="1211">
        <v>381</v>
      </c>
      <c r="AB7" s="1211"/>
      <c r="AC7" s="1211"/>
      <c r="AD7" s="1211"/>
      <c r="AE7" s="1212"/>
      <c r="AF7" s="1213">
        <v>322</v>
      </c>
      <c r="AG7" s="1214"/>
      <c r="AH7" s="1214"/>
      <c r="AI7" s="1214"/>
      <c r="AJ7" s="1215"/>
      <c r="AK7" s="1185" t="s">
        <v>584</v>
      </c>
      <c r="AL7" s="1186"/>
      <c r="AM7" s="1186"/>
      <c r="AN7" s="1186"/>
      <c r="AO7" s="1186"/>
      <c r="AP7" s="1186">
        <v>4512</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179"/>
      <c r="DW7" s="1180"/>
      <c r="DX7" s="1180"/>
      <c r="DY7" s="1180"/>
      <c r="DZ7" s="1181"/>
      <c r="EA7" s="254"/>
    </row>
    <row r="8" spans="1:131" s="255" customFormat="1" ht="26.25" customHeight="1" x14ac:dyDescent="0.2">
      <c r="A8" s="261">
        <v>2</v>
      </c>
      <c r="B8" s="1105" t="s">
        <v>387</v>
      </c>
      <c r="C8" s="1106"/>
      <c r="D8" s="1106"/>
      <c r="E8" s="1106"/>
      <c r="F8" s="1106"/>
      <c r="G8" s="1106"/>
      <c r="H8" s="1106"/>
      <c r="I8" s="1106"/>
      <c r="J8" s="1106"/>
      <c r="K8" s="1106"/>
      <c r="L8" s="1106"/>
      <c r="M8" s="1106"/>
      <c r="N8" s="1106"/>
      <c r="O8" s="1106"/>
      <c r="P8" s="1107"/>
      <c r="Q8" s="1129">
        <v>94</v>
      </c>
      <c r="R8" s="1130"/>
      <c r="S8" s="1130"/>
      <c r="T8" s="1130"/>
      <c r="U8" s="1130"/>
      <c r="V8" s="1130">
        <v>81</v>
      </c>
      <c r="W8" s="1130"/>
      <c r="X8" s="1130"/>
      <c r="Y8" s="1130"/>
      <c r="Z8" s="1130"/>
      <c r="AA8" s="1130">
        <v>12</v>
      </c>
      <c r="AB8" s="1130"/>
      <c r="AC8" s="1130"/>
      <c r="AD8" s="1130"/>
      <c r="AE8" s="1131"/>
      <c r="AF8" s="1111">
        <v>12</v>
      </c>
      <c r="AG8" s="1112"/>
      <c r="AH8" s="1112"/>
      <c r="AI8" s="1112"/>
      <c r="AJ8" s="1113"/>
      <c r="AK8" s="1172">
        <v>22</v>
      </c>
      <c r="AL8" s="1173"/>
      <c r="AM8" s="1173"/>
      <c r="AN8" s="1173"/>
      <c r="AO8" s="1173"/>
      <c r="AP8" s="1173" t="s">
        <v>584</v>
      </c>
      <c r="AQ8" s="1173"/>
      <c r="AR8" s="1173"/>
      <c r="AS8" s="1173"/>
      <c r="AT8" s="1173"/>
      <c r="AU8" s="1170"/>
      <c r="AV8" s="1170"/>
      <c r="AW8" s="1170"/>
      <c r="AX8" s="1170"/>
      <c r="AY8" s="1171"/>
      <c r="AZ8" s="252"/>
      <c r="BA8" s="252"/>
      <c r="BB8" s="252"/>
      <c r="BC8" s="252"/>
      <c r="BD8" s="252"/>
      <c r="BE8" s="253"/>
      <c r="BF8" s="253"/>
      <c r="BG8" s="253"/>
      <c r="BH8" s="253"/>
      <c r="BI8" s="253"/>
      <c r="BJ8" s="253"/>
      <c r="BK8" s="253"/>
      <c r="BL8" s="253"/>
      <c r="BM8" s="253"/>
      <c r="BN8" s="253"/>
      <c r="BO8" s="253"/>
      <c r="BP8" s="253"/>
      <c r="BQ8" s="262">
        <v>2</v>
      </c>
      <c r="BR8" s="263"/>
      <c r="BS8" s="1100"/>
      <c r="BT8" s="1101"/>
      <c r="BU8" s="1101"/>
      <c r="BV8" s="1101"/>
      <c r="BW8" s="1101"/>
      <c r="BX8" s="1101"/>
      <c r="BY8" s="1101"/>
      <c r="BZ8" s="1101"/>
      <c r="CA8" s="1101"/>
      <c r="CB8" s="1101"/>
      <c r="CC8" s="1101"/>
      <c r="CD8" s="1101"/>
      <c r="CE8" s="1101"/>
      <c r="CF8" s="1101"/>
      <c r="CG8" s="1102"/>
      <c r="CH8" s="1074"/>
      <c r="CI8" s="1075"/>
      <c r="CJ8" s="1075"/>
      <c r="CK8" s="1075"/>
      <c r="CL8" s="1076"/>
      <c r="CM8" s="1074"/>
      <c r="CN8" s="1075"/>
      <c r="CO8" s="1075"/>
      <c r="CP8" s="1075"/>
      <c r="CQ8" s="1076"/>
      <c r="CR8" s="1074"/>
      <c r="CS8" s="1075"/>
      <c r="CT8" s="1075"/>
      <c r="CU8" s="1075"/>
      <c r="CV8" s="1076"/>
      <c r="CW8" s="1074"/>
      <c r="CX8" s="1075"/>
      <c r="CY8" s="1075"/>
      <c r="CZ8" s="1075"/>
      <c r="DA8" s="1076"/>
      <c r="DB8" s="1074"/>
      <c r="DC8" s="1075"/>
      <c r="DD8" s="1075"/>
      <c r="DE8" s="1075"/>
      <c r="DF8" s="1076"/>
      <c r="DG8" s="1074"/>
      <c r="DH8" s="1075"/>
      <c r="DI8" s="1075"/>
      <c r="DJ8" s="1075"/>
      <c r="DK8" s="1076"/>
      <c r="DL8" s="1074"/>
      <c r="DM8" s="1075"/>
      <c r="DN8" s="1075"/>
      <c r="DO8" s="1075"/>
      <c r="DP8" s="1076"/>
      <c r="DQ8" s="1074"/>
      <c r="DR8" s="1075"/>
      <c r="DS8" s="1075"/>
      <c r="DT8" s="1075"/>
      <c r="DU8" s="1076"/>
      <c r="DV8" s="1078"/>
      <c r="DW8" s="1079"/>
      <c r="DX8" s="1079"/>
      <c r="DY8" s="1079"/>
      <c r="DZ8" s="1080"/>
      <c r="EA8" s="254"/>
    </row>
    <row r="9" spans="1:131" s="255" customFormat="1" ht="26.25" customHeight="1" x14ac:dyDescent="0.2">
      <c r="A9" s="261">
        <v>3</v>
      </c>
      <c r="B9" s="1105" t="s">
        <v>388</v>
      </c>
      <c r="C9" s="1106"/>
      <c r="D9" s="1106"/>
      <c r="E9" s="1106"/>
      <c r="F9" s="1106"/>
      <c r="G9" s="1106"/>
      <c r="H9" s="1106"/>
      <c r="I9" s="1106"/>
      <c r="J9" s="1106"/>
      <c r="K9" s="1106"/>
      <c r="L9" s="1106"/>
      <c r="M9" s="1106"/>
      <c r="N9" s="1106"/>
      <c r="O9" s="1106"/>
      <c r="P9" s="1107"/>
      <c r="Q9" s="1129">
        <v>16</v>
      </c>
      <c r="R9" s="1130"/>
      <c r="S9" s="1130"/>
      <c r="T9" s="1130"/>
      <c r="U9" s="1130"/>
      <c r="V9" s="1130">
        <v>14</v>
      </c>
      <c r="W9" s="1130"/>
      <c r="X9" s="1130"/>
      <c r="Y9" s="1130"/>
      <c r="Z9" s="1130"/>
      <c r="AA9" s="1130">
        <v>2</v>
      </c>
      <c r="AB9" s="1130"/>
      <c r="AC9" s="1130"/>
      <c r="AD9" s="1130"/>
      <c r="AE9" s="1131"/>
      <c r="AF9" s="1111">
        <v>2</v>
      </c>
      <c r="AG9" s="1112"/>
      <c r="AH9" s="1112"/>
      <c r="AI9" s="1112"/>
      <c r="AJ9" s="1113"/>
      <c r="AK9" s="1172" t="s">
        <v>584</v>
      </c>
      <c r="AL9" s="1173"/>
      <c r="AM9" s="1173"/>
      <c r="AN9" s="1173"/>
      <c r="AO9" s="1173"/>
      <c r="AP9" s="1173" t="s">
        <v>584</v>
      </c>
      <c r="AQ9" s="1173"/>
      <c r="AR9" s="1173"/>
      <c r="AS9" s="1173"/>
      <c r="AT9" s="1173"/>
      <c r="AU9" s="1170"/>
      <c r="AV9" s="1170"/>
      <c r="AW9" s="1170"/>
      <c r="AX9" s="1170"/>
      <c r="AY9" s="1171"/>
      <c r="AZ9" s="252"/>
      <c r="BA9" s="252"/>
      <c r="BB9" s="252"/>
      <c r="BC9" s="252"/>
      <c r="BD9" s="252"/>
      <c r="BE9" s="253"/>
      <c r="BF9" s="253"/>
      <c r="BG9" s="253"/>
      <c r="BH9" s="253"/>
      <c r="BI9" s="253"/>
      <c r="BJ9" s="253"/>
      <c r="BK9" s="253"/>
      <c r="BL9" s="253"/>
      <c r="BM9" s="253"/>
      <c r="BN9" s="253"/>
      <c r="BO9" s="253"/>
      <c r="BP9" s="253"/>
      <c r="BQ9" s="262">
        <v>3</v>
      </c>
      <c r="BR9" s="263"/>
      <c r="BS9" s="1100"/>
      <c r="BT9" s="1101"/>
      <c r="BU9" s="1101"/>
      <c r="BV9" s="1101"/>
      <c r="BW9" s="1101"/>
      <c r="BX9" s="1101"/>
      <c r="BY9" s="1101"/>
      <c r="BZ9" s="1101"/>
      <c r="CA9" s="1101"/>
      <c r="CB9" s="1101"/>
      <c r="CC9" s="1101"/>
      <c r="CD9" s="1101"/>
      <c r="CE9" s="1101"/>
      <c r="CF9" s="1101"/>
      <c r="CG9" s="1102"/>
      <c r="CH9" s="1074"/>
      <c r="CI9" s="1075"/>
      <c r="CJ9" s="1075"/>
      <c r="CK9" s="1075"/>
      <c r="CL9" s="1076"/>
      <c r="CM9" s="1074"/>
      <c r="CN9" s="1075"/>
      <c r="CO9" s="1075"/>
      <c r="CP9" s="1075"/>
      <c r="CQ9" s="1076"/>
      <c r="CR9" s="1074"/>
      <c r="CS9" s="1075"/>
      <c r="CT9" s="1075"/>
      <c r="CU9" s="1075"/>
      <c r="CV9" s="1076"/>
      <c r="CW9" s="1074"/>
      <c r="CX9" s="1075"/>
      <c r="CY9" s="1075"/>
      <c r="CZ9" s="1075"/>
      <c r="DA9" s="1076"/>
      <c r="DB9" s="1074"/>
      <c r="DC9" s="1075"/>
      <c r="DD9" s="1075"/>
      <c r="DE9" s="1075"/>
      <c r="DF9" s="1076"/>
      <c r="DG9" s="1074"/>
      <c r="DH9" s="1075"/>
      <c r="DI9" s="1075"/>
      <c r="DJ9" s="1075"/>
      <c r="DK9" s="1076"/>
      <c r="DL9" s="1074"/>
      <c r="DM9" s="1075"/>
      <c r="DN9" s="1075"/>
      <c r="DO9" s="1075"/>
      <c r="DP9" s="1076"/>
      <c r="DQ9" s="1074"/>
      <c r="DR9" s="1075"/>
      <c r="DS9" s="1075"/>
      <c r="DT9" s="1075"/>
      <c r="DU9" s="1076"/>
      <c r="DV9" s="1078"/>
      <c r="DW9" s="1079"/>
      <c r="DX9" s="1079"/>
      <c r="DY9" s="1079"/>
      <c r="DZ9" s="1080"/>
      <c r="EA9" s="254"/>
    </row>
    <row r="10" spans="1:131" s="255" customFormat="1" ht="26.25" customHeight="1" x14ac:dyDescent="0.2">
      <c r="A10" s="261">
        <v>4</v>
      </c>
      <c r="B10" s="1105" t="s">
        <v>389</v>
      </c>
      <c r="C10" s="1106"/>
      <c r="D10" s="1106"/>
      <c r="E10" s="1106"/>
      <c r="F10" s="1106"/>
      <c r="G10" s="1106"/>
      <c r="H10" s="1106"/>
      <c r="I10" s="1106"/>
      <c r="J10" s="1106"/>
      <c r="K10" s="1106"/>
      <c r="L10" s="1106"/>
      <c r="M10" s="1106"/>
      <c r="N10" s="1106"/>
      <c r="O10" s="1106"/>
      <c r="P10" s="1107"/>
      <c r="Q10" s="1129">
        <v>46</v>
      </c>
      <c r="R10" s="1130"/>
      <c r="S10" s="1130"/>
      <c r="T10" s="1130"/>
      <c r="U10" s="1130"/>
      <c r="V10" s="1130">
        <v>35</v>
      </c>
      <c r="W10" s="1130"/>
      <c r="X10" s="1130"/>
      <c r="Y10" s="1130"/>
      <c r="Z10" s="1130"/>
      <c r="AA10" s="1130">
        <v>10</v>
      </c>
      <c r="AB10" s="1130"/>
      <c r="AC10" s="1130"/>
      <c r="AD10" s="1130"/>
      <c r="AE10" s="1131"/>
      <c r="AF10" s="1111">
        <v>10</v>
      </c>
      <c r="AG10" s="1112"/>
      <c r="AH10" s="1112"/>
      <c r="AI10" s="1112"/>
      <c r="AJ10" s="1113"/>
      <c r="AK10" s="1172">
        <v>17</v>
      </c>
      <c r="AL10" s="1173"/>
      <c r="AM10" s="1173"/>
      <c r="AN10" s="1173"/>
      <c r="AO10" s="1173"/>
      <c r="AP10" s="1173" t="s">
        <v>584</v>
      </c>
      <c r="AQ10" s="1173"/>
      <c r="AR10" s="1173"/>
      <c r="AS10" s="1173"/>
      <c r="AT10" s="1173"/>
      <c r="AU10" s="1170"/>
      <c r="AV10" s="1170"/>
      <c r="AW10" s="1170"/>
      <c r="AX10" s="1170"/>
      <c r="AY10" s="1171"/>
      <c r="AZ10" s="252"/>
      <c r="BA10" s="252"/>
      <c r="BB10" s="252"/>
      <c r="BC10" s="252"/>
      <c r="BD10" s="252"/>
      <c r="BE10" s="253"/>
      <c r="BF10" s="253"/>
      <c r="BG10" s="253"/>
      <c r="BH10" s="253"/>
      <c r="BI10" s="253"/>
      <c r="BJ10" s="253"/>
      <c r="BK10" s="253"/>
      <c r="BL10" s="253"/>
      <c r="BM10" s="253"/>
      <c r="BN10" s="253"/>
      <c r="BO10" s="253"/>
      <c r="BP10" s="253"/>
      <c r="BQ10" s="262">
        <v>4</v>
      </c>
      <c r="BR10" s="263"/>
      <c r="BS10" s="1100"/>
      <c r="BT10" s="1101"/>
      <c r="BU10" s="1101"/>
      <c r="BV10" s="1101"/>
      <c r="BW10" s="1101"/>
      <c r="BX10" s="1101"/>
      <c r="BY10" s="1101"/>
      <c r="BZ10" s="1101"/>
      <c r="CA10" s="1101"/>
      <c r="CB10" s="1101"/>
      <c r="CC10" s="1101"/>
      <c r="CD10" s="1101"/>
      <c r="CE10" s="1101"/>
      <c r="CF10" s="1101"/>
      <c r="CG10" s="1102"/>
      <c r="CH10" s="1074"/>
      <c r="CI10" s="1075"/>
      <c r="CJ10" s="1075"/>
      <c r="CK10" s="1075"/>
      <c r="CL10" s="1076"/>
      <c r="CM10" s="1074"/>
      <c r="CN10" s="1075"/>
      <c r="CO10" s="1075"/>
      <c r="CP10" s="1075"/>
      <c r="CQ10" s="1076"/>
      <c r="CR10" s="1074"/>
      <c r="CS10" s="1075"/>
      <c r="CT10" s="1075"/>
      <c r="CU10" s="1075"/>
      <c r="CV10" s="1076"/>
      <c r="CW10" s="1074"/>
      <c r="CX10" s="1075"/>
      <c r="CY10" s="1075"/>
      <c r="CZ10" s="1075"/>
      <c r="DA10" s="1076"/>
      <c r="DB10" s="1074"/>
      <c r="DC10" s="1075"/>
      <c r="DD10" s="1075"/>
      <c r="DE10" s="1075"/>
      <c r="DF10" s="1076"/>
      <c r="DG10" s="1074"/>
      <c r="DH10" s="1075"/>
      <c r="DI10" s="1075"/>
      <c r="DJ10" s="1075"/>
      <c r="DK10" s="1076"/>
      <c r="DL10" s="1074"/>
      <c r="DM10" s="1075"/>
      <c r="DN10" s="1075"/>
      <c r="DO10" s="1075"/>
      <c r="DP10" s="1076"/>
      <c r="DQ10" s="1074"/>
      <c r="DR10" s="1075"/>
      <c r="DS10" s="1075"/>
      <c r="DT10" s="1075"/>
      <c r="DU10" s="1076"/>
      <c r="DV10" s="1078"/>
      <c r="DW10" s="1079"/>
      <c r="DX10" s="1079"/>
      <c r="DY10" s="1079"/>
      <c r="DZ10" s="1080"/>
      <c r="EA10" s="254"/>
    </row>
    <row r="11" spans="1:131" s="255" customFormat="1" ht="26.25" customHeight="1" x14ac:dyDescent="0.2">
      <c r="A11" s="261">
        <v>5</v>
      </c>
      <c r="B11" s="1105"/>
      <c r="C11" s="1106"/>
      <c r="D11" s="1106"/>
      <c r="E11" s="1106"/>
      <c r="F11" s="1106"/>
      <c r="G11" s="1106"/>
      <c r="H11" s="1106"/>
      <c r="I11" s="1106"/>
      <c r="J11" s="1106"/>
      <c r="K11" s="1106"/>
      <c r="L11" s="1106"/>
      <c r="M11" s="1106"/>
      <c r="N11" s="1106"/>
      <c r="O11" s="1106"/>
      <c r="P11" s="1107"/>
      <c r="Q11" s="1129"/>
      <c r="R11" s="1130"/>
      <c r="S11" s="1130"/>
      <c r="T11" s="1130"/>
      <c r="U11" s="1130"/>
      <c r="V11" s="1130"/>
      <c r="W11" s="1130"/>
      <c r="X11" s="1130"/>
      <c r="Y11" s="1130"/>
      <c r="Z11" s="1130"/>
      <c r="AA11" s="1130"/>
      <c r="AB11" s="1130"/>
      <c r="AC11" s="1130"/>
      <c r="AD11" s="1130"/>
      <c r="AE11" s="1131"/>
      <c r="AF11" s="1111"/>
      <c r="AG11" s="1112"/>
      <c r="AH11" s="1112"/>
      <c r="AI11" s="1112"/>
      <c r="AJ11" s="1113"/>
      <c r="AK11" s="1172"/>
      <c r="AL11" s="1173"/>
      <c r="AM11" s="1173"/>
      <c r="AN11" s="1173"/>
      <c r="AO11" s="1173"/>
      <c r="AP11" s="1173"/>
      <c r="AQ11" s="1173"/>
      <c r="AR11" s="1173"/>
      <c r="AS11" s="1173"/>
      <c r="AT11" s="1173"/>
      <c r="AU11" s="1170"/>
      <c r="AV11" s="1170"/>
      <c r="AW11" s="1170"/>
      <c r="AX11" s="1170"/>
      <c r="AY11" s="1171"/>
      <c r="AZ11" s="252"/>
      <c r="BA11" s="252"/>
      <c r="BB11" s="252"/>
      <c r="BC11" s="252"/>
      <c r="BD11" s="252"/>
      <c r="BE11" s="253"/>
      <c r="BF11" s="253"/>
      <c r="BG11" s="253"/>
      <c r="BH11" s="253"/>
      <c r="BI11" s="253"/>
      <c r="BJ11" s="253"/>
      <c r="BK11" s="253"/>
      <c r="BL11" s="253"/>
      <c r="BM11" s="253"/>
      <c r="BN11" s="253"/>
      <c r="BO11" s="253"/>
      <c r="BP11" s="253"/>
      <c r="BQ11" s="262">
        <v>5</v>
      </c>
      <c r="BR11" s="263"/>
      <c r="BS11" s="1100"/>
      <c r="BT11" s="1101"/>
      <c r="BU11" s="1101"/>
      <c r="BV11" s="1101"/>
      <c r="BW11" s="1101"/>
      <c r="BX11" s="1101"/>
      <c r="BY11" s="1101"/>
      <c r="BZ11" s="1101"/>
      <c r="CA11" s="1101"/>
      <c r="CB11" s="1101"/>
      <c r="CC11" s="1101"/>
      <c r="CD11" s="1101"/>
      <c r="CE11" s="1101"/>
      <c r="CF11" s="1101"/>
      <c r="CG11" s="1102"/>
      <c r="CH11" s="1074"/>
      <c r="CI11" s="1075"/>
      <c r="CJ11" s="1075"/>
      <c r="CK11" s="1075"/>
      <c r="CL11" s="1076"/>
      <c r="CM11" s="1074"/>
      <c r="CN11" s="1075"/>
      <c r="CO11" s="1075"/>
      <c r="CP11" s="1075"/>
      <c r="CQ11" s="1076"/>
      <c r="CR11" s="1074"/>
      <c r="CS11" s="1075"/>
      <c r="CT11" s="1075"/>
      <c r="CU11" s="1075"/>
      <c r="CV11" s="1076"/>
      <c r="CW11" s="1074"/>
      <c r="CX11" s="1075"/>
      <c r="CY11" s="1075"/>
      <c r="CZ11" s="1075"/>
      <c r="DA11" s="1076"/>
      <c r="DB11" s="1074"/>
      <c r="DC11" s="1075"/>
      <c r="DD11" s="1075"/>
      <c r="DE11" s="1075"/>
      <c r="DF11" s="1076"/>
      <c r="DG11" s="1074"/>
      <c r="DH11" s="1075"/>
      <c r="DI11" s="1075"/>
      <c r="DJ11" s="1075"/>
      <c r="DK11" s="1076"/>
      <c r="DL11" s="1074"/>
      <c r="DM11" s="1075"/>
      <c r="DN11" s="1075"/>
      <c r="DO11" s="1075"/>
      <c r="DP11" s="1076"/>
      <c r="DQ11" s="1074"/>
      <c r="DR11" s="1075"/>
      <c r="DS11" s="1075"/>
      <c r="DT11" s="1075"/>
      <c r="DU11" s="1076"/>
      <c r="DV11" s="1078"/>
      <c r="DW11" s="1079"/>
      <c r="DX11" s="1079"/>
      <c r="DY11" s="1079"/>
      <c r="DZ11" s="1080"/>
      <c r="EA11" s="254"/>
    </row>
    <row r="12" spans="1:131" s="255" customFormat="1" ht="26.25" customHeight="1" x14ac:dyDescent="0.2">
      <c r="A12" s="261">
        <v>6</v>
      </c>
      <c r="B12" s="1105"/>
      <c r="C12" s="1106"/>
      <c r="D12" s="1106"/>
      <c r="E12" s="1106"/>
      <c r="F12" s="1106"/>
      <c r="G12" s="1106"/>
      <c r="H12" s="1106"/>
      <c r="I12" s="1106"/>
      <c r="J12" s="1106"/>
      <c r="K12" s="1106"/>
      <c r="L12" s="1106"/>
      <c r="M12" s="1106"/>
      <c r="N12" s="1106"/>
      <c r="O12" s="1106"/>
      <c r="P12" s="1107"/>
      <c r="Q12" s="1129"/>
      <c r="R12" s="1130"/>
      <c r="S12" s="1130"/>
      <c r="T12" s="1130"/>
      <c r="U12" s="1130"/>
      <c r="V12" s="1130"/>
      <c r="W12" s="1130"/>
      <c r="X12" s="1130"/>
      <c r="Y12" s="1130"/>
      <c r="Z12" s="1130"/>
      <c r="AA12" s="1130"/>
      <c r="AB12" s="1130"/>
      <c r="AC12" s="1130"/>
      <c r="AD12" s="1130"/>
      <c r="AE12" s="1131"/>
      <c r="AF12" s="1111"/>
      <c r="AG12" s="1112"/>
      <c r="AH12" s="1112"/>
      <c r="AI12" s="1112"/>
      <c r="AJ12" s="1113"/>
      <c r="AK12" s="1172"/>
      <c r="AL12" s="1173"/>
      <c r="AM12" s="1173"/>
      <c r="AN12" s="1173"/>
      <c r="AO12" s="1173"/>
      <c r="AP12" s="1173"/>
      <c r="AQ12" s="1173"/>
      <c r="AR12" s="1173"/>
      <c r="AS12" s="1173"/>
      <c r="AT12" s="1173"/>
      <c r="AU12" s="1170"/>
      <c r="AV12" s="1170"/>
      <c r="AW12" s="1170"/>
      <c r="AX12" s="1170"/>
      <c r="AY12" s="1171"/>
      <c r="AZ12" s="252"/>
      <c r="BA12" s="252"/>
      <c r="BB12" s="252"/>
      <c r="BC12" s="252"/>
      <c r="BD12" s="252"/>
      <c r="BE12" s="253"/>
      <c r="BF12" s="253"/>
      <c r="BG12" s="253"/>
      <c r="BH12" s="253"/>
      <c r="BI12" s="253"/>
      <c r="BJ12" s="253"/>
      <c r="BK12" s="253"/>
      <c r="BL12" s="253"/>
      <c r="BM12" s="253"/>
      <c r="BN12" s="253"/>
      <c r="BO12" s="253"/>
      <c r="BP12" s="253"/>
      <c r="BQ12" s="262">
        <v>6</v>
      </c>
      <c r="BR12" s="263"/>
      <c r="BS12" s="1100"/>
      <c r="BT12" s="1101"/>
      <c r="BU12" s="1101"/>
      <c r="BV12" s="1101"/>
      <c r="BW12" s="1101"/>
      <c r="BX12" s="1101"/>
      <c r="BY12" s="1101"/>
      <c r="BZ12" s="1101"/>
      <c r="CA12" s="1101"/>
      <c r="CB12" s="1101"/>
      <c r="CC12" s="1101"/>
      <c r="CD12" s="1101"/>
      <c r="CE12" s="1101"/>
      <c r="CF12" s="1101"/>
      <c r="CG12" s="1102"/>
      <c r="CH12" s="1074"/>
      <c r="CI12" s="1075"/>
      <c r="CJ12" s="1075"/>
      <c r="CK12" s="1075"/>
      <c r="CL12" s="1076"/>
      <c r="CM12" s="1074"/>
      <c r="CN12" s="1075"/>
      <c r="CO12" s="1075"/>
      <c r="CP12" s="1075"/>
      <c r="CQ12" s="1076"/>
      <c r="CR12" s="1074"/>
      <c r="CS12" s="1075"/>
      <c r="CT12" s="1075"/>
      <c r="CU12" s="1075"/>
      <c r="CV12" s="1076"/>
      <c r="CW12" s="1074"/>
      <c r="CX12" s="1075"/>
      <c r="CY12" s="1075"/>
      <c r="CZ12" s="1075"/>
      <c r="DA12" s="1076"/>
      <c r="DB12" s="1074"/>
      <c r="DC12" s="1075"/>
      <c r="DD12" s="1075"/>
      <c r="DE12" s="1075"/>
      <c r="DF12" s="1076"/>
      <c r="DG12" s="1074"/>
      <c r="DH12" s="1075"/>
      <c r="DI12" s="1075"/>
      <c r="DJ12" s="1075"/>
      <c r="DK12" s="1076"/>
      <c r="DL12" s="1074"/>
      <c r="DM12" s="1075"/>
      <c r="DN12" s="1075"/>
      <c r="DO12" s="1075"/>
      <c r="DP12" s="1076"/>
      <c r="DQ12" s="1074"/>
      <c r="DR12" s="1075"/>
      <c r="DS12" s="1075"/>
      <c r="DT12" s="1075"/>
      <c r="DU12" s="1076"/>
      <c r="DV12" s="1078"/>
      <c r="DW12" s="1079"/>
      <c r="DX12" s="1079"/>
      <c r="DY12" s="1079"/>
      <c r="DZ12" s="1080"/>
      <c r="EA12" s="254"/>
    </row>
    <row r="13" spans="1:131" s="255" customFormat="1" ht="26.25" customHeight="1" x14ac:dyDescent="0.2">
      <c r="A13" s="261">
        <v>7</v>
      </c>
      <c r="B13" s="1105"/>
      <c r="C13" s="1106"/>
      <c r="D13" s="1106"/>
      <c r="E13" s="1106"/>
      <c r="F13" s="1106"/>
      <c r="G13" s="1106"/>
      <c r="H13" s="1106"/>
      <c r="I13" s="1106"/>
      <c r="J13" s="1106"/>
      <c r="K13" s="1106"/>
      <c r="L13" s="1106"/>
      <c r="M13" s="1106"/>
      <c r="N13" s="1106"/>
      <c r="O13" s="1106"/>
      <c r="P13" s="1107"/>
      <c r="Q13" s="1129"/>
      <c r="R13" s="1130"/>
      <c r="S13" s="1130"/>
      <c r="T13" s="1130"/>
      <c r="U13" s="1130"/>
      <c r="V13" s="1130"/>
      <c r="W13" s="1130"/>
      <c r="X13" s="1130"/>
      <c r="Y13" s="1130"/>
      <c r="Z13" s="1130"/>
      <c r="AA13" s="1130"/>
      <c r="AB13" s="1130"/>
      <c r="AC13" s="1130"/>
      <c r="AD13" s="1130"/>
      <c r="AE13" s="1131"/>
      <c r="AF13" s="1111"/>
      <c r="AG13" s="1112"/>
      <c r="AH13" s="1112"/>
      <c r="AI13" s="1112"/>
      <c r="AJ13" s="1113"/>
      <c r="AK13" s="1172"/>
      <c r="AL13" s="1173"/>
      <c r="AM13" s="1173"/>
      <c r="AN13" s="1173"/>
      <c r="AO13" s="1173"/>
      <c r="AP13" s="1173"/>
      <c r="AQ13" s="1173"/>
      <c r="AR13" s="1173"/>
      <c r="AS13" s="1173"/>
      <c r="AT13" s="1173"/>
      <c r="AU13" s="1170"/>
      <c r="AV13" s="1170"/>
      <c r="AW13" s="1170"/>
      <c r="AX13" s="1170"/>
      <c r="AY13" s="1171"/>
      <c r="AZ13" s="252"/>
      <c r="BA13" s="252"/>
      <c r="BB13" s="252"/>
      <c r="BC13" s="252"/>
      <c r="BD13" s="252"/>
      <c r="BE13" s="253"/>
      <c r="BF13" s="253"/>
      <c r="BG13" s="253"/>
      <c r="BH13" s="253"/>
      <c r="BI13" s="253"/>
      <c r="BJ13" s="253"/>
      <c r="BK13" s="253"/>
      <c r="BL13" s="253"/>
      <c r="BM13" s="253"/>
      <c r="BN13" s="253"/>
      <c r="BO13" s="253"/>
      <c r="BP13" s="253"/>
      <c r="BQ13" s="262">
        <v>7</v>
      </c>
      <c r="BR13" s="263"/>
      <c r="BS13" s="1100"/>
      <c r="BT13" s="1101"/>
      <c r="BU13" s="1101"/>
      <c r="BV13" s="1101"/>
      <c r="BW13" s="1101"/>
      <c r="BX13" s="1101"/>
      <c r="BY13" s="1101"/>
      <c r="BZ13" s="1101"/>
      <c r="CA13" s="1101"/>
      <c r="CB13" s="1101"/>
      <c r="CC13" s="1101"/>
      <c r="CD13" s="1101"/>
      <c r="CE13" s="1101"/>
      <c r="CF13" s="1101"/>
      <c r="CG13" s="1102"/>
      <c r="CH13" s="1074"/>
      <c r="CI13" s="1075"/>
      <c r="CJ13" s="1075"/>
      <c r="CK13" s="1075"/>
      <c r="CL13" s="1076"/>
      <c r="CM13" s="1074"/>
      <c r="CN13" s="1075"/>
      <c r="CO13" s="1075"/>
      <c r="CP13" s="1075"/>
      <c r="CQ13" s="1076"/>
      <c r="CR13" s="1074"/>
      <c r="CS13" s="1075"/>
      <c r="CT13" s="1075"/>
      <c r="CU13" s="1075"/>
      <c r="CV13" s="1076"/>
      <c r="CW13" s="1074"/>
      <c r="CX13" s="1075"/>
      <c r="CY13" s="1075"/>
      <c r="CZ13" s="1075"/>
      <c r="DA13" s="1076"/>
      <c r="DB13" s="1074"/>
      <c r="DC13" s="1075"/>
      <c r="DD13" s="1075"/>
      <c r="DE13" s="1075"/>
      <c r="DF13" s="1076"/>
      <c r="DG13" s="1074"/>
      <c r="DH13" s="1075"/>
      <c r="DI13" s="1075"/>
      <c r="DJ13" s="1075"/>
      <c r="DK13" s="1076"/>
      <c r="DL13" s="1074"/>
      <c r="DM13" s="1075"/>
      <c r="DN13" s="1075"/>
      <c r="DO13" s="1075"/>
      <c r="DP13" s="1076"/>
      <c r="DQ13" s="1074"/>
      <c r="DR13" s="1075"/>
      <c r="DS13" s="1075"/>
      <c r="DT13" s="1075"/>
      <c r="DU13" s="1076"/>
      <c r="DV13" s="1078"/>
      <c r="DW13" s="1079"/>
      <c r="DX13" s="1079"/>
      <c r="DY13" s="1079"/>
      <c r="DZ13" s="1080"/>
      <c r="EA13" s="254"/>
    </row>
    <row r="14" spans="1:131" s="255" customFormat="1" ht="26.25" customHeight="1" x14ac:dyDescent="0.2">
      <c r="A14" s="261">
        <v>8</v>
      </c>
      <c r="B14" s="1105"/>
      <c r="C14" s="1106"/>
      <c r="D14" s="1106"/>
      <c r="E14" s="1106"/>
      <c r="F14" s="1106"/>
      <c r="G14" s="1106"/>
      <c r="H14" s="1106"/>
      <c r="I14" s="1106"/>
      <c r="J14" s="1106"/>
      <c r="K14" s="1106"/>
      <c r="L14" s="1106"/>
      <c r="M14" s="1106"/>
      <c r="N14" s="1106"/>
      <c r="O14" s="1106"/>
      <c r="P14" s="1107"/>
      <c r="Q14" s="1129"/>
      <c r="R14" s="1130"/>
      <c r="S14" s="1130"/>
      <c r="T14" s="1130"/>
      <c r="U14" s="1130"/>
      <c r="V14" s="1130"/>
      <c r="W14" s="1130"/>
      <c r="X14" s="1130"/>
      <c r="Y14" s="1130"/>
      <c r="Z14" s="1130"/>
      <c r="AA14" s="1130"/>
      <c r="AB14" s="1130"/>
      <c r="AC14" s="1130"/>
      <c r="AD14" s="1130"/>
      <c r="AE14" s="1131"/>
      <c r="AF14" s="1111"/>
      <c r="AG14" s="1112"/>
      <c r="AH14" s="1112"/>
      <c r="AI14" s="1112"/>
      <c r="AJ14" s="1113"/>
      <c r="AK14" s="1172"/>
      <c r="AL14" s="1173"/>
      <c r="AM14" s="1173"/>
      <c r="AN14" s="1173"/>
      <c r="AO14" s="1173"/>
      <c r="AP14" s="1173"/>
      <c r="AQ14" s="1173"/>
      <c r="AR14" s="1173"/>
      <c r="AS14" s="1173"/>
      <c r="AT14" s="1173"/>
      <c r="AU14" s="1170"/>
      <c r="AV14" s="1170"/>
      <c r="AW14" s="1170"/>
      <c r="AX14" s="1170"/>
      <c r="AY14" s="1171"/>
      <c r="AZ14" s="252"/>
      <c r="BA14" s="252"/>
      <c r="BB14" s="252"/>
      <c r="BC14" s="252"/>
      <c r="BD14" s="252"/>
      <c r="BE14" s="253"/>
      <c r="BF14" s="253"/>
      <c r="BG14" s="253"/>
      <c r="BH14" s="253"/>
      <c r="BI14" s="253"/>
      <c r="BJ14" s="253"/>
      <c r="BK14" s="253"/>
      <c r="BL14" s="253"/>
      <c r="BM14" s="253"/>
      <c r="BN14" s="253"/>
      <c r="BO14" s="253"/>
      <c r="BP14" s="253"/>
      <c r="BQ14" s="262">
        <v>8</v>
      </c>
      <c r="BR14" s="263"/>
      <c r="BS14" s="1100"/>
      <c r="BT14" s="1101"/>
      <c r="BU14" s="1101"/>
      <c r="BV14" s="1101"/>
      <c r="BW14" s="1101"/>
      <c r="BX14" s="1101"/>
      <c r="BY14" s="1101"/>
      <c r="BZ14" s="1101"/>
      <c r="CA14" s="1101"/>
      <c r="CB14" s="1101"/>
      <c r="CC14" s="1101"/>
      <c r="CD14" s="1101"/>
      <c r="CE14" s="1101"/>
      <c r="CF14" s="1101"/>
      <c r="CG14" s="1102"/>
      <c r="CH14" s="1074"/>
      <c r="CI14" s="1075"/>
      <c r="CJ14" s="1075"/>
      <c r="CK14" s="1075"/>
      <c r="CL14" s="1076"/>
      <c r="CM14" s="1074"/>
      <c r="CN14" s="1075"/>
      <c r="CO14" s="1075"/>
      <c r="CP14" s="1075"/>
      <c r="CQ14" s="1076"/>
      <c r="CR14" s="1074"/>
      <c r="CS14" s="1075"/>
      <c r="CT14" s="1075"/>
      <c r="CU14" s="1075"/>
      <c r="CV14" s="1076"/>
      <c r="CW14" s="1074"/>
      <c r="CX14" s="1075"/>
      <c r="CY14" s="1075"/>
      <c r="CZ14" s="1075"/>
      <c r="DA14" s="1076"/>
      <c r="DB14" s="1074"/>
      <c r="DC14" s="1075"/>
      <c r="DD14" s="1075"/>
      <c r="DE14" s="1075"/>
      <c r="DF14" s="1076"/>
      <c r="DG14" s="1074"/>
      <c r="DH14" s="1075"/>
      <c r="DI14" s="1075"/>
      <c r="DJ14" s="1075"/>
      <c r="DK14" s="1076"/>
      <c r="DL14" s="1074"/>
      <c r="DM14" s="1075"/>
      <c r="DN14" s="1075"/>
      <c r="DO14" s="1075"/>
      <c r="DP14" s="1076"/>
      <c r="DQ14" s="1074"/>
      <c r="DR14" s="1075"/>
      <c r="DS14" s="1075"/>
      <c r="DT14" s="1075"/>
      <c r="DU14" s="1076"/>
      <c r="DV14" s="1078"/>
      <c r="DW14" s="1079"/>
      <c r="DX14" s="1079"/>
      <c r="DY14" s="1079"/>
      <c r="DZ14" s="1080"/>
      <c r="EA14" s="254"/>
    </row>
    <row r="15" spans="1:131" s="255" customFormat="1" ht="26.25" customHeight="1" x14ac:dyDescent="0.2">
      <c r="A15" s="261">
        <v>9</v>
      </c>
      <c r="B15" s="1105"/>
      <c r="C15" s="1106"/>
      <c r="D15" s="1106"/>
      <c r="E15" s="1106"/>
      <c r="F15" s="1106"/>
      <c r="G15" s="1106"/>
      <c r="H15" s="1106"/>
      <c r="I15" s="1106"/>
      <c r="J15" s="1106"/>
      <c r="K15" s="1106"/>
      <c r="L15" s="1106"/>
      <c r="M15" s="1106"/>
      <c r="N15" s="1106"/>
      <c r="O15" s="1106"/>
      <c r="P15" s="1107"/>
      <c r="Q15" s="1129"/>
      <c r="R15" s="1130"/>
      <c r="S15" s="1130"/>
      <c r="T15" s="1130"/>
      <c r="U15" s="1130"/>
      <c r="V15" s="1130"/>
      <c r="W15" s="1130"/>
      <c r="X15" s="1130"/>
      <c r="Y15" s="1130"/>
      <c r="Z15" s="1130"/>
      <c r="AA15" s="1130"/>
      <c r="AB15" s="1130"/>
      <c r="AC15" s="1130"/>
      <c r="AD15" s="1130"/>
      <c r="AE15" s="1131"/>
      <c r="AF15" s="1111"/>
      <c r="AG15" s="1112"/>
      <c r="AH15" s="1112"/>
      <c r="AI15" s="1112"/>
      <c r="AJ15" s="1113"/>
      <c r="AK15" s="1172"/>
      <c r="AL15" s="1173"/>
      <c r="AM15" s="1173"/>
      <c r="AN15" s="1173"/>
      <c r="AO15" s="1173"/>
      <c r="AP15" s="1173"/>
      <c r="AQ15" s="1173"/>
      <c r="AR15" s="1173"/>
      <c r="AS15" s="1173"/>
      <c r="AT15" s="1173"/>
      <c r="AU15" s="1170"/>
      <c r="AV15" s="1170"/>
      <c r="AW15" s="1170"/>
      <c r="AX15" s="1170"/>
      <c r="AY15" s="1171"/>
      <c r="AZ15" s="252"/>
      <c r="BA15" s="252"/>
      <c r="BB15" s="252"/>
      <c r="BC15" s="252"/>
      <c r="BD15" s="252"/>
      <c r="BE15" s="253"/>
      <c r="BF15" s="253"/>
      <c r="BG15" s="253"/>
      <c r="BH15" s="253"/>
      <c r="BI15" s="253"/>
      <c r="BJ15" s="253"/>
      <c r="BK15" s="253"/>
      <c r="BL15" s="253"/>
      <c r="BM15" s="253"/>
      <c r="BN15" s="253"/>
      <c r="BO15" s="253"/>
      <c r="BP15" s="253"/>
      <c r="BQ15" s="262">
        <v>9</v>
      </c>
      <c r="BR15" s="263"/>
      <c r="BS15" s="1100"/>
      <c r="BT15" s="1101"/>
      <c r="BU15" s="1101"/>
      <c r="BV15" s="1101"/>
      <c r="BW15" s="1101"/>
      <c r="BX15" s="1101"/>
      <c r="BY15" s="1101"/>
      <c r="BZ15" s="1101"/>
      <c r="CA15" s="1101"/>
      <c r="CB15" s="1101"/>
      <c r="CC15" s="1101"/>
      <c r="CD15" s="1101"/>
      <c r="CE15" s="1101"/>
      <c r="CF15" s="1101"/>
      <c r="CG15" s="1102"/>
      <c r="CH15" s="1074"/>
      <c r="CI15" s="1075"/>
      <c r="CJ15" s="1075"/>
      <c r="CK15" s="1075"/>
      <c r="CL15" s="1076"/>
      <c r="CM15" s="1074"/>
      <c r="CN15" s="1075"/>
      <c r="CO15" s="1075"/>
      <c r="CP15" s="1075"/>
      <c r="CQ15" s="1076"/>
      <c r="CR15" s="1074"/>
      <c r="CS15" s="1075"/>
      <c r="CT15" s="1075"/>
      <c r="CU15" s="1075"/>
      <c r="CV15" s="1076"/>
      <c r="CW15" s="1074"/>
      <c r="CX15" s="1075"/>
      <c r="CY15" s="1075"/>
      <c r="CZ15" s="1075"/>
      <c r="DA15" s="1076"/>
      <c r="DB15" s="1074"/>
      <c r="DC15" s="1075"/>
      <c r="DD15" s="1075"/>
      <c r="DE15" s="1075"/>
      <c r="DF15" s="1076"/>
      <c r="DG15" s="1074"/>
      <c r="DH15" s="1075"/>
      <c r="DI15" s="1075"/>
      <c r="DJ15" s="1075"/>
      <c r="DK15" s="1076"/>
      <c r="DL15" s="1074"/>
      <c r="DM15" s="1075"/>
      <c r="DN15" s="1075"/>
      <c r="DO15" s="1075"/>
      <c r="DP15" s="1076"/>
      <c r="DQ15" s="1074"/>
      <c r="DR15" s="1075"/>
      <c r="DS15" s="1075"/>
      <c r="DT15" s="1075"/>
      <c r="DU15" s="1076"/>
      <c r="DV15" s="1078"/>
      <c r="DW15" s="1079"/>
      <c r="DX15" s="1079"/>
      <c r="DY15" s="1079"/>
      <c r="DZ15" s="1080"/>
      <c r="EA15" s="254"/>
    </row>
    <row r="16" spans="1:131" s="255" customFormat="1" ht="26.25" customHeight="1" x14ac:dyDescent="0.2">
      <c r="A16" s="261">
        <v>10</v>
      </c>
      <c r="B16" s="1105"/>
      <c r="C16" s="1106"/>
      <c r="D16" s="1106"/>
      <c r="E16" s="1106"/>
      <c r="F16" s="1106"/>
      <c r="G16" s="1106"/>
      <c r="H16" s="1106"/>
      <c r="I16" s="1106"/>
      <c r="J16" s="1106"/>
      <c r="K16" s="1106"/>
      <c r="L16" s="1106"/>
      <c r="M16" s="1106"/>
      <c r="N16" s="1106"/>
      <c r="O16" s="1106"/>
      <c r="P16" s="1107"/>
      <c r="Q16" s="1129"/>
      <c r="R16" s="1130"/>
      <c r="S16" s="1130"/>
      <c r="T16" s="1130"/>
      <c r="U16" s="1130"/>
      <c r="V16" s="1130"/>
      <c r="W16" s="1130"/>
      <c r="X16" s="1130"/>
      <c r="Y16" s="1130"/>
      <c r="Z16" s="1130"/>
      <c r="AA16" s="1130"/>
      <c r="AB16" s="1130"/>
      <c r="AC16" s="1130"/>
      <c r="AD16" s="1130"/>
      <c r="AE16" s="1131"/>
      <c r="AF16" s="1111"/>
      <c r="AG16" s="1112"/>
      <c r="AH16" s="1112"/>
      <c r="AI16" s="1112"/>
      <c r="AJ16" s="1113"/>
      <c r="AK16" s="1172"/>
      <c r="AL16" s="1173"/>
      <c r="AM16" s="1173"/>
      <c r="AN16" s="1173"/>
      <c r="AO16" s="1173"/>
      <c r="AP16" s="1173"/>
      <c r="AQ16" s="1173"/>
      <c r="AR16" s="1173"/>
      <c r="AS16" s="1173"/>
      <c r="AT16" s="1173"/>
      <c r="AU16" s="1170"/>
      <c r="AV16" s="1170"/>
      <c r="AW16" s="1170"/>
      <c r="AX16" s="1170"/>
      <c r="AY16" s="1171"/>
      <c r="AZ16" s="252"/>
      <c r="BA16" s="252"/>
      <c r="BB16" s="252"/>
      <c r="BC16" s="252"/>
      <c r="BD16" s="252"/>
      <c r="BE16" s="253"/>
      <c r="BF16" s="253"/>
      <c r="BG16" s="253"/>
      <c r="BH16" s="253"/>
      <c r="BI16" s="253"/>
      <c r="BJ16" s="253"/>
      <c r="BK16" s="253"/>
      <c r="BL16" s="253"/>
      <c r="BM16" s="253"/>
      <c r="BN16" s="253"/>
      <c r="BO16" s="253"/>
      <c r="BP16" s="253"/>
      <c r="BQ16" s="262">
        <v>10</v>
      </c>
      <c r="BR16" s="263"/>
      <c r="BS16" s="1100"/>
      <c r="BT16" s="1101"/>
      <c r="BU16" s="1101"/>
      <c r="BV16" s="1101"/>
      <c r="BW16" s="1101"/>
      <c r="BX16" s="1101"/>
      <c r="BY16" s="1101"/>
      <c r="BZ16" s="1101"/>
      <c r="CA16" s="1101"/>
      <c r="CB16" s="1101"/>
      <c r="CC16" s="1101"/>
      <c r="CD16" s="1101"/>
      <c r="CE16" s="1101"/>
      <c r="CF16" s="1101"/>
      <c r="CG16" s="1102"/>
      <c r="CH16" s="1074"/>
      <c r="CI16" s="1075"/>
      <c r="CJ16" s="1075"/>
      <c r="CK16" s="1075"/>
      <c r="CL16" s="1076"/>
      <c r="CM16" s="1074"/>
      <c r="CN16" s="1075"/>
      <c r="CO16" s="1075"/>
      <c r="CP16" s="1075"/>
      <c r="CQ16" s="1076"/>
      <c r="CR16" s="1074"/>
      <c r="CS16" s="1075"/>
      <c r="CT16" s="1075"/>
      <c r="CU16" s="1075"/>
      <c r="CV16" s="1076"/>
      <c r="CW16" s="1074"/>
      <c r="CX16" s="1075"/>
      <c r="CY16" s="1075"/>
      <c r="CZ16" s="1075"/>
      <c r="DA16" s="1076"/>
      <c r="DB16" s="1074"/>
      <c r="DC16" s="1075"/>
      <c r="DD16" s="1075"/>
      <c r="DE16" s="1075"/>
      <c r="DF16" s="1076"/>
      <c r="DG16" s="1074"/>
      <c r="DH16" s="1075"/>
      <c r="DI16" s="1075"/>
      <c r="DJ16" s="1075"/>
      <c r="DK16" s="1076"/>
      <c r="DL16" s="1074"/>
      <c r="DM16" s="1075"/>
      <c r="DN16" s="1075"/>
      <c r="DO16" s="1075"/>
      <c r="DP16" s="1076"/>
      <c r="DQ16" s="1074"/>
      <c r="DR16" s="1075"/>
      <c r="DS16" s="1075"/>
      <c r="DT16" s="1075"/>
      <c r="DU16" s="1076"/>
      <c r="DV16" s="1078"/>
      <c r="DW16" s="1079"/>
      <c r="DX16" s="1079"/>
      <c r="DY16" s="1079"/>
      <c r="DZ16" s="1080"/>
      <c r="EA16" s="254"/>
    </row>
    <row r="17" spans="1:131" s="255" customFormat="1" ht="26.25" customHeight="1" x14ac:dyDescent="0.2">
      <c r="A17" s="261">
        <v>11</v>
      </c>
      <c r="B17" s="1105"/>
      <c r="C17" s="1106"/>
      <c r="D17" s="1106"/>
      <c r="E17" s="1106"/>
      <c r="F17" s="1106"/>
      <c r="G17" s="1106"/>
      <c r="H17" s="1106"/>
      <c r="I17" s="1106"/>
      <c r="J17" s="1106"/>
      <c r="K17" s="1106"/>
      <c r="L17" s="1106"/>
      <c r="M17" s="1106"/>
      <c r="N17" s="1106"/>
      <c r="O17" s="1106"/>
      <c r="P17" s="1107"/>
      <c r="Q17" s="1129"/>
      <c r="R17" s="1130"/>
      <c r="S17" s="1130"/>
      <c r="T17" s="1130"/>
      <c r="U17" s="1130"/>
      <c r="V17" s="1130"/>
      <c r="W17" s="1130"/>
      <c r="X17" s="1130"/>
      <c r="Y17" s="1130"/>
      <c r="Z17" s="1130"/>
      <c r="AA17" s="1130"/>
      <c r="AB17" s="1130"/>
      <c r="AC17" s="1130"/>
      <c r="AD17" s="1130"/>
      <c r="AE17" s="1131"/>
      <c r="AF17" s="1111"/>
      <c r="AG17" s="1112"/>
      <c r="AH17" s="1112"/>
      <c r="AI17" s="1112"/>
      <c r="AJ17" s="1113"/>
      <c r="AK17" s="1172"/>
      <c r="AL17" s="1173"/>
      <c r="AM17" s="1173"/>
      <c r="AN17" s="1173"/>
      <c r="AO17" s="1173"/>
      <c r="AP17" s="1173"/>
      <c r="AQ17" s="1173"/>
      <c r="AR17" s="1173"/>
      <c r="AS17" s="1173"/>
      <c r="AT17" s="1173"/>
      <c r="AU17" s="1170"/>
      <c r="AV17" s="1170"/>
      <c r="AW17" s="1170"/>
      <c r="AX17" s="1170"/>
      <c r="AY17" s="1171"/>
      <c r="AZ17" s="252"/>
      <c r="BA17" s="252"/>
      <c r="BB17" s="252"/>
      <c r="BC17" s="252"/>
      <c r="BD17" s="252"/>
      <c r="BE17" s="253"/>
      <c r="BF17" s="253"/>
      <c r="BG17" s="253"/>
      <c r="BH17" s="253"/>
      <c r="BI17" s="253"/>
      <c r="BJ17" s="253"/>
      <c r="BK17" s="253"/>
      <c r="BL17" s="253"/>
      <c r="BM17" s="253"/>
      <c r="BN17" s="253"/>
      <c r="BO17" s="253"/>
      <c r="BP17" s="253"/>
      <c r="BQ17" s="262">
        <v>11</v>
      </c>
      <c r="BR17" s="263"/>
      <c r="BS17" s="1100"/>
      <c r="BT17" s="1101"/>
      <c r="BU17" s="1101"/>
      <c r="BV17" s="1101"/>
      <c r="BW17" s="1101"/>
      <c r="BX17" s="1101"/>
      <c r="BY17" s="1101"/>
      <c r="BZ17" s="1101"/>
      <c r="CA17" s="1101"/>
      <c r="CB17" s="1101"/>
      <c r="CC17" s="1101"/>
      <c r="CD17" s="1101"/>
      <c r="CE17" s="1101"/>
      <c r="CF17" s="1101"/>
      <c r="CG17" s="1102"/>
      <c r="CH17" s="1074"/>
      <c r="CI17" s="1075"/>
      <c r="CJ17" s="1075"/>
      <c r="CK17" s="1075"/>
      <c r="CL17" s="1076"/>
      <c r="CM17" s="1074"/>
      <c r="CN17" s="1075"/>
      <c r="CO17" s="1075"/>
      <c r="CP17" s="1075"/>
      <c r="CQ17" s="1076"/>
      <c r="CR17" s="1074"/>
      <c r="CS17" s="1075"/>
      <c r="CT17" s="1075"/>
      <c r="CU17" s="1075"/>
      <c r="CV17" s="1076"/>
      <c r="CW17" s="1074"/>
      <c r="CX17" s="1075"/>
      <c r="CY17" s="1075"/>
      <c r="CZ17" s="1075"/>
      <c r="DA17" s="1076"/>
      <c r="DB17" s="1074"/>
      <c r="DC17" s="1075"/>
      <c r="DD17" s="1075"/>
      <c r="DE17" s="1075"/>
      <c r="DF17" s="1076"/>
      <c r="DG17" s="1074"/>
      <c r="DH17" s="1075"/>
      <c r="DI17" s="1075"/>
      <c r="DJ17" s="1075"/>
      <c r="DK17" s="1076"/>
      <c r="DL17" s="1074"/>
      <c r="DM17" s="1075"/>
      <c r="DN17" s="1075"/>
      <c r="DO17" s="1075"/>
      <c r="DP17" s="1076"/>
      <c r="DQ17" s="1074"/>
      <c r="DR17" s="1075"/>
      <c r="DS17" s="1075"/>
      <c r="DT17" s="1075"/>
      <c r="DU17" s="1076"/>
      <c r="DV17" s="1078"/>
      <c r="DW17" s="1079"/>
      <c r="DX17" s="1079"/>
      <c r="DY17" s="1079"/>
      <c r="DZ17" s="1080"/>
      <c r="EA17" s="254"/>
    </row>
    <row r="18" spans="1:131" s="255" customFormat="1" ht="26.25" customHeight="1" x14ac:dyDescent="0.2">
      <c r="A18" s="261">
        <v>12</v>
      </c>
      <c r="B18" s="1105"/>
      <c r="C18" s="1106"/>
      <c r="D18" s="1106"/>
      <c r="E18" s="1106"/>
      <c r="F18" s="1106"/>
      <c r="G18" s="1106"/>
      <c r="H18" s="1106"/>
      <c r="I18" s="1106"/>
      <c r="J18" s="1106"/>
      <c r="K18" s="1106"/>
      <c r="L18" s="1106"/>
      <c r="M18" s="1106"/>
      <c r="N18" s="1106"/>
      <c r="O18" s="1106"/>
      <c r="P18" s="1107"/>
      <c r="Q18" s="1129"/>
      <c r="R18" s="1130"/>
      <c r="S18" s="1130"/>
      <c r="T18" s="1130"/>
      <c r="U18" s="1130"/>
      <c r="V18" s="1130"/>
      <c r="W18" s="1130"/>
      <c r="X18" s="1130"/>
      <c r="Y18" s="1130"/>
      <c r="Z18" s="1130"/>
      <c r="AA18" s="1130"/>
      <c r="AB18" s="1130"/>
      <c r="AC18" s="1130"/>
      <c r="AD18" s="1130"/>
      <c r="AE18" s="1131"/>
      <c r="AF18" s="1111"/>
      <c r="AG18" s="1112"/>
      <c r="AH18" s="1112"/>
      <c r="AI18" s="1112"/>
      <c r="AJ18" s="1113"/>
      <c r="AK18" s="1172"/>
      <c r="AL18" s="1173"/>
      <c r="AM18" s="1173"/>
      <c r="AN18" s="1173"/>
      <c r="AO18" s="1173"/>
      <c r="AP18" s="1173"/>
      <c r="AQ18" s="1173"/>
      <c r="AR18" s="1173"/>
      <c r="AS18" s="1173"/>
      <c r="AT18" s="1173"/>
      <c r="AU18" s="1170"/>
      <c r="AV18" s="1170"/>
      <c r="AW18" s="1170"/>
      <c r="AX18" s="1170"/>
      <c r="AY18" s="1171"/>
      <c r="AZ18" s="252"/>
      <c r="BA18" s="252"/>
      <c r="BB18" s="252"/>
      <c r="BC18" s="252"/>
      <c r="BD18" s="252"/>
      <c r="BE18" s="253"/>
      <c r="BF18" s="253"/>
      <c r="BG18" s="253"/>
      <c r="BH18" s="253"/>
      <c r="BI18" s="253"/>
      <c r="BJ18" s="253"/>
      <c r="BK18" s="253"/>
      <c r="BL18" s="253"/>
      <c r="BM18" s="253"/>
      <c r="BN18" s="253"/>
      <c r="BO18" s="253"/>
      <c r="BP18" s="253"/>
      <c r="BQ18" s="262">
        <v>12</v>
      </c>
      <c r="BR18" s="263"/>
      <c r="BS18" s="1100"/>
      <c r="BT18" s="1101"/>
      <c r="BU18" s="1101"/>
      <c r="BV18" s="1101"/>
      <c r="BW18" s="1101"/>
      <c r="BX18" s="1101"/>
      <c r="BY18" s="1101"/>
      <c r="BZ18" s="1101"/>
      <c r="CA18" s="1101"/>
      <c r="CB18" s="1101"/>
      <c r="CC18" s="1101"/>
      <c r="CD18" s="1101"/>
      <c r="CE18" s="1101"/>
      <c r="CF18" s="1101"/>
      <c r="CG18" s="1102"/>
      <c r="CH18" s="1074"/>
      <c r="CI18" s="1075"/>
      <c r="CJ18" s="1075"/>
      <c r="CK18" s="1075"/>
      <c r="CL18" s="1076"/>
      <c r="CM18" s="1074"/>
      <c r="CN18" s="1075"/>
      <c r="CO18" s="1075"/>
      <c r="CP18" s="1075"/>
      <c r="CQ18" s="1076"/>
      <c r="CR18" s="1074"/>
      <c r="CS18" s="1075"/>
      <c r="CT18" s="1075"/>
      <c r="CU18" s="1075"/>
      <c r="CV18" s="1076"/>
      <c r="CW18" s="1074"/>
      <c r="CX18" s="1075"/>
      <c r="CY18" s="1075"/>
      <c r="CZ18" s="1075"/>
      <c r="DA18" s="1076"/>
      <c r="DB18" s="1074"/>
      <c r="DC18" s="1075"/>
      <c r="DD18" s="1075"/>
      <c r="DE18" s="1075"/>
      <c r="DF18" s="1076"/>
      <c r="DG18" s="1074"/>
      <c r="DH18" s="1075"/>
      <c r="DI18" s="1075"/>
      <c r="DJ18" s="1075"/>
      <c r="DK18" s="1076"/>
      <c r="DL18" s="1074"/>
      <c r="DM18" s="1075"/>
      <c r="DN18" s="1075"/>
      <c r="DO18" s="1075"/>
      <c r="DP18" s="1076"/>
      <c r="DQ18" s="1074"/>
      <c r="DR18" s="1075"/>
      <c r="DS18" s="1075"/>
      <c r="DT18" s="1075"/>
      <c r="DU18" s="1076"/>
      <c r="DV18" s="1078"/>
      <c r="DW18" s="1079"/>
      <c r="DX18" s="1079"/>
      <c r="DY18" s="1079"/>
      <c r="DZ18" s="1080"/>
      <c r="EA18" s="254"/>
    </row>
    <row r="19" spans="1:131" s="255" customFormat="1" ht="26.25" customHeight="1" x14ac:dyDescent="0.2">
      <c r="A19" s="261">
        <v>13</v>
      </c>
      <c r="B19" s="1105"/>
      <c r="C19" s="1106"/>
      <c r="D19" s="1106"/>
      <c r="E19" s="1106"/>
      <c r="F19" s="1106"/>
      <c r="G19" s="1106"/>
      <c r="H19" s="1106"/>
      <c r="I19" s="1106"/>
      <c r="J19" s="1106"/>
      <c r="K19" s="1106"/>
      <c r="L19" s="1106"/>
      <c r="M19" s="1106"/>
      <c r="N19" s="1106"/>
      <c r="O19" s="1106"/>
      <c r="P19" s="1107"/>
      <c r="Q19" s="1129"/>
      <c r="R19" s="1130"/>
      <c r="S19" s="1130"/>
      <c r="T19" s="1130"/>
      <c r="U19" s="1130"/>
      <c r="V19" s="1130"/>
      <c r="W19" s="1130"/>
      <c r="X19" s="1130"/>
      <c r="Y19" s="1130"/>
      <c r="Z19" s="1130"/>
      <c r="AA19" s="1130"/>
      <c r="AB19" s="1130"/>
      <c r="AC19" s="1130"/>
      <c r="AD19" s="1130"/>
      <c r="AE19" s="1131"/>
      <c r="AF19" s="1111"/>
      <c r="AG19" s="1112"/>
      <c r="AH19" s="1112"/>
      <c r="AI19" s="1112"/>
      <c r="AJ19" s="1113"/>
      <c r="AK19" s="1172"/>
      <c r="AL19" s="1173"/>
      <c r="AM19" s="1173"/>
      <c r="AN19" s="1173"/>
      <c r="AO19" s="1173"/>
      <c r="AP19" s="1173"/>
      <c r="AQ19" s="1173"/>
      <c r="AR19" s="1173"/>
      <c r="AS19" s="1173"/>
      <c r="AT19" s="1173"/>
      <c r="AU19" s="1170"/>
      <c r="AV19" s="1170"/>
      <c r="AW19" s="1170"/>
      <c r="AX19" s="1170"/>
      <c r="AY19" s="1171"/>
      <c r="AZ19" s="252"/>
      <c r="BA19" s="252"/>
      <c r="BB19" s="252"/>
      <c r="BC19" s="252"/>
      <c r="BD19" s="252"/>
      <c r="BE19" s="253"/>
      <c r="BF19" s="253"/>
      <c r="BG19" s="253"/>
      <c r="BH19" s="253"/>
      <c r="BI19" s="253"/>
      <c r="BJ19" s="253"/>
      <c r="BK19" s="253"/>
      <c r="BL19" s="253"/>
      <c r="BM19" s="253"/>
      <c r="BN19" s="253"/>
      <c r="BO19" s="253"/>
      <c r="BP19" s="253"/>
      <c r="BQ19" s="262">
        <v>13</v>
      </c>
      <c r="BR19" s="263"/>
      <c r="BS19" s="1100"/>
      <c r="BT19" s="1101"/>
      <c r="BU19" s="1101"/>
      <c r="BV19" s="1101"/>
      <c r="BW19" s="1101"/>
      <c r="BX19" s="1101"/>
      <c r="BY19" s="1101"/>
      <c r="BZ19" s="1101"/>
      <c r="CA19" s="1101"/>
      <c r="CB19" s="1101"/>
      <c r="CC19" s="1101"/>
      <c r="CD19" s="1101"/>
      <c r="CE19" s="1101"/>
      <c r="CF19" s="1101"/>
      <c r="CG19" s="1102"/>
      <c r="CH19" s="1074"/>
      <c r="CI19" s="1075"/>
      <c r="CJ19" s="1075"/>
      <c r="CK19" s="1075"/>
      <c r="CL19" s="1076"/>
      <c r="CM19" s="1074"/>
      <c r="CN19" s="1075"/>
      <c r="CO19" s="1075"/>
      <c r="CP19" s="1075"/>
      <c r="CQ19" s="1076"/>
      <c r="CR19" s="1074"/>
      <c r="CS19" s="1075"/>
      <c r="CT19" s="1075"/>
      <c r="CU19" s="1075"/>
      <c r="CV19" s="1076"/>
      <c r="CW19" s="1074"/>
      <c r="CX19" s="1075"/>
      <c r="CY19" s="1075"/>
      <c r="CZ19" s="1075"/>
      <c r="DA19" s="1076"/>
      <c r="DB19" s="1074"/>
      <c r="DC19" s="1075"/>
      <c r="DD19" s="1075"/>
      <c r="DE19" s="1075"/>
      <c r="DF19" s="1076"/>
      <c r="DG19" s="1074"/>
      <c r="DH19" s="1075"/>
      <c r="DI19" s="1075"/>
      <c r="DJ19" s="1075"/>
      <c r="DK19" s="1076"/>
      <c r="DL19" s="1074"/>
      <c r="DM19" s="1075"/>
      <c r="DN19" s="1075"/>
      <c r="DO19" s="1075"/>
      <c r="DP19" s="1076"/>
      <c r="DQ19" s="1074"/>
      <c r="DR19" s="1075"/>
      <c r="DS19" s="1075"/>
      <c r="DT19" s="1075"/>
      <c r="DU19" s="1076"/>
      <c r="DV19" s="1078"/>
      <c r="DW19" s="1079"/>
      <c r="DX19" s="1079"/>
      <c r="DY19" s="1079"/>
      <c r="DZ19" s="1080"/>
      <c r="EA19" s="254"/>
    </row>
    <row r="20" spans="1:131" s="255" customFormat="1" ht="26.25" customHeight="1" x14ac:dyDescent="0.2">
      <c r="A20" s="261">
        <v>14</v>
      </c>
      <c r="B20" s="1105"/>
      <c r="C20" s="1106"/>
      <c r="D20" s="1106"/>
      <c r="E20" s="1106"/>
      <c r="F20" s="1106"/>
      <c r="G20" s="1106"/>
      <c r="H20" s="1106"/>
      <c r="I20" s="1106"/>
      <c r="J20" s="1106"/>
      <c r="K20" s="1106"/>
      <c r="L20" s="1106"/>
      <c r="M20" s="1106"/>
      <c r="N20" s="1106"/>
      <c r="O20" s="1106"/>
      <c r="P20" s="1107"/>
      <c r="Q20" s="1129"/>
      <c r="R20" s="1130"/>
      <c r="S20" s="1130"/>
      <c r="T20" s="1130"/>
      <c r="U20" s="1130"/>
      <c r="V20" s="1130"/>
      <c r="W20" s="1130"/>
      <c r="X20" s="1130"/>
      <c r="Y20" s="1130"/>
      <c r="Z20" s="1130"/>
      <c r="AA20" s="1130"/>
      <c r="AB20" s="1130"/>
      <c r="AC20" s="1130"/>
      <c r="AD20" s="1130"/>
      <c r="AE20" s="1131"/>
      <c r="AF20" s="1111"/>
      <c r="AG20" s="1112"/>
      <c r="AH20" s="1112"/>
      <c r="AI20" s="1112"/>
      <c r="AJ20" s="1113"/>
      <c r="AK20" s="1172"/>
      <c r="AL20" s="1173"/>
      <c r="AM20" s="1173"/>
      <c r="AN20" s="1173"/>
      <c r="AO20" s="1173"/>
      <c r="AP20" s="1173"/>
      <c r="AQ20" s="1173"/>
      <c r="AR20" s="1173"/>
      <c r="AS20" s="1173"/>
      <c r="AT20" s="1173"/>
      <c r="AU20" s="1170"/>
      <c r="AV20" s="1170"/>
      <c r="AW20" s="1170"/>
      <c r="AX20" s="1170"/>
      <c r="AY20" s="1171"/>
      <c r="AZ20" s="252"/>
      <c r="BA20" s="252"/>
      <c r="BB20" s="252"/>
      <c r="BC20" s="252"/>
      <c r="BD20" s="252"/>
      <c r="BE20" s="253"/>
      <c r="BF20" s="253"/>
      <c r="BG20" s="253"/>
      <c r="BH20" s="253"/>
      <c r="BI20" s="253"/>
      <c r="BJ20" s="253"/>
      <c r="BK20" s="253"/>
      <c r="BL20" s="253"/>
      <c r="BM20" s="253"/>
      <c r="BN20" s="253"/>
      <c r="BO20" s="253"/>
      <c r="BP20" s="253"/>
      <c r="BQ20" s="262">
        <v>14</v>
      </c>
      <c r="BR20" s="263"/>
      <c r="BS20" s="1100"/>
      <c r="BT20" s="1101"/>
      <c r="BU20" s="1101"/>
      <c r="BV20" s="1101"/>
      <c r="BW20" s="1101"/>
      <c r="BX20" s="1101"/>
      <c r="BY20" s="1101"/>
      <c r="BZ20" s="1101"/>
      <c r="CA20" s="1101"/>
      <c r="CB20" s="1101"/>
      <c r="CC20" s="1101"/>
      <c r="CD20" s="1101"/>
      <c r="CE20" s="1101"/>
      <c r="CF20" s="1101"/>
      <c r="CG20" s="1102"/>
      <c r="CH20" s="1074"/>
      <c r="CI20" s="1075"/>
      <c r="CJ20" s="1075"/>
      <c r="CK20" s="1075"/>
      <c r="CL20" s="1076"/>
      <c r="CM20" s="1074"/>
      <c r="CN20" s="1075"/>
      <c r="CO20" s="1075"/>
      <c r="CP20" s="1075"/>
      <c r="CQ20" s="1076"/>
      <c r="CR20" s="1074"/>
      <c r="CS20" s="1075"/>
      <c r="CT20" s="1075"/>
      <c r="CU20" s="1075"/>
      <c r="CV20" s="1076"/>
      <c r="CW20" s="1074"/>
      <c r="CX20" s="1075"/>
      <c r="CY20" s="1075"/>
      <c r="CZ20" s="1075"/>
      <c r="DA20" s="1076"/>
      <c r="DB20" s="1074"/>
      <c r="DC20" s="1075"/>
      <c r="DD20" s="1075"/>
      <c r="DE20" s="1075"/>
      <c r="DF20" s="1076"/>
      <c r="DG20" s="1074"/>
      <c r="DH20" s="1075"/>
      <c r="DI20" s="1075"/>
      <c r="DJ20" s="1075"/>
      <c r="DK20" s="1076"/>
      <c r="DL20" s="1074"/>
      <c r="DM20" s="1075"/>
      <c r="DN20" s="1075"/>
      <c r="DO20" s="1075"/>
      <c r="DP20" s="1076"/>
      <c r="DQ20" s="1074"/>
      <c r="DR20" s="1075"/>
      <c r="DS20" s="1075"/>
      <c r="DT20" s="1075"/>
      <c r="DU20" s="1076"/>
      <c r="DV20" s="1078"/>
      <c r="DW20" s="1079"/>
      <c r="DX20" s="1079"/>
      <c r="DY20" s="1079"/>
      <c r="DZ20" s="1080"/>
      <c r="EA20" s="254"/>
    </row>
    <row r="21" spans="1:131" s="255" customFormat="1" ht="26.25" customHeight="1" thickBot="1" x14ac:dyDescent="0.25">
      <c r="A21" s="261">
        <v>15</v>
      </c>
      <c r="B21" s="1105"/>
      <c r="C21" s="1106"/>
      <c r="D21" s="1106"/>
      <c r="E21" s="1106"/>
      <c r="F21" s="1106"/>
      <c r="G21" s="1106"/>
      <c r="H21" s="1106"/>
      <c r="I21" s="1106"/>
      <c r="J21" s="1106"/>
      <c r="K21" s="1106"/>
      <c r="L21" s="1106"/>
      <c r="M21" s="1106"/>
      <c r="N21" s="1106"/>
      <c r="O21" s="1106"/>
      <c r="P21" s="1107"/>
      <c r="Q21" s="1129"/>
      <c r="R21" s="1130"/>
      <c r="S21" s="1130"/>
      <c r="T21" s="1130"/>
      <c r="U21" s="1130"/>
      <c r="V21" s="1130"/>
      <c r="W21" s="1130"/>
      <c r="X21" s="1130"/>
      <c r="Y21" s="1130"/>
      <c r="Z21" s="1130"/>
      <c r="AA21" s="1130"/>
      <c r="AB21" s="1130"/>
      <c r="AC21" s="1130"/>
      <c r="AD21" s="1130"/>
      <c r="AE21" s="1131"/>
      <c r="AF21" s="1111"/>
      <c r="AG21" s="1112"/>
      <c r="AH21" s="1112"/>
      <c r="AI21" s="1112"/>
      <c r="AJ21" s="1113"/>
      <c r="AK21" s="1172"/>
      <c r="AL21" s="1173"/>
      <c r="AM21" s="1173"/>
      <c r="AN21" s="1173"/>
      <c r="AO21" s="1173"/>
      <c r="AP21" s="1173"/>
      <c r="AQ21" s="1173"/>
      <c r="AR21" s="1173"/>
      <c r="AS21" s="1173"/>
      <c r="AT21" s="1173"/>
      <c r="AU21" s="1170"/>
      <c r="AV21" s="1170"/>
      <c r="AW21" s="1170"/>
      <c r="AX21" s="1170"/>
      <c r="AY21" s="1171"/>
      <c r="AZ21" s="252"/>
      <c r="BA21" s="252"/>
      <c r="BB21" s="252"/>
      <c r="BC21" s="252"/>
      <c r="BD21" s="252"/>
      <c r="BE21" s="253"/>
      <c r="BF21" s="253"/>
      <c r="BG21" s="253"/>
      <c r="BH21" s="253"/>
      <c r="BI21" s="253"/>
      <c r="BJ21" s="253"/>
      <c r="BK21" s="253"/>
      <c r="BL21" s="253"/>
      <c r="BM21" s="253"/>
      <c r="BN21" s="253"/>
      <c r="BO21" s="253"/>
      <c r="BP21" s="253"/>
      <c r="BQ21" s="262">
        <v>15</v>
      </c>
      <c r="BR21" s="263"/>
      <c r="BS21" s="1100"/>
      <c r="BT21" s="1101"/>
      <c r="BU21" s="1101"/>
      <c r="BV21" s="1101"/>
      <c r="BW21" s="1101"/>
      <c r="BX21" s="1101"/>
      <c r="BY21" s="1101"/>
      <c r="BZ21" s="1101"/>
      <c r="CA21" s="1101"/>
      <c r="CB21" s="1101"/>
      <c r="CC21" s="1101"/>
      <c r="CD21" s="1101"/>
      <c r="CE21" s="1101"/>
      <c r="CF21" s="1101"/>
      <c r="CG21" s="1102"/>
      <c r="CH21" s="1074"/>
      <c r="CI21" s="1075"/>
      <c r="CJ21" s="1075"/>
      <c r="CK21" s="1075"/>
      <c r="CL21" s="1076"/>
      <c r="CM21" s="1074"/>
      <c r="CN21" s="1075"/>
      <c r="CO21" s="1075"/>
      <c r="CP21" s="1075"/>
      <c r="CQ21" s="1076"/>
      <c r="CR21" s="1074"/>
      <c r="CS21" s="1075"/>
      <c r="CT21" s="1075"/>
      <c r="CU21" s="1075"/>
      <c r="CV21" s="1076"/>
      <c r="CW21" s="1074"/>
      <c r="CX21" s="1075"/>
      <c r="CY21" s="1075"/>
      <c r="CZ21" s="1075"/>
      <c r="DA21" s="1076"/>
      <c r="DB21" s="1074"/>
      <c r="DC21" s="1075"/>
      <c r="DD21" s="1075"/>
      <c r="DE21" s="1075"/>
      <c r="DF21" s="1076"/>
      <c r="DG21" s="1074"/>
      <c r="DH21" s="1075"/>
      <c r="DI21" s="1075"/>
      <c r="DJ21" s="1075"/>
      <c r="DK21" s="1076"/>
      <c r="DL21" s="1074"/>
      <c r="DM21" s="1075"/>
      <c r="DN21" s="1075"/>
      <c r="DO21" s="1075"/>
      <c r="DP21" s="1076"/>
      <c r="DQ21" s="1074"/>
      <c r="DR21" s="1075"/>
      <c r="DS21" s="1075"/>
      <c r="DT21" s="1075"/>
      <c r="DU21" s="1076"/>
      <c r="DV21" s="1078"/>
      <c r="DW21" s="1079"/>
      <c r="DX21" s="1079"/>
      <c r="DY21" s="1079"/>
      <c r="DZ21" s="1080"/>
      <c r="EA21" s="254"/>
    </row>
    <row r="22" spans="1:131" s="255" customFormat="1" ht="26.25" customHeight="1" x14ac:dyDescent="0.2">
      <c r="A22" s="261">
        <v>16</v>
      </c>
      <c r="B22" s="1105"/>
      <c r="C22" s="1106"/>
      <c r="D22" s="1106"/>
      <c r="E22" s="1106"/>
      <c r="F22" s="1106"/>
      <c r="G22" s="1106"/>
      <c r="H22" s="1106"/>
      <c r="I22" s="1106"/>
      <c r="J22" s="1106"/>
      <c r="K22" s="1106"/>
      <c r="L22" s="1106"/>
      <c r="M22" s="1106"/>
      <c r="N22" s="1106"/>
      <c r="O22" s="1106"/>
      <c r="P22" s="1107"/>
      <c r="Q22" s="1167"/>
      <c r="R22" s="1168"/>
      <c r="S22" s="1168"/>
      <c r="T22" s="1168"/>
      <c r="U22" s="1168"/>
      <c r="V22" s="1168"/>
      <c r="W22" s="1168"/>
      <c r="X22" s="1168"/>
      <c r="Y22" s="1168"/>
      <c r="Z22" s="1168"/>
      <c r="AA22" s="1168"/>
      <c r="AB22" s="1168"/>
      <c r="AC22" s="1168"/>
      <c r="AD22" s="1168"/>
      <c r="AE22" s="1169"/>
      <c r="AF22" s="1111"/>
      <c r="AG22" s="1112"/>
      <c r="AH22" s="1112"/>
      <c r="AI22" s="1112"/>
      <c r="AJ22" s="1113"/>
      <c r="AK22" s="1163"/>
      <c r="AL22" s="1164"/>
      <c r="AM22" s="1164"/>
      <c r="AN22" s="1164"/>
      <c r="AO22" s="1164"/>
      <c r="AP22" s="1164"/>
      <c r="AQ22" s="1164"/>
      <c r="AR22" s="1164"/>
      <c r="AS22" s="1164"/>
      <c r="AT22" s="1164"/>
      <c r="AU22" s="1165"/>
      <c r="AV22" s="1165"/>
      <c r="AW22" s="1165"/>
      <c r="AX22" s="1165"/>
      <c r="AY22" s="1166"/>
      <c r="AZ22" s="1126" t="s">
        <v>390</v>
      </c>
      <c r="BA22" s="1126"/>
      <c r="BB22" s="1126"/>
      <c r="BC22" s="1126"/>
      <c r="BD22" s="1127"/>
      <c r="BE22" s="253"/>
      <c r="BF22" s="253"/>
      <c r="BG22" s="253"/>
      <c r="BH22" s="253"/>
      <c r="BI22" s="253"/>
      <c r="BJ22" s="253"/>
      <c r="BK22" s="253"/>
      <c r="BL22" s="253"/>
      <c r="BM22" s="253"/>
      <c r="BN22" s="253"/>
      <c r="BO22" s="253"/>
      <c r="BP22" s="253"/>
      <c r="BQ22" s="262">
        <v>16</v>
      </c>
      <c r="BR22" s="263"/>
      <c r="BS22" s="1100"/>
      <c r="BT22" s="1101"/>
      <c r="BU22" s="1101"/>
      <c r="BV22" s="1101"/>
      <c r="BW22" s="1101"/>
      <c r="BX22" s="1101"/>
      <c r="BY22" s="1101"/>
      <c r="BZ22" s="1101"/>
      <c r="CA22" s="1101"/>
      <c r="CB22" s="1101"/>
      <c r="CC22" s="1101"/>
      <c r="CD22" s="1101"/>
      <c r="CE22" s="1101"/>
      <c r="CF22" s="1101"/>
      <c r="CG22" s="1102"/>
      <c r="CH22" s="1074"/>
      <c r="CI22" s="1075"/>
      <c r="CJ22" s="1075"/>
      <c r="CK22" s="1075"/>
      <c r="CL22" s="1076"/>
      <c r="CM22" s="1074"/>
      <c r="CN22" s="1075"/>
      <c r="CO22" s="1075"/>
      <c r="CP22" s="1075"/>
      <c r="CQ22" s="1076"/>
      <c r="CR22" s="1074"/>
      <c r="CS22" s="1075"/>
      <c r="CT22" s="1075"/>
      <c r="CU22" s="1075"/>
      <c r="CV22" s="1076"/>
      <c r="CW22" s="1074"/>
      <c r="CX22" s="1075"/>
      <c r="CY22" s="1075"/>
      <c r="CZ22" s="1075"/>
      <c r="DA22" s="1076"/>
      <c r="DB22" s="1074"/>
      <c r="DC22" s="1075"/>
      <c r="DD22" s="1075"/>
      <c r="DE22" s="1075"/>
      <c r="DF22" s="1076"/>
      <c r="DG22" s="1074"/>
      <c r="DH22" s="1075"/>
      <c r="DI22" s="1075"/>
      <c r="DJ22" s="1075"/>
      <c r="DK22" s="1076"/>
      <c r="DL22" s="1074"/>
      <c r="DM22" s="1075"/>
      <c r="DN22" s="1075"/>
      <c r="DO22" s="1075"/>
      <c r="DP22" s="1076"/>
      <c r="DQ22" s="1074"/>
      <c r="DR22" s="1075"/>
      <c r="DS22" s="1075"/>
      <c r="DT22" s="1075"/>
      <c r="DU22" s="1076"/>
      <c r="DV22" s="1078"/>
      <c r="DW22" s="1079"/>
      <c r="DX22" s="1079"/>
      <c r="DY22" s="1079"/>
      <c r="DZ22" s="1080"/>
      <c r="EA22" s="254"/>
    </row>
    <row r="23" spans="1:131" s="255" customFormat="1" ht="26.25" customHeight="1" thickBot="1" x14ac:dyDescent="0.25">
      <c r="A23" s="264" t="s">
        <v>391</v>
      </c>
      <c r="B23" s="1033" t="s">
        <v>392</v>
      </c>
      <c r="C23" s="1034"/>
      <c r="D23" s="1034"/>
      <c r="E23" s="1034"/>
      <c r="F23" s="1034"/>
      <c r="G23" s="1034"/>
      <c r="H23" s="1034"/>
      <c r="I23" s="1034"/>
      <c r="J23" s="1034"/>
      <c r="K23" s="1034"/>
      <c r="L23" s="1034"/>
      <c r="M23" s="1034"/>
      <c r="N23" s="1034"/>
      <c r="O23" s="1034"/>
      <c r="P23" s="1035"/>
      <c r="Q23" s="1154">
        <v>11453</v>
      </c>
      <c r="R23" s="1155"/>
      <c r="S23" s="1155"/>
      <c r="T23" s="1155"/>
      <c r="U23" s="1155"/>
      <c r="V23" s="1155">
        <v>11047</v>
      </c>
      <c r="W23" s="1155"/>
      <c r="X23" s="1155"/>
      <c r="Y23" s="1155"/>
      <c r="Z23" s="1155"/>
      <c r="AA23" s="1155">
        <v>406</v>
      </c>
      <c r="AB23" s="1155"/>
      <c r="AC23" s="1155"/>
      <c r="AD23" s="1155"/>
      <c r="AE23" s="1156"/>
      <c r="AF23" s="1157">
        <v>347</v>
      </c>
      <c r="AG23" s="1155"/>
      <c r="AH23" s="1155"/>
      <c r="AI23" s="1155"/>
      <c r="AJ23" s="1158"/>
      <c r="AK23" s="1159"/>
      <c r="AL23" s="1160"/>
      <c r="AM23" s="1160"/>
      <c r="AN23" s="1160"/>
      <c r="AO23" s="1160"/>
      <c r="AP23" s="1155">
        <v>4512</v>
      </c>
      <c r="AQ23" s="1155"/>
      <c r="AR23" s="1155"/>
      <c r="AS23" s="1155"/>
      <c r="AT23" s="1155"/>
      <c r="AU23" s="1161"/>
      <c r="AV23" s="1161"/>
      <c r="AW23" s="1161"/>
      <c r="AX23" s="1161"/>
      <c r="AY23" s="1162"/>
      <c r="AZ23" s="1151" t="s">
        <v>129</v>
      </c>
      <c r="BA23" s="1152"/>
      <c r="BB23" s="1152"/>
      <c r="BC23" s="1152"/>
      <c r="BD23" s="1153"/>
      <c r="BE23" s="253"/>
      <c r="BF23" s="253"/>
      <c r="BG23" s="253"/>
      <c r="BH23" s="253"/>
      <c r="BI23" s="253"/>
      <c r="BJ23" s="253"/>
      <c r="BK23" s="253"/>
      <c r="BL23" s="253"/>
      <c r="BM23" s="253"/>
      <c r="BN23" s="253"/>
      <c r="BO23" s="253"/>
      <c r="BP23" s="253"/>
      <c r="BQ23" s="262">
        <v>17</v>
      </c>
      <c r="BR23" s="263"/>
      <c r="BS23" s="1100"/>
      <c r="BT23" s="1101"/>
      <c r="BU23" s="1101"/>
      <c r="BV23" s="1101"/>
      <c r="BW23" s="1101"/>
      <c r="BX23" s="1101"/>
      <c r="BY23" s="1101"/>
      <c r="BZ23" s="1101"/>
      <c r="CA23" s="1101"/>
      <c r="CB23" s="1101"/>
      <c r="CC23" s="1101"/>
      <c r="CD23" s="1101"/>
      <c r="CE23" s="1101"/>
      <c r="CF23" s="1101"/>
      <c r="CG23" s="1102"/>
      <c r="CH23" s="1074"/>
      <c r="CI23" s="1075"/>
      <c r="CJ23" s="1075"/>
      <c r="CK23" s="1075"/>
      <c r="CL23" s="1076"/>
      <c r="CM23" s="1074"/>
      <c r="CN23" s="1075"/>
      <c r="CO23" s="1075"/>
      <c r="CP23" s="1075"/>
      <c r="CQ23" s="1076"/>
      <c r="CR23" s="1074"/>
      <c r="CS23" s="1075"/>
      <c r="CT23" s="1075"/>
      <c r="CU23" s="1075"/>
      <c r="CV23" s="1076"/>
      <c r="CW23" s="1074"/>
      <c r="CX23" s="1075"/>
      <c r="CY23" s="1075"/>
      <c r="CZ23" s="1075"/>
      <c r="DA23" s="1076"/>
      <c r="DB23" s="1074"/>
      <c r="DC23" s="1075"/>
      <c r="DD23" s="1075"/>
      <c r="DE23" s="1075"/>
      <c r="DF23" s="1076"/>
      <c r="DG23" s="1074"/>
      <c r="DH23" s="1075"/>
      <c r="DI23" s="1075"/>
      <c r="DJ23" s="1075"/>
      <c r="DK23" s="1076"/>
      <c r="DL23" s="1074"/>
      <c r="DM23" s="1075"/>
      <c r="DN23" s="1075"/>
      <c r="DO23" s="1075"/>
      <c r="DP23" s="1076"/>
      <c r="DQ23" s="1074"/>
      <c r="DR23" s="1075"/>
      <c r="DS23" s="1075"/>
      <c r="DT23" s="1075"/>
      <c r="DU23" s="1076"/>
      <c r="DV23" s="1078"/>
      <c r="DW23" s="1079"/>
      <c r="DX23" s="1079"/>
      <c r="DY23" s="1079"/>
      <c r="DZ23" s="1080"/>
      <c r="EA23" s="254"/>
    </row>
    <row r="24" spans="1:131" s="255" customFormat="1" ht="26.25" customHeight="1" x14ac:dyDescent="0.2">
      <c r="A24" s="1150" t="s">
        <v>393</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2"/>
      <c r="BA24" s="252"/>
      <c r="BB24" s="252"/>
      <c r="BC24" s="252"/>
      <c r="BD24" s="252"/>
      <c r="BE24" s="253"/>
      <c r="BF24" s="253"/>
      <c r="BG24" s="253"/>
      <c r="BH24" s="253"/>
      <c r="BI24" s="253"/>
      <c r="BJ24" s="253"/>
      <c r="BK24" s="253"/>
      <c r="BL24" s="253"/>
      <c r="BM24" s="253"/>
      <c r="BN24" s="253"/>
      <c r="BO24" s="253"/>
      <c r="BP24" s="253"/>
      <c r="BQ24" s="262">
        <v>18</v>
      </c>
      <c r="BR24" s="263"/>
      <c r="BS24" s="1100"/>
      <c r="BT24" s="1101"/>
      <c r="BU24" s="1101"/>
      <c r="BV24" s="1101"/>
      <c r="BW24" s="1101"/>
      <c r="BX24" s="1101"/>
      <c r="BY24" s="1101"/>
      <c r="BZ24" s="1101"/>
      <c r="CA24" s="1101"/>
      <c r="CB24" s="1101"/>
      <c r="CC24" s="1101"/>
      <c r="CD24" s="1101"/>
      <c r="CE24" s="1101"/>
      <c r="CF24" s="1101"/>
      <c r="CG24" s="1102"/>
      <c r="CH24" s="1074"/>
      <c r="CI24" s="1075"/>
      <c r="CJ24" s="1075"/>
      <c r="CK24" s="1075"/>
      <c r="CL24" s="1076"/>
      <c r="CM24" s="1074"/>
      <c r="CN24" s="1075"/>
      <c r="CO24" s="1075"/>
      <c r="CP24" s="1075"/>
      <c r="CQ24" s="1076"/>
      <c r="CR24" s="1074"/>
      <c r="CS24" s="1075"/>
      <c r="CT24" s="1075"/>
      <c r="CU24" s="1075"/>
      <c r="CV24" s="1076"/>
      <c r="CW24" s="1074"/>
      <c r="CX24" s="1075"/>
      <c r="CY24" s="1075"/>
      <c r="CZ24" s="1075"/>
      <c r="DA24" s="1076"/>
      <c r="DB24" s="1074"/>
      <c r="DC24" s="1075"/>
      <c r="DD24" s="1075"/>
      <c r="DE24" s="1075"/>
      <c r="DF24" s="1076"/>
      <c r="DG24" s="1074"/>
      <c r="DH24" s="1075"/>
      <c r="DI24" s="1075"/>
      <c r="DJ24" s="1075"/>
      <c r="DK24" s="1076"/>
      <c r="DL24" s="1074"/>
      <c r="DM24" s="1075"/>
      <c r="DN24" s="1075"/>
      <c r="DO24" s="1075"/>
      <c r="DP24" s="1076"/>
      <c r="DQ24" s="1074"/>
      <c r="DR24" s="1075"/>
      <c r="DS24" s="1075"/>
      <c r="DT24" s="1075"/>
      <c r="DU24" s="1076"/>
      <c r="DV24" s="1078"/>
      <c r="DW24" s="1079"/>
      <c r="DX24" s="1079"/>
      <c r="DY24" s="1079"/>
      <c r="DZ24" s="1080"/>
      <c r="EA24" s="254"/>
    </row>
    <row r="25" spans="1:131" s="247" customFormat="1" ht="26.25" customHeight="1" thickBot="1" x14ac:dyDescent="0.25">
      <c r="A25" s="1149" t="s">
        <v>394</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2"/>
      <c r="BK25" s="252"/>
      <c r="BL25" s="252"/>
      <c r="BM25" s="252"/>
      <c r="BN25" s="252"/>
      <c r="BO25" s="265"/>
      <c r="BP25" s="265"/>
      <c r="BQ25" s="262">
        <v>19</v>
      </c>
      <c r="BR25" s="263"/>
      <c r="BS25" s="1100"/>
      <c r="BT25" s="1101"/>
      <c r="BU25" s="1101"/>
      <c r="BV25" s="1101"/>
      <c r="BW25" s="1101"/>
      <c r="BX25" s="1101"/>
      <c r="BY25" s="1101"/>
      <c r="BZ25" s="1101"/>
      <c r="CA25" s="1101"/>
      <c r="CB25" s="1101"/>
      <c r="CC25" s="1101"/>
      <c r="CD25" s="1101"/>
      <c r="CE25" s="1101"/>
      <c r="CF25" s="1101"/>
      <c r="CG25" s="1102"/>
      <c r="CH25" s="1074"/>
      <c r="CI25" s="1075"/>
      <c r="CJ25" s="1075"/>
      <c r="CK25" s="1075"/>
      <c r="CL25" s="1076"/>
      <c r="CM25" s="1074"/>
      <c r="CN25" s="1075"/>
      <c r="CO25" s="1075"/>
      <c r="CP25" s="1075"/>
      <c r="CQ25" s="1076"/>
      <c r="CR25" s="1074"/>
      <c r="CS25" s="1075"/>
      <c r="CT25" s="1075"/>
      <c r="CU25" s="1075"/>
      <c r="CV25" s="1076"/>
      <c r="CW25" s="1074"/>
      <c r="CX25" s="1075"/>
      <c r="CY25" s="1075"/>
      <c r="CZ25" s="1075"/>
      <c r="DA25" s="1076"/>
      <c r="DB25" s="1074"/>
      <c r="DC25" s="1075"/>
      <c r="DD25" s="1075"/>
      <c r="DE25" s="1075"/>
      <c r="DF25" s="1076"/>
      <c r="DG25" s="1074"/>
      <c r="DH25" s="1075"/>
      <c r="DI25" s="1075"/>
      <c r="DJ25" s="1075"/>
      <c r="DK25" s="1076"/>
      <c r="DL25" s="1074"/>
      <c r="DM25" s="1075"/>
      <c r="DN25" s="1075"/>
      <c r="DO25" s="1075"/>
      <c r="DP25" s="1076"/>
      <c r="DQ25" s="1074"/>
      <c r="DR25" s="1075"/>
      <c r="DS25" s="1075"/>
      <c r="DT25" s="1075"/>
      <c r="DU25" s="1076"/>
      <c r="DV25" s="1078"/>
      <c r="DW25" s="1079"/>
      <c r="DX25" s="1079"/>
      <c r="DY25" s="1079"/>
      <c r="DZ25" s="1080"/>
      <c r="EA25" s="246"/>
    </row>
    <row r="26" spans="1:131" s="247" customFormat="1" ht="26.25" customHeight="1" x14ac:dyDescent="0.2">
      <c r="A26" s="1081" t="s">
        <v>369</v>
      </c>
      <c r="B26" s="1082"/>
      <c r="C26" s="1082"/>
      <c r="D26" s="1082"/>
      <c r="E26" s="1082"/>
      <c r="F26" s="1082"/>
      <c r="G26" s="1082"/>
      <c r="H26" s="1082"/>
      <c r="I26" s="1082"/>
      <c r="J26" s="1082"/>
      <c r="K26" s="1082"/>
      <c r="L26" s="1082"/>
      <c r="M26" s="1082"/>
      <c r="N26" s="1082"/>
      <c r="O26" s="1082"/>
      <c r="P26" s="1083"/>
      <c r="Q26" s="1087" t="s">
        <v>395</v>
      </c>
      <c r="R26" s="1088"/>
      <c r="S26" s="1088"/>
      <c r="T26" s="1088"/>
      <c r="U26" s="1089"/>
      <c r="V26" s="1087" t="s">
        <v>396</v>
      </c>
      <c r="W26" s="1088"/>
      <c r="X26" s="1088"/>
      <c r="Y26" s="1088"/>
      <c r="Z26" s="1089"/>
      <c r="AA26" s="1087" t="s">
        <v>397</v>
      </c>
      <c r="AB26" s="1088"/>
      <c r="AC26" s="1088"/>
      <c r="AD26" s="1088"/>
      <c r="AE26" s="1088"/>
      <c r="AF26" s="1145" t="s">
        <v>398</v>
      </c>
      <c r="AG26" s="1094"/>
      <c r="AH26" s="1094"/>
      <c r="AI26" s="1094"/>
      <c r="AJ26" s="1146"/>
      <c r="AK26" s="1088" t="s">
        <v>399</v>
      </c>
      <c r="AL26" s="1088"/>
      <c r="AM26" s="1088"/>
      <c r="AN26" s="1088"/>
      <c r="AO26" s="1089"/>
      <c r="AP26" s="1087" t="s">
        <v>400</v>
      </c>
      <c r="AQ26" s="1088"/>
      <c r="AR26" s="1088"/>
      <c r="AS26" s="1088"/>
      <c r="AT26" s="1089"/>
      <c r="AU26" s="1087" t="s">
        <v>401</v>
      </c>
      <c r="AV26" s="1088"/>
      <c r="AW26" s="1088"/>
      <c r="AX26" s="1088"/>
      <c r="AY26" s="1089"/>
      <c r="AZ26" s="1087" t="s">
        <v>402</v>
      </c>
      <c r="BA26" s="1088"/>
      <c r="BB26" s="1088"/>
      <c r="BC26" s="1088"/>
      <c r="BD26" s="1089"/>
      <c r="BE26" s="1087" t="s">
        <v>376</v>
      </c>
      <c r="BF26" s="1088"/>
      <c r="BG26" s="1088"/>
      <c r="BH26" s="1088"/>
      <c r="BI26" s="1103"/>
      <c r="BJ26" s="252"/>
      <c r="BK26" s="252"/>
      <c r="BL26" s="252"/>
      <c r="BM26" s="252"/>
      <c r="BN26" s="252"/>
      <c r="BO26" s="265"/>
      <c r="BP26" s="265"/>
      <c r="BQ26" s="262">
        <v>20</v>
      </c>
      <c r="BR26" s="263"/>
      <c r="BS26" s="1100"/>
      <c r="BT26" s="1101"/>
      <c r="BU26" s="1101"/>
      <c r="BV26" s="1101"/>
      <c r="BW26" s="1101"/>
      <c r="BX26" s="1101"/>
      <c r="BY26" s="1101"/>
      <c r="BZ26" s="1101"/>
      <c r="CA26" s="1101"/>
      <c r="CB26" s="1101"/>
      <c r="CC26" s="1101"/>
      <c r="CD26" s="1101"/>
      <c r="CE26" s="1101"/>
      <c r="CF26" s="1101"/>
      <c r="CG26" s="1102"/>
      <c r="CH26" s="1074"/>
      <c r="CI26" s="1075"/>
      <c r="CJ26" s="1075"/>
      <c r="CK26" s="1075"/>
      <c r="CL26" s="1076"/>
      <c r="CM26" s="1074"/>
      <c r="CN26" s="1075"/>
      <c r="CO26" s="1075"/>
      <c r="CP26" s="1075"/>
      <c r="CQ26" s="1076"/>
      <c r="CR26" s="1074"/>
      <c r="CS26" s="1075"/>
      <c r="CT26" s="1075"/>
      <c r="CU26" s="1075"/>
      <c r="CV26" s="1076"/>
      <c r="CW26" s="1074"/>
      <c r="CX26" s="1075"/>
      <c r="CY26" s="1075"/>
      <c r="CZ26" s="1075"/>
      <c r="DA26" s="1076"/>
      <c r="DB26" s="1074"/>
      <c r="DC26" s="1075"/>
      <c r="DD26" s="1075"/>
      <c r="DE26" s="1075"/>
      <c r="DF26" s="1076"/>
      <c r="DG26" s="1074"/>
      <c r="DH26" s="1075"/>
      <c r="DI26" s="1075"/>
      <c r="DJ26" s="1075"/>
      <c r="DK26" s="1076"/>
      <c r="DL26" s="1074"/>
      <c r="DM26" s="1075"/>
      <c r="DN26" s="1075"/>
      <c r="DO26" s="1075"/>
      <c r="DP26" s="1076"/>
      <c r="DQ26" s="1074"/>
      <c r="DR26" s="1075"/>
      <c r="DS26" s="1075"/>
      <c r="DT26" s="1075"/>
      <c r="DU26" s="1076"/>
      <c r="DV26" s="1078"/>
      <c r="DW26" s="1079"/>
      <c r="DX26" s="1079"/>
      <c r="DY26" s="1079"/>
      <c r="DZ26" s="1080"/>
      <c r="EA26" s="246"/>
    </row>
    <row r="27" spans="1:131" s="247" customFormat="1" ht="26.25" customHeight="1" thickBot="1" x14ac:dyDescent="0.25">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7"/>
      <c r="AG27" s="1097"/>
      <c r="AH27" s="1097"/>
      <c r="AI27" s="1097"/>
      <c r="AJ27" s="1148"/>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2"/>
      <c r="BK27" s="252"/>
      <c r="BL27" s="252"/>
      <c r="BM27" s="252"/>
      <c r="BN27" s="252"/>
      <c r="BO27" s="265"/>
      <c r="BP27" s="265"/>
      <c r="BQ27" s="262">
        <v>21</v>
      </c>
      <c r="BR27" s="263"/>
      <c r="BS27" s="1100"/>
      <c r="BT27" s="1101"/>
      <c r="BU27" s="1101"/>
      <c r="BV27" s="1101"/>
      <c r="BW27" s="1101"/>
      <c r="BX27" s="1101"/>
      <c r="BY27" s="1101"/>
      <c r="BZ27" s="1101"/>
      <c r="CA27" s="1101"/>
      <c r="CB27" s="1101"/>
      <c r="CC27" s="1101"/>
      <c r="CD27" s="1101"/>
      <c r="CE27" s="1101"/>
      <c r="CF27" s="1101"/>
      <c r="CG27" s="1102"/>
      <c r="CH27" s="1074"/>
      <c r="CI27" s="1075"/>
      <c r="CJ27" s="1075"/>
      <c r="CK27" s="1075"/>
      <c r="CL27" s="1076"/>
      <c r="CM27" s="1074"/>
      <c r="CN27" s="1075"/>
      <c r="CO27" s="1075"/>
      <c r="CP27" s="1075"/>
      <c r="CQ27" s="1076"/>
      <c r="CR27" s="1074"/>
      <c r="CS27" s="1075"/>
      <c r="CT27" s="1075"/>
      <c r="CU27" s="1075"/>
      <c r="CV27" s="1076"/>
      <c r="CW27" s="1074"/>
      <c r="CX27" s="1075"/>
      <c r="CY27" s="1075"/>
      <c r="CZ27" s="1075"/>
      <c r="DA27" s="1076"/>
      <c r="DB27" s="1074"/>
      <c r="DC27" s="1075"/>
      <c r="DD27" s="1075"/>
      <c r="DE27" s="1075"/>
      <c r="DF27" s="1076"/>
      <c r="DG27" s="1074"/>
      <c r="DH27" s="1075"/>
      <c r="DI27" s="1075"/>
      <c r="DJ27" s="1075"/>
      <c r="DK27" s="1076"/>
      <c r="DL27" s="1074"/>
      <c r="DM27" s="1075"/>
      <c r="DN27" s="1075"/>
      <c r="DO27" s="1075"/>
      <c r="DP27" s="1076"/>
      <c r="DQ27" s="1074"/>
      <c r="DR27" s="1075"/>
      <c r="DS27" s="1075"/>
      <c r="DT27" s="1075"/>
      <c r="DU27" s="1076"/>
      <c r="DV27" s="1078"/>
      <c r="DW27" s="1079"/>
      <c r="DX27" s="1079"/>
      <c r="DY27" s="1079"/>
      <c r="DZ27" s="1080"/>
      <c r="EA27" s="246"/>
    </row>
    <row r="28" spans="1:131" s="247" customFormat="1" ht="26.25" customHeight="1" thickTop="1" x14ac:dyDescent="0.2">
      <c r="A28" s="266">
        <v>1</v>
      </c>
      <c r="B28" s="1136" t="s">
        <v>403</v>
      </c>
      <c r="C28" s="1137"/>
      <c r="D28" s="1137"/>
      <c r="E28" s="1137"/>
      <c r="F28" s="1137"/>
      <c r="G28" s="1137"/>
      <c r="H28" s="1137"/>
      <c r="I28" s="1137"/>
      <c r="J28" s="1137"/>
      <c r="K28" s="1137"/>
      <c r="L28" s="1137"/>
      <c r="M28" s="1137"/>
      <c r="N28" s="1137"/>
      <c r="O28" s="1137"/>
      <c r="P28" s="1138"/>
      <c r="Q28" s="1139">
        <v>753</v>
      </c>
      <c r="R28" s="1140"/>
      <c r="S28" s="1140"/>
      <c r="T28" s="1140"/>
      <c r="U28" s="1140"/>
      <c r="V28" s="1140">
        <v>716</v>
      </c>
      <c r="W28" s="1140"/>
      <c r="X28" s="1140"/>
      <c r="Y28" s="1140"/>
      <c r="Z28" s="1140"/>
      <c r="AA28" s="1140">
        <v>37</v>
      </c>
      <c r="AB28" s="1140"/>
      <c r="AC28" s="1140"/>
      <c r="AD28" s="1140"/>
      <c r="AE28" s="1141"/>
      <c r="AF28" s="1142">
        <v>37</v>
      </c>
      <c r="AG28" s="1140"/>
      <c r="AH28" s="1140"/>
      <c r="AI28" s="1140"/>
      <c r="AJ28" s="1143"/>
      <c r="AK28" s="1144">
        <v>55</v>
      </c>
      <c r="AL28" s="1132"/>
      <c r="AM28" s="1132"/>
      <c r="AN28" s="1132"/>
      <c r="AO28" s="1132"/>
      <c r="AP28" s="1132" t="s">
        <v>584</v>
      </c>
      <c r="AQ28" s="1132"/>
      <c r="AR28" s="1132"/>
      <c r="AS28" s="1132"/>
      <c r="AT28" s="1132"/>
      <c r="AU28" s="1132" t="s">
        <v>584</v>
      </c>
      <c r="AV28" s="1132"/>
      <c r="AW28" s="1132"/>
      <c r="AX28" s="1132"/>
      <c r="AY28" s="1132"/>
      <c r="AZ28" s="1133" t="s">
        <v>584</v>
      </c>
      <c r="BA28" s="1133"/>
      <c r="BB28" s="1133"/>
      <c r="BC28" s="1133"/>
      <c r="BD28" s="1133"/>
      <c r="BE28" s="1134"/>
      <c r="BF28" s="1134"/>
      <c r="BG28" s="1134"/>
      <c r="BH28" s="1134"/>
      <c r="BI28" s="1135"/>
      <c r="BJ28" s="252"/>
      <c r="BK28" s="252"/>
      <c r="BL28" s="252"/>
      <c r="BM28" s="252"/>
      <c r="BN28" s="252"/>
      <c r="BO28" s="265"/>
      <c r="BP28" s="265"/>
      <c r="BQ28" s="262">
        <v>22</v>
      </c>
      <c r="BR28" s="263"/>
      <c r="BS28" s="1100"/>
      <c r="BT28" s="1101"/>
      <c r="BU28" s="1101"/>
      <c r="BV28" s="1101"/>
      <c r="BW28" s="1101"/>
      <c r="BX28" s="1101"/>
      <c r="BY28" s="1101"/>
      <c r="BZ28" s="1101"/>
      <c r="CA28" s="1101"/>
      <c r="CB28" s="1101"/>
      <c r="CC28" s="1101"/>
      <c r="CD28" s="1101"/>
      <c r="CE28" s="1101"/>
      <c r="CF28" s="1101"/>
      <c r="CG28" s="1102"/>
      <c r="CH28" s="1074"/>
      <c r="CI28" s="1075"/>
      <c r="CJ28" s="1075"/>
      <c r="CK28" s="1075"/>
      <c r="CL28" s="1076"/>
      <c r="CM28" s="1074"/>
      <c r="CN28" s="1075"/>
      <c r="CO28" s="1075"/>
      <c r="CP28" s="1075"/>
      <c r="CQ28" s="1076"/>
      <c r="CR28" s="1074"/>
      <c r="CS28" s="1075"/>
      <c r="CT28" s="1075"/>
      <c r="CU28" s="1075"/>
      <c r="CV28" s="1076"/>
      <c r="CW28" s="1074"/>
      <c r="CX28" s="1075"/>
      <c r="CY28" s="1075"/>
      <c r="CZ28" s="1075"/>
      <c r="DA28" s="1076"/>
      <c r="DB28" s="1074"/>
      <c r="DC28" s="1075"/>
      <c r="DD28" s="1075"/>
      <c r="DE28" s="1075"/>
      <c r="DF28" s="1076"/>
      <c r="DG28" s="1074"/>
      <c r="DH28" s="1075"/>
      <c r="DI28" s="1075"/>
      <c r="DJ28" s="1075"/>
      <c r="DK28" s="1076"/>
      <c r="DL28" s="1074"/>
      <c r="DM28" s="1075"/>
      <c r="DN28" s="1075"/>
      <c r="DO28" s="1075"/>
      <c r="DP28" s="1076"/>
      <c r="DQ28" s="1074"/>
      <c r="DR28" s="1075"/>
      <c r="DS28" s="1075"/>
      <c r="DT28" s="1075"/>
      <c r="DU28" s="1076"/>
      <c r="DV28" s="1078"/>
      <c r="DW28" s="1079"/>
      <c r="DX28" s="1079"/>
      <c r="DY28" s="1079"/>
      <c r="DZ28" s="1080"/>
      <c r="EA28" s="246"/>
    </row>
    <row r="29" spans="1:131" s="247" customFormat="1" ht="26.25" customHeight="1" x14ac:dyDescent="0.2">
      <c r="A29" s="266">
        <v>2</v>
      </c>
      <c r="B29" s="1105" t="s">
        <v>404</v>
      </c>
      <c r="C29" s="1106"/>
      <c r="D29" s="1106"/>
      <c r="E29" s="1106"/>
      <c r="F29" s="1106"/>
      <c r="G29" s="1106"/>
      <c r="H29" s="1106"/>
      <c r="I29" s="1106"/>
      <c r="J29" s="1106"/>
      <c r="K29" s="1106"/>
      <c r="L29" s="1106"/>
      <c r="M29" s="1106"/>
      <c r="N29" s="1106"/>
      <c r="O29" s="1106"/>
      <c r="P29" s="1107"/>
      <c r="Q29" s="1129">
        <v>580</v>
      </c>
      <c r="R29" s="1130"/>
      <c r="S29" s="1130"/>
      <c r="T29" s="1130"/>
      <c r="U29" s="1130"/>
      <c r="V29" s="1130">
        <v>542</v>
      </c>
      <c r="W29" s="1130"/>
      <c r="X29" s="1130"/>
      <c r="Y29" s="1130"/>
      <c r="Z29" s="1130"/>
      <c r="AA29" s="1130">
        <v>38</v>
      </c>
      <c r="AB29" s="1130"/>
      <c r="AC29" s="1130"/>
      <c r="AD29" s="1130"/>
      <c r="AE29" s="1131"/>
      <c r="AF29" s="1111">
        <v>38</v>
      </c>
      <c r="AG29" s="1112"/>
      <c r="AH29" s="1112"/>
      <c r="AI29" s="1112"/>
      <c r="AJ29" s="1113"/>
      <c r="AK29" s="1069">
        <v>77</v>
      </c>
      <c r="AL29" s="1060"/>
      <c r="AM29" s="1060"/>
      <c r="AN29" s="1060"/>
      <c r="AO29" s="1060"/>
      <c r="AP29" s="1060" t="s">
        <v>584</v>
      </c>
      <c r="AQ29" s="1060"/>
      <c r="AR29" s="1060"/>
      <c r="AS29" s="1060"/>
      <c r="AT29" s="1060"/>
      <c r="AU29" s="1060" t="s">
        <v>584</v>
      </c>
      <c r="AV29" s="1060"/>
      <c r="AW29" s="1060"/>
      <c r="AX29" s="1060"/>
      <c r="AY29" s="1060"/>
      <c r="AZ29" s="1128" t="s">
        <v>586</v>
      </c>
      <c r="BA29" s="1128"/>
      <c r="BB29" s="1128"/>
      <c r="BC29" s="1128"/>
      <c r="BD29" s="1128"/>
      <c r="BE29" s="1123"/>
      <c r="BF29" s="1123"/>
      <c r="BG29" s="1123"/>
      <c r="BH29" s="1123"/>
      <c r="BI29" s="1124"/>
      <c r="BJ29" s="252"/>
      <c r="BK29" s="252"/>
      <c r="BL29" s="252"/>
      <c r="BM29" s="252"/>
      <c r="BN29" s="252"/>
      <c r="BO29" s="265"/>
      <c r="BP29" s="265"/>
      <c r="BQ29" s="262">
        <v>23</v>
      </c>
      <c r="BR29" s="263"/>
      <c r="BS29" s="1100"/>
      <c r="BT29" s="1101"/>
      <c r="BU29" s="1101"/>
      <c r="BV29" s="1101"/>
      <c r="BW29" s="1101"/>
      <c r="BX29" s="1101"/>
      <c r="BY29" s="1101"/>
      <c r="BZ29" s="1101"/>
      <c r="CA29" s="1101"/>
      <c r="CB29" s="1101"/>
      <c r="CC29" s="1101"/>
      <c r="CD29" s="1101"/>
      <c r="CE29" s="1101"/>
      <c r="CF29" s="1101"/>
      <c r="CG29" s="1102"/>
      <c r="CH29" s="1074"/>
      <c r="CI29" s="1075"/>
      <c r="CJ29" s="1075"/>
      <c r="CK29" s="1075"/>
      <c r="CL29" s="1076"/>
      <c r="CM29" s="1074"/>
      <c r="CN29" s="1075"/>
      <c r="CO29" s="1075"/>
      <c r="CP29" s="1075"/>
      <c r="CQ29" s="1076"/>
      <c r="CR29" s="1074"/>
      <c r="CS29" s="1075"/>
      <c r="CT29" s="1075"/>
      <c r="CU29" s="1075"/>
      <c r="CV29" s="1076"/>
      <c r="CW29" s="1074"/>
      <c r="CX29" s="1075"/>
      <c r="CY29" s="1075"/>
      <c r="CZ29" s="1075"/>
      <c r="DA29" s="1076"/>
      <c r="DB29" s="1074"/>
      <c r="DC29" s="1075"/>
      <c r="DD29" s="1075"/>
      <c r="DE29" s="1075"/>
      <c r="DF29" s="1076"/>
      <c r="DG29" s="1074"/>
      <c r="DH29" s="1075"/>
      <c r="DI29" s="1075"/>
      <c r="DJ29" s="1075"/>
      <c r="DK29" s="1076"/>
      <c r="DL29" s="1074"/>
      <c r="DM29" s="1075"/>
      <c r="DN29" s="1075"/>
      <c r="DO29" s="1075"/>
      <c r="DP29" s="1076"/>
      <c r="DQ29" s="1074"/>
      <c r="DR29" s="1075"/>
      <c r="DS29" s="1075"/>
      <c r="DT29" s="1075"/>
      <c r="DU29" s="1076"/>
      <c r="DV29" s="1078"/>
      <c r="DW29" s="1079"/>
      <c r="DX29" s="1079"/>
      <c r="DY29" s="1079"/>
      <c r="DZ29" s="1080"/>
      <c r="EA29" s="246"/>
    </row>
    <row r="30" spans="1:131" s="247" customFormat="1" ht="26.25" customHeight="1" x14ac:dyDescent="0.2">
      <c r="A30" s="266">
        <v>3</v>
      </c>
      <c r="B30" s="1105" t="s">
        <v>405</v>
      </c>
      <c r="C30" s="1106"/>
      <c r="D30" s="1106"/>
      <c r="E30" s="1106"/>
      <c r="F30" s="1106"/>
      <c r="G30" s="1106"/>
      <c r="H30" s="1106"/>
      <c r="I30" s="1106"/>
      <c r="J30" s="1106"/>
      <c r="K30" s="1106"/>
      <c r="L30" s="1106"/>
      <c r="M30" s="1106"/>
      <c r="N30" s="1106"/>
      <c r="O30" s="1106"/>
      <c r="P30" s="1107"/>
      <c r="Q30" s="1129">
        <v>87</v>
      </c>
      <c r="R30" s="1130"/>
      <c r="S30" s="1130"/>
      <c r="T30" s="1130"/>
      <c r="U30" s="1130"/>
      <c r="V30" s="1130">
        <v>81</v>
      </c>
      <c r="W30" s="1130"/>
      <c r="X30" s="1130"/>
      <c r="Y30" s="1130"/>
      <c r="Z30" s="1130"/>
      <c r="AA30" s="1130">
        <v>6</v>
      </c>
      <c r="AB30" s="1130"/>
      <c r="AC30" s="1130"/>
      <c r="AD30" s="1130"/>
      <c r="AE30" s="1131"/>
      <c r="AF30" s="1111">
        <v>6</v>
      </c>
      <c r="AG30" s="1112"/>
      <c r="AH30" s="1112"/>
      <c r="AI30" s="1112"/>
      <c r="AJ30" s="1113"/>
      <c r="AK30" s="1069">
        <v>73</v>
      </c>
      <c r="AL30" s="1060"/>
      <c r="AM30" s="1060"/>
      <c r="AN30" s="1060"/>
      <c r="AO30" s="1060"/>
      <c r="AP30" s="1060" t="s">
        <v>584</v>
      </c>
      <c r="AQ30" s="1060"/>
      <c r="AR30" s="1060"/>
      <c r="AS30" s="1060"/>
      <c r="AT30" s="1060"/>
      <c r="AU30" s="1060" t="s">
        <v>584</v>
      </c>
      <c r="AV30" s="1060"/>
      <c r="AW30" s="1060"/>
      <c r="AX30" s="1060"/>
      <c r="AY30" s="1060"/>
      <c r="AZ30" s="1128" t="s">
        <v>585</v>
      </c>
      <c r="BA30" s="1128"/>
      <c r="BB30" s="1128"/>
      <c r="BC30" s="1128"/>
      <c r="BD30" s="1128"/>
      <c r="BE30" s="1123"/>
      <c r="BF30" s="1123"/>
      <c r="BG30" s="1123"/>
      <c r="BH30" s="1123"/>
      <c r="BI30" s="1124"/>
      <c r="BJ30" s="252"/>
      <c r="BK30" s="252"/>
      <c r="BL30" s="252"/>
      <c r="BM30" s="252"/>
      <c r="BN30" s="252"/>
      <c r="BO30" s="265"/>
      <c r="BP30" s="265"/>
      <c r="BQ30" s="262">
        <v>24</v>
      </c>
      <c r="BR30" s="263"/>
      <c r="BS30" s="1100"/>
      <c r="BT30" s="1101"/>
      <c r="BU30" s="1101"/>
      <c r="BV30" s="1101"/>
      <c r="BW30" s="1101"/>
      <c r="BX30" s="1101"/>
      <c r="BY30" s="1101"/>
      <c r="BZ30" s="1101"/>
      <c r="CA30" s="1101"/>
      <c r="CB30" s="1101"/>
      <c r="CC30" s="1101"/>
      <c r="CD30" s="1101"/>
      <c r="CE30" s="1101"/>
      <c r="CF30" s="1101"/>
      <c r="CG30" s="1102"/>
      <c r="CH30" s="1074"/>
      <c r="CI30" s="1075"/>
      <c r="CJ30" s="1075"/>
      <c r="CK30" s="1075"/>
      <c r="CL30" s="1076"/>
      <c r="CM30" s="1074"/>
      <c r="CN30" s="1075"/>
      <c r="CO30" s="1075"/>
      <c r="CP30" s="1075"/>
      <c r="CQ30" s="1076"/>
      <c r="CR30" s="1074"/>
      <c r="CS30" s="1075"/>
      <c r="CT30" s="1075"/>
      <c r="CU30" s="1075"/>
      <c r="CV30" s="1076"/>
      <c r="CW30" s="1074"/>
      <c r="CX30" s="1075"/>
      <c r="CY30" s="1075"/>
      <c r="CZ30" s="1075"/>
      <c r="DA30" s="1076"/>
      <c r="DB30" s="1074"/>
      <c r="DC30" s="1075"/>
      <c r="DD30" s="1075"/>
      <c r="DE30" s="1075"/>
      <c r="DF30" s="1076"/>
      <c r="DG30" s="1074"/>
      <c r="DH30" s="1075"/>
      <c r="DI30" s="1075"/>
      <c r="DJ30" s="1075"/>
      <c r="DK30" s="1076"/>
      <c r="DL30" s="1074"/>
      <c r="DM30" s="1075"/>
      <c r="DN30" s="1075"/>
      <c r="DO30" s="1075"/>
      <c r="DP30" s="1076"/>
      <c r="DQ30" s="1074"/>
      <c r="DR30" s="1075"/>
      <c r="DS30" s="1075"/>
      <c r="DT30" s="1075"/>
      <c r="DU30" s="1076"/>
      <c r="DV30" s="1078"/>
      <c r="DW30" s="1079"/>
      <c r="DX30" s="1079"/>
      <c r="DY30" s="1079"/>
      <c r="DZ30" s="1080"/>
      <c r="EA30" s="246"/>
    </row>
    <row r="31" spans="1:131" s="247" customFormat="1" ht="26.25" customHeight="1" x14ac:dyDescent="0.2">
      <c r="A31" s="266">
        <v>4</v>
      </c>
      <c r="B31" s="1105" t="s">
        <v>406</v>
      </c>
      <c r="C31" s="1106"/>
      <c r="D31" s="1106"/>
      <c r="E31" s="1106"/>
      <c r="F31" s="1106"/>
      <c r="G31" s="1106"/>
      <c r="H31" s="1106"/>
      <c r="I31" s="1106"/>
      <c r="J31" s="1106"/>
      <c r="K31" s="1106"/>
      <c r="L31" s="1106"/>
      <c r="M31" s="1106"/>
      <c r="N31" s="1106"/>
      <c r="O31" s="1106"/>
      <c r="P31" s="1107"/>
      <c r="Q31" s="1129">
        <v>42</v>
      </c>
      <c r="R31" s="1130"/>
      <c r="S31" s="1130"/>
      <c r="T31" s="1130"/>
      <c r="U31" s="1130"/>
      <c r="V31" s="1130">
        <v>42</v>
      </c>
      <c r="W31" s="1130"/>
      <c r="X31" s="1130"/>
      <c r="Y31" s="1130"/>
      <c r="Z31" s="1130"/>
      <c r="AA31" s="1130">
        <v>0</v>
      </c>
      <c r="AB31" s="1130"/>
      <c r="AC31" s="1130"/>
      <c r="AD31" s="1130"/>
      <c r="AE31" s="1131"/>
      <c r="AF31" s="1111">
        <v>141</v>
      </c>
      <c r="AG31" s="1112"/>
      <c r="AH31" s="1112"/>
      <c r="AI31" s="1112"/>
      <c r="AJ31" s="1113"/>
      <c r="AK31" s="1069">
        <v>12</v>
      </c>
      <c r="AL31" s="1060"/>
      <c r="AM31" s="1060"/>
      <c r="AN31" s="1060"/>
      <c r="AO31" s="1060"/>
      <c r="AP31" s="1060">
        <v>50</v>
      </c>
      <c r="AQ31" s="1060"/>
      <c r="AR31" s="1060"/>
      <c r="AS31" s="1060"/>
      <c r="AT31" s="1060"/>
      <c r="AU31" s="1060">
        <v>25</v>
      </c>
      <c r="AV31" s="1060"/>
      <c r="AW31" s="1060"/>
      <c r="AX31" s="1060"/>
      <c r="AY31" s="1060"/>
      <c r="AZ31" s="1128" t="s">
        <v>587</v>
      </c>
      <c r="BA31" s="1128"/>
      <c r="BB31" s="1128"/>
      <c r="BC31" s="1128"/>
      <c r="BD31" s="1128"/>
      <c r="BE31" s="1123" t="s">
        <v>407</v>
      </c>
      <c r="BF31" s="1123"/>
      <c r="BG31" s="1123"/>
      <c r="BH31" s="1123"/>
      <c r="BI31" s="1124"/>
      <c r="BJ31" s="252"/>
      <c r="BK31" s="252"/>
      <c r="BL31" s="252"/>
      <c r="BM31" s="252"/>
      <c r="BN31" s="252"/>
      <c r="BO31" s="265"/>
      <c r="BP31" s="265"/>
      <c r="BQ31" s="262">
        <v>25</v>
      </c>
      <c r="BR31" s="263"/>
      <c r="BS31" s="1100"/>
      <c r="BT31" s="1101"/>
      <c r="BU31" s="1101"/>
      <c r="BV31" s="1101"/>
      <c r="BW31" s="1101"/>
      <c r="BX31" s="1101"/>
      <c r="BY31" s="1101"/>
      <c r="BZ31" s="1101"/>
      <c r="CA31" s="1101"/>
      <c r="CB31" s="1101"/>
      <c r="CC31" s="1101"/>
      <c r="CD31" s="1101"/>
      <c r="CE31" s="1101"/>
      <c r="CF31" s="1101"/>
      <c r="CG31" s="1102"/>
      <c r="CH31" s="1074"/>
      <c r="CI31" s="1075"/>
      <c r="CJ31" s="1075"/>
      <c r="CK31" s="1075"/>
      <c r="CL31" s="1076"/>
      <c r="CM31" s="1074"/>
      <c r="CN31" s="1075"/>
      <c r="CO31" s="1075"/>
      <c r="CP31" s="1075"/>
      <c r="CQ31" s="1076"/>
      <c r="CR31" s="1074"/>
      <c r="CS31" s="1075"/>
      <c r="CT31" s="1075"/>
      <c r="CU31" s="1075"/>
      <c r="CV31" s="1076"/>
      <c r="CW31" s="1074"/>
      <c r="CX31" s="1075"/>
      <c r="CY31" s="1075"/>
      <c r="CZ31" s="1075"/>
      <c r="DA31" s="1076"/>
      <c r="DB31" s="1074"/>
      <c r="DC31" s="1075"/>
      <c r="DD31" s="1075"/>
      <c r="DE31" s="1075"/>
      <c r="DF31" s="1076"/>
      <c r="DG31" s="1074"/>
      <c r="DH31" s="1075"/>
      <c r="DI31" s="1075"/>
      <c r="DJ31" s="1075"/>
      <c r="DK31" s="1076"/>
      <c r="DL31" s="1074"/>
      <c r="DM31" s="1075"/>
      <c r="DN31" s="1075"/>
      <c r="DO31" s="1075"/>
      <c r="DP31" s="1076"/>
      <c r="DQ31" s="1074"/>
      <c r="DR31" s="1075"/>
      <c r="DS31" s="1075"/>
      <c r="DT31" s="1075"/>
      <c r="DU31" s="1076"/>
      <c r="DV31" s="1078"/>
      <c r="DW31" s="1079"/>
      <c r="DX31" s="1079"/>
      <c r="DY31" s="1079"/>
      <c r="DZ31" s="1080"/>
      <c r="EA31" s="246"/>
    </row>
    <row r="32" spans="1:131" s="247" customFormat="1" ht="26.25" customHeight="1" x14ac:dyDescent="0.2">
      <c r="A32" s="266">
        <v>5</v>
      </c>
      <c r="B32" s="1105" t="s">
        <v>408</v>
      </c>
      <c r="C32" s="1106"/>
      <c r="D32" s="1106"/>
      <c r="E32" s="1106"/>
      <c r="F32" s="1106"/>
      <c r="G32" s="1106"/>
      <c r="H32" s="1106"/>
      <c r="I32" s="1106"/>
      <c r="J32" s="1106"/>
      <c r="K32" s="1106"/>
      <c r="L32" s="1106"/>
      <c r="M32" s="1106"/>
      <c r="N32" s="1106"/>
      <c r="O32" s="1106"/>
      <c r="P32" s="1107"/>
      <c r="Q32" s="1129">
        <v>42</v>
      </c>
      <c r="R32" s="1130"/>
      <c r="S32" s="1130"/>
      <c r="T32" s="1130"/>
      <c r="U32" s="1130"/>
      <c r="V32" s="1130">
        <v>42</v>
      </c>
      <c r="W32" s="1130"/>
      <c r="X32" s="1130"/>
      <c r="Y32" s="1130"/>
      <c r="Z32" s="1130"/>
      <c r="AA32" s="1130">
        <v>0</v>
      </c>
      <c r="AB32" s="1130"/>
      <c r="AC32" s="1130"/>
      <c r="AD32" s="1130"/>
      <c r="AE32" s="1131"/>
      <c r="AF32" s="1111">
        <v>174</v>
      </c>
      <c r="AG32" s="1112"/>
      <c r="AH32" s="1112"/>
      <c r="AI32" s="1112"/>
      <c r="AJ32" s="1113"/>
      <c r="AK32" s="1069" t="s">
        <v>584</v>
      </c>
      <c r="AL32" s="1060"/>
      <c r="AM32" s="1060"/>
      <c r="AN32" s="1060"/>
      <c r="AO32" s="1060"/>
      <c r="AP32" s="1060" t="s">
        <v>584</v>
      </c>
      <c r="AQ32" s="1060"/>
      <c r="AR32" s="1060"/>
      <c r="AS32" s="1060"/>
      <c r="AT32" s="1060"/>
      <c r="AU32" s="1060" t="s">
        <v>584</v>
      </c>
      <c r="AV32" s="1060"/>
      <c r="AW32" s="1060"/>
      <c r="AX32" s="1060"/>
      <c r="AY32" s="1060"/>
      <c r="AZ32" s="1128" t="s">
        <v>584</v>
      </c>
      <c r="BA32" s="1128"/>
      <c r="BB32" s="1128"/>
      <c r="BC32" s="1128"/>
      <c r="BD32" s="1128"/>
      <c r="BE32" s="1123" t="s">
        <v>407</v>
      </c>
      <c r="BF32" s="1123"/>
      <c r="BG32" s="1123"/>
      <c r="BH32" s="1123"/>
      <c r="BI32" s="1124"/>
      <c r="BJ32" s="252"/>
      <c r="BK32" s="252"/>
      <c r="BL32" s="252"/>
      <c r="BM32" s="252"/>
      <c r="BN32" s="252"/>
      <c r="BO32" s="265"/>
      <c r="BP32" s="265"/>
      <c r="BQ32" s="262">
        <v>26</v>
      </c>
      <c r="BR32" s="263"/>
      <c r="BS32" s="1100"/>
      <c r="BT32" s="1101"/>
      <c r="BU32" s="1101"/>
      <c r="BV32" s="1101"/>
      <c r="BW32" s="1101"/>
      <c r="BX32" s="1101"/>
      <c r="BY32" s="1101"/>
      <c r="BZ32" s="1101"/>
      <c r="CA32" s="1101"/>
      <c r="CB32" s="1101"/>
      <c r="CC32" s="1101"/>
      <c r="CD32" s="1101"/>
      <c r="CE32" s="1101"/>
      <c r="CF32" s="1101"/>
      <c r="CG32" s="1102"/>
      <c r="CH32" s="1074"/>
      <c r="CI32" s="1075"/>
      <c r="CJ32" s="1075"/>
      <c r="CK32" s="1075"/>
      <c r="CL32" s="1076"/>
      <c r="CM32" s="1074"/>
      <c r="CN32" s="1075"/>
      <c r="CO32" s="1075"/>
      <c r="CP32" s="1075"/>
      <c r="CQ32" s="1076"/>
      <c r="CR32" s="1074"/>
      <c r="CS32" s="1075"/>
      <c r="CT32" s="1075"/>
      <c r="CU32" s="1075"/>
      <c r="CV32" s="1076"/>
      <c r="CW32" s="1074"/>
      <c r="CX32" s="1075"/>
      <c r="CY32" s="1075"/>
      <c r="CZ32" s="1075"/>
      <c r="DA32" s="1076"/>
      <c r="DB32" s="1074"/>
      <c r="DC32" s="1075"/>
      <c r="DD32" s="1075"/>
      <c r="DE32" s="1075"/>
      <c r="DF32" s="1076"/>
      <c r="DG32" s="1074"/>
      <c r="DH32" s="1075"/>
      <c r="DI32" s="1075"/>
      <c r="DJ32" s="1075"/>
      <c r="DK32" s="1076"/>
      <c r="DL32" s="1074"/>
      <c r="DM32" s="1075"/>
      <c r="DN32" s="1075"/>
      <c r="DO32" s="1075"/>
      <c r="DP32" s="1076"/>
      <c r="DQ32" s="1074"/>
      <c r="DR32" s="1075"/>
      <c r="DS32" s="1075"/>
      <c r="DT32" s="1075"/>
      <c r="DU32" s="1076"/>
      <c r="DV32" s="1078"/>
      <c r="DW32" s="1079"/>
      <c r="DX32" s="1079"/>
      <c r="DY32" s="1079"/>
      <c r="DZ32" s="1080"/>
      <c r="EA32" s="246"/>
    </row>
    <row r="33" spans="1:131" s="247" customFormat="1" ht="26.25" customHeight="1" x14ac:dyDescent="0.2">
      <c r="A33" s="266">
        <v>6</v>
      </c>
      <c r="B33" s="1105" t="s">
        <v>409</v>
      </c>
      <c r="C33" s="1106"/>
      <c r="D33" s="1106"/>
      <c r="E33" s="1106"/>
      <c r="F33" s="1106"/>
      <c r="G33" s="1106"/>
      <c r="H33" s="1106"/>
      <c r="I33" s="1106"/>
      <c r="J33" s="1106"/>
      <c r="K33" s="1106"/>
      <c r="L33" s="1106"/>
      <c r="M33" s="1106"/>
      <c r="N33" s="1106"/>
      <c r="O33" s="1106"/>
      <c r="P33" s="1107"/>
      <c r="Q33" s="1129">
        <v>243</v>
      </c>
      <c r="R33" s="1130"/>
      <c r="S33" s="1130"/>
      <c r="T33" s="1130"/>
      <c r="U33" s="1130"/>
      <c r="V33" s="1130">
        <v>217</v>
      </c>
      <c r="W33" s="1130"/>
      <c r="X33" s="1130"/>
      <c r="Y33" s="1130"/>
      <c r="Z33" s="1130"/>
      <c r="AA33" s="1130">
        <v>26</v>
      </c>
      <c r="AB33" s="1130"/>
      <c r="AC33" s="1130"/>
      <c r="AD33" s="1130"/>
      <c r="AE33" s="1131"/>
      <c r="AF33" s="1111">
        <v>26</v>
      </c>
      <c r="AG33" s="1112"/>
      <c r="AH33" s="1112"/>
      <c r="AI33" s="1112"/>
      <c r="AJ33" s="1113"/>
      <c r="AK33" s="1069">
        <v>104</v>
      </c>
      <c r="AL33" s="1060"/>
      <c r="AM33" s="1060"/>
      <c r="AN33" s="1060"/>
      <c r="AO33" s="1060"/>
      <c r="AP33" s="1060">
        <v>377</v>
      </c>
      <c r="AQ33" s="1060"/>
      <c r="AR33" s="1060"/>
      <c r="AS33" s="1060"/>
      <c r="AT33" s="1060"/>
      <c r="AU33" s="1060">
        <v>253</v>
      </c>
      <c r="AV33" s="1060"/>
      <c r="AW33" s="1060"/>
      <c r="AX33" s="1060"/>
      <c r="AY33" s="1060"/>
      <c r="AZ33" s="1128" t="s">
        <v>584</v>
      </c>
      <c r="BA33" s="1128"/>
      <c r="BB33" s="1128"/>
      <c r="BC33" s="1128"/>
      <c r="BD33" s="1128"/>
      <c r="BE33" s="1123" t="s">
        <v>410</v>
      </c>
      <c r="BF33" s="1123"/>
      <c r="BG33" s="1123"/>
      <c r="BH33" s="1123"/>
      <c r="BI33" s="1124"/>
      <c r="BJ33" s="252"/>
      <c r="BK33" s="252"/>
      <c r="BL33" s="252"/>
      <c r="BM33" s="252"/>
      <c r="BN33" s="252"/>
      <c r="BO33" s="265"/>
      <c r="BP33" s="265"/>
      <c r="BQ33" s="262">
        <v>27</v>
      </c>
      <c r="BR33" s="263"/>
      <c r="BS33" s="1100"/>
      <c r="BT33" s="1101"/>
      <c r="BU33" s="1101"/>
      <c r="BV33" s="1101"/>
      <c r="BW33" s="1101"/>
      <c r="BX33" s="1101"/>
      <c r="BY33" s="1101"/>
      <c r="BZ33" s="1101"/>
      <c r="CA33" s="1101"/>
      <c r="CB33" s="1101"/>
      <c r="CC33" s="1101"/>
      <c r="CD33" s="1101"/>
      <c r="CE33" s="1101"/>
      <c r="CF33" s="1101"/>
      <c r="CG33" s="1102"/>
      <c r="CH33" s="1074"/>
      <c r="CI33" s="1075"/>
      <c r="CJ33" s="1075"/>
      <c r="CK33" s="1075"/>
      <c r="CL33" s="1076"/>
      <c r="CM33" s="1074"/>
      <c r="CN33" s="1075"/>
      <c r="CO33" s="1075"/>
      <c r="CP33" s="1075"/>
      <c r="CQ33" s="1076"/>
      <c r="CR33" s="1074"/>
      <c r="CS33" s="1075"/>
      <c r="CT33" s="1075"/>
      <c r="CU33" s="1075"/>
      <c r="CV33" s="1076"/>
      <c r="CW33" s="1074"/>
      <c r="CX33" s="1075"/>
      <c r="CY33" s="1075"/>
      <c r="CZ33" s="1075"/>
      <c r="DA33" s="1076"/>
      <c r="DB33" s="1074"/>
      <c r="DC33" s="1075"/>
      <c r="DD33" s="1075"/>
      <c r="DE33" s="1075"/>
      <c r="DF33" s="1076"/>
      <c r="DG33" s="1074"/>
      <c r="DH33" s="1075"/>
      <c r="DI33" s="1075"/>
      <c r="DJ33" s="1075"/>
      <c r="DK33" s="1076"/>
      <c r="DL33" s="1074"/>
      <c r="DM33" s="1075"/>
      <c r="DN33" s="1075"/>
      <c r="DO33" s="1075"/>
      <c r="DP33" s="1076"/>
      <c r="DQ33" s="1074"/>
      <c r="DR33" s="1075"/>
      <c r="DS33" s="1075"/>
      <c r="DT33" s="1075"/>
      <c r="DU33" s="1076"/>
      <c r="DV33" s="1078"/>
      <c r="DW33" s="1079"/>
      <c r="DX33" s="1079"/>
      <c r="DY33" s="1079"/>
      <c r="DZ33" s="1080"/>
      <c r="EA33" s="246"/>
    </row>
    <row r="34" spans="1:131" s="247" customFormat="1" ht="26.25" customHeight="1" x14ac:dyDescent="0.2">
      <c r="A34" s="266">
        <v>7</v>
      </c>
      <c r="B34" s="1105" t="s">
        <v>411</v>
      </c>
      <c r="C34" s="1106"/>
      <c r="D34" s="1106"/>
      <c r="E34" s="1106"/>
      <c r="F34" s="1106"/>
      <c r="G34" s="1106"/>
      <c r="H34" s="1106"/>
      <c r="I34" s="1106"/>
      <c r="J34" s="1106"/>
      <c r="K34" s="1106"/>
      <c r="L34" s="1106"/>
      <c r="M34" s="1106"/>
      <c r="N34" s="1106"/>
      <c r="O34" s="1106"/>
      <c r="P34" s="1107"/>
      <c r="Q34" s="1129">
        <v>86</v>
      </c>
      <c r="R34" s="1130"/>
      <c r="S34" s="1130"/>
      <c r="T34" s="1130"/>
      <c r="U34" s="1130"/>
      <c r="V34" s="1130">
        <v>78</v>
      </c>
      <c r="W34" s="1130"/>
      <c r="X34" s="1130"/>
      <c r="Y34" s="1130"/>
      <c r="Z34" s="1130"/>
      <c r="AA34" s="1130">
        <v>7</v>
      </c>
      <c r="AB34" s="1130"/>
      <c r="AC34" s="1130"/>
      <c r="AD34" s="1130"/>
      <c r="AE34" s="1131"/>
      <c r="AF34" s="1111">
        <v>7</v>
      </c>
      <c r="AG34" s="1112"/>
      <c r="AH34" s="1112"/>
      <c r="AI34" s="1112"/>
      <c r="AJ34" s="1113"/>
      <c r="AK34" s="1069">
        <v>52</v>
      </c>
      <c r="AL34" s="1060"/>
      <c r="AM34" s="1060"/>
      <c r="AN34" s="1060"/>
      <c r="AO34" s="1060"/>
      <c r="AP34" s="1060" t="s">
        <v>584</v>
      </c>
      <c r="AQ34" s="1060"/>
      <c r="AR34" s="1060"/>
      <c r="AS34" s="1060"/>
      <c r="AT34" s="1060"/>
      <c r="AU34" s="1060" t="s">
        <v>584</v>
      </c>
      <c r="AV34" s="1060"/>
      <c r="AW34" s="1060"/>
      <c r="AX34" s="1060"/>
      <c r="AY34" s="1060"/>
      <c r="AZ34" s="1128" t="s">
        <v>586</v>
      </c>
      <c r="BA34" s="1128"/>
      <c r="BB34" s="1128"/>
      <c r="BC34" s="1128"/>
      <c r="BD34" s="1128"/>
      <c r="BE34" s="1123" t="s">
        <v>410</v>
      </c>
      <c r="BF34" s="1123"/>
      <c r="BG34" s="1123"/>
      <c r="BH34" s="1123"/>
      <c r="BI34" s="1124"/>
      <c r="BJ34" s="252"/>
      <c r="BK34" s="252"/>
      <c r="BL34" s="252"/>
      <c r="BM34" s="252"/>
      <c r="BN34" s="252"/>
      <c r="BO34" s="265"/>
      <c r="BP34" s="265"/>
      <c r="BQ34" s="262">
        <v>28</v>
      </c>
      <c r="BR34" s="263"/>
      <c r="BS34" s="1100"/>
      <c r="BT34" s="1101"/>
      <c r="BU34" s="1101"/>
      <c r="BV34" s="1101"/>
      <c r="BW34" s="1101"/>
      <c r="BX34" s="1101"/>
      <c r="BY34" s="1101"/>
      <c r="BZ34" s="1101"/>
      <c r="CA34" s="1101"/>
      <c r="CB34" s="1101"/>
      <c r="CC34" s="1101"/>
      <c r="CD34" s="1101"/>
      <c r="CE34" s="1101"/>
      <c r="CF34" s="1101"/>
      <c r="CG34" s="1102"/>
      <c r="CH34" s="1074"/>
      <c r="CI34" s="1075"/>
      <c r="CJ34" s="1075"/>
      <c r="CK34" s="1075"/>
      <c r="CL34" s="1076"/>
      <c r="CM34" s="1074"/>
      <c r="CN34" s="1075"/>
      <c r="CO34" s="1075"/>
      <c r="CP34" s="1075"/>
      <c r="CQ34" s="1076"/>
      <c r="CR34" s="1074"/>
      <c r="CS34" s="1075"/>
      <c r="CT34" s="1075"/>
      <c r="CU34" s="1075"/>
      <c r="CV34" s="1076"/>
      <c r="CW34" s="1074"/>
      <c r="CX34" s="1075"/>
      <c r="CY34" s="1075"/>
      <c r="CZ34" s="1075"/>
      <c r="DA34" s="1076"/>
      <c r="DB34" s="1074"/>
      <c r="DC34" s="1075"/>
      <c r="DD34" s="1075"/>
      <c r="DE34" s="1075"/>
      <c r="DF34" s="1076"/>
      <c r="DG34" s="1074"/>
      <c r="DH34" s="1075"/>
      <c r="DI34" s="1075"/>
      <c r="DJ34" s="1075"/>
      <c r="DK34" s="1076"/>
      <c r="DL34" s="1074"/>
      <c r="DM34" s="1075"/>
      <c r="DN34" s="1075"/>
      <c r="DO34" s="1075"/>
      <c r="DP34" s="1076"/>
      <c r="DQ34" s="1074"/>
      <c r="DR34" s="1075"/>
      <c r="DS34" s="1075"/>
      <c r="DT34" s="1075"/>
      <c r="DU34" s="1076"/>
      <c r="DV34" s="1078"/>
      <c r="DW34" s="1079"/>
      <c r="DX34" s="1079"/>
      <c r="DY34" s="1079"/>
      <c r="DZ34" s="1080"/>
      <c r="EA34" s="246"/>
    </row>
    <row r="35" spans="1:131" s="247" customFormat="1" ht="26.25" customHeight="1" x14ac:dyDescent="0.2">
      <c r="A35" s="266">
        <v>8</v>
      </c>
      <c r="B35" s="1105" t="s">
        <v>412</v>
      </c>
      <c r="C35" s="1106"/>
      <c r="D35" s="1106"/>
      <c r="E35" s="1106"/>
      <c r="F35" s="1106"/>
      <c r="G35" s="1106"/>
      <c r="H35" s="1106"/>
      <c r="I35" s="1106"/>
      <c r="J35" s="1106"/>
      <c r="K35" s="1106"/>
      <c r="L35" s="1106"/>
      <c r="M35" s="1106"/>
      <c r="N35" s="1106"/>
      <c r="O35" s="1106"/>
      <c r="P35" s="1107"/>
      <c r="Q35" s="1129">
        <v>334</v>
      </c>
      <c r="R35" s="1130"/>
      <c r="S35" s="1130"/>
      <c r="T35" s="1130"/>
      <c r="U35" s="1130"/>
      <c r="V35" s="1130">
        <v>314</v>
      </c>
      <c r="W35" s="1130"/>
      <c r="X35" s="1130"/>
      <c r="Y35" s="1130"/>
      <c r="Z35" s="1130"/>
      <c r="AA35" s="1130">
        <v>20</v>
      </c>
      <c r="AB35" s="1130"/>
      <c r="AC35" s="1130"/>
      <c r="AD35" s="1130"/>
      <c r="AE35" s="1131"/>
      <c r="AF35" s="1111">
        <v>20</v>
      </c>
      <c r="AG35" s="1112"/>
      <c r="AH35" s="1112"/>
      <c r="AI35" s="1112"/>
      <c r="AJ35" s="1113"/>
      <c r="AK35" s="1069">
        <v>136</v>
      </c>
      <c r="AL35" s="1060"/>
      <c r="AM35" s="1060"/>
      <c r="AN35" s="1060"/>
      <c r="AO35" s="1060"/>
      <c r="AP35" s="1060" t="s">
        <v>584</v>
      </c>
      <c r="AQ35" s="1060"/>
      <c r="AR35" s="1060"/>
      <c r="AS35" s="1060"/>
      <c r="AT35" s="1060"/>
      <c r="AU35" s="1060" t="s">
        <v>584</v>
      </c>
      <c r="AV35" s="1060"/>
      <c r="AW35" s="1060"/>
      <c r="AX35" s="1060"/>
      <c r="AY35" s="1060"/>
      <c r="AZ35" s="1128" t="s">
        <v>586</v>
      </c>
      <c r="BA35" s="1128"/>
      <c r="BB35" s="1128"/>
      <c r="BC35" s="1128"/>
      <c r="BD35" s="1128"/>
      <c r="BE35" s="1123" t="s">
        <v>410</v>
      </c>
      <c r="BF35" s="1123"/>
      <c r="BG35" s="1123"/>
      <c r="BH35" s="1123"/>
      <c r="BI35" s="1124"/>
      <c r="BJ35" s="252"/>
      <c r="BK35" s="252"/>
      <c r="BL35" s="252"/>
      <c r="BM35" s="252"/>
      <c r="BN35" s="252"/>
      <c r="BO35" s="265"/>
      <c r="BP35" s="265"/>
      <c r="BQ35" s="262">
        <v>29</v>
      </c>
      <c r="BR35" s="263"/>
      <c r="BS35" s="1100"/>
      <c r="BT35" s="1101"/>
      <c r="BU35" s="1101"/>
      <c r="BV35" s="1101"/>
      <c r="BW35" s="1101"/>
      <c r="BX35" s="1101"/>
      <c r="BY35" s="1101"/>
      <c r="BZ35" s="1101"/>
      <c r="CA35" s="1101"/>
      <c r="CB35" s="1101"/>
      <c r="CC35" s="1101"/>
      <c r="CD35" s="1101"/>
      <c r="CE35" s="1101"/>
      <c r="CF35" s="1101"/>
      <c r="CG35" s="1102"/>
      <c r="CH35" s="1074"/>
      <c r="CI35" s="1075"/>
      <c r="CJ35" s="1075"/>
      <c r="CK35" s="1075"/>
      <c r="CL35" s="1076"/>
      <c r="CM35" s="1074"/>
      <c r="CN35" s="1075"/>
      <c r="CO35" s="1075"/>
      <c r="CP35" s="1075"/>
      <c r="CQ35" s="1076"/>
      <c r="CR35" s="1074"/>
      <c r="CS35" s="1075"/>
      <c r="CT35" s="1075"/>
      <c r="CU35" s="1075"/>
      <c r="CV35" s="1076"/>
      <c r="CW35" s="1074"/>
      <c r="CX35" s="1075"/>
      <c r="CY35" s="1075"/>
      <c r="CZ35" s="1075"/>
      <c r="DA35" s="1076"/>
      <c r="DB35" s="1074"/>
      <c r="DC35" s="1075"/>
      <c r="DD35" s="1075"/>
      <c r="DE35" s="1075"/>
      <c r="DF35" s="1076"/>
      <c r="DG35" s="1074"/>
      <c r="DH35" s="1075"/>
      <c r="DI35" s="1075"/>
      <c r="DJ35" s="1075"/>
      <c r="DK35" s="1076"/>
      <c r="DL35" s="1074"/>
      <c r="DM35" s="1075"/>
      <c r="DN35" s="1075"/>
      <c r="DO35" s="1075"/>
      <c r="DP35" s="1076"/>
      <c r="DQ35" s="1074"/>
      <c r="DR35" s="1075"/>
      <c r="DS35" s="1075"/>
      <c r="DT35" s="1075"/>
      <c r="DU35" s="1076"/>
      <c r="DV35" s="1078"/>
      <c r="DW35" s="1079"/>
      <c r="DX35" s="1079"/>
      <c r="DY35" s="1079"/>
      <c r="DZ35" s="1080"/>
      <c r="EA35" s="246"/>
    </row>
    <row r="36" spans="1:131" s="247" customFormat="1" ht="26.25" customHeight="1" x14ac:dyDescent="0.2">
      <c r="A36" s="266">
        <v>9</v>
      </c>
      <c r="B36" s="1105" t="s">
        <v>413</v>
      </c>
      <c r="C36" s="1106"/>
      <c r="D36" s="1106"/>
      <c r="E36" s="1106"/>
      <c r="F36" s="1106"/>
      <c r="G36" s="1106"/>
      <c r="H36" s="1106"/>
      <c r="I36" s="1106"/>
      <c r="J36" s="1106"/>
      <c r="K36" s="1106"/>
      <c r="L36" s="1106"/>
      <c r="M36" s="1106"/>
      <c r="N36" s="1106"/>
      <c r="O36" s="1106"/>
      <c r="P36" s="1107"/>
      <c r="Q36" s="1129">
        <v>5</v>
      </c>
      <c r="R36" s="1130"/>
      <c r="S36" s="1130"/>
      <c r="T36" s="1130"/>
      <c r="U36" s="1130"/>
      <c r="V36" s="1130">
        <v>5</v>
      </c>
      <c r="W36" s="1130"/>
      <c r="X36" s="1130"/>
      <c r="Y36" s="1130"/>
      <c r="Z36" s="1130"/>
      <c r="AA36" s="1130">
        <v>1</v>
      </c>
      <c r="AB36" s="1130"/>
      <c r="AC36" s="1130"/>
      <c r="AD36" s="1130"/>
      <c r="AE36" s="1131"/>
      <c r="AF36" s="1111">
        <v>1</v>
      </c>
      <c r="AG36" s="1112"/>
      <c r="AH36" s="1112"/>
      <c r="AI36" s="1112"/>
      <c r="AJ36" s="1113"/>
      <c r="AK36" s="1069">
        <v>6</v>
      </c>
      <c r="AL36" s="1060"/>
      <c r="AM36" s="1060"/>
      <c r="AN36" s="1060"/>
      <c r="AO36" s="1060"/>
      <c r="AP36" s="1060" t="s">
        <v>585</v>
      </c>
      <c r="AQ36" s="1060"/>
      <c r="AR36" s="1060"/>
      <c r="AS36" s="1060"/>
      <c r="AT36" s="1060"/>
      <c r="AU36" s="1060" t="s">
        <v>584</v>
      </c>
      <c r="AV36" s="1060"/>
      <c r="AW36" s="1060"/>
      <c r="AX36" s="1060"/>
      <c r="AY36" s="1060"/>
      <c r="AZ36" s="1128" t="s">
        <v>584</v>
      </c>
      <c r="BA36" s="1128"/>
      <c r="BB36" s="1128"/>
      <c r="BC36" s="1128"/>
      <c r="BD36" s="1128"/>
      <c r="BE36" s="1123" t="s">
        <v>410</v>
      </c>
      <c r="BF36" s="1123"/>
      <c r="BG36" s="1123"/>
      <c r="BH36" s="1123"/>
      <c r="BI36" s="1124"/>
      <c r="BJ36" s="252"/>
      <c r="BK36" s="252"/>
      <c r="BL36" s="252"/>
      <c r="BM36" s="252"/>
      <c r="BN36" s="252"/>
      <c r="BO36" s="265"/>
      <c r="BP36" s="265"/>
      <c r="BQ36" s="262">
        <v>30</v>
      </c>
      <c r="BR36" s="263"/>
      <c r="BS36" s="1100"/>
      <c r="BT36" s="1101"/>
      <c r="BU36" s="1101"/>
      <c r="BV36" s="1101"/>
      <c r="BW36" s="1101"/>
      <c r="BX36" s="1101"/>
      <c r="BY36" s="1101"/>
      <c r="BZ36" s="1101"/>
      <c r="CA36" s="1101"/>
      <c r="CB36" s="1101"/>
      <c r="CC36" s="1101"/>
      <c r="CD36" s="1101"/>
      <c r="CE36" s="1101"/>
      <c r="CF36" s="1101"/>
      <c r="CG36" s="1102"/>
      <c r="CH36" s="1074"/>
      <c r="CI36" s="1075"/>
      <c r="CJ36" s="1075"/>
      <c r="CK36" s="1075"/>
      <c r="CL36" s="1076"/>
      <c r="CM36" s="1074"/>
      <c r="CN36" s="1075"/>
      <c r="CO36" s="1075"/>
      <c r="CP36" s="1075"/>
      <c r="CQ36" s="1076"/>
      <c r="CR36" s="1074"/>
      <c r="CS36" s="1075"/>
      <c r="CT36" s="1075"/>
      <c r="CU36" s="1075"/>
      <c r="CV36" s="1076"/>
      <c r="CW36" s="1074"/>
      <c r="CX36" s="1075"/>
      <c r="CY36" s="1075"/>
      <c r="CZ36" s="1075"/>
      <c r="DA36" s="1076"/>
      <c r="DB36" s="1074"/>
      <c r="DC36" s="1075"/>
      <c r="DD36" s="1075"/>
      <c r="DE36" s="1075"/>
      <c r="DF36" s="1076"/>
      <c r="DG36" s="1074"/>
      <c r="DH36" s="1075"/>
      <c r="DI36" s="1075"/>
      <c r="DJ36" s="1075"/>
      <c r="DK36" s="1076"/>
      <c r="DL36" s="1074"/>
      <c r="DM36" s="1075"/>
      <c r="DN36" s="1075"/>
      <c r="DO36" s="1075"/>
      <c r="DP36" s="1076"/>
      <c r="DQ36" s="1074"/>
      <c r="DR36" s="1075"/>
      <c r="DS36" s="1075"/>
      <c r="DT36" s="1075"/>
      <c r="DU36" s="1076"/>
      <c r="DV36" s="1078"/>
      <c r="DW36" s="1079"/>
      <c r="DX36" s="1079"/>
      <c r="DY36" s="1079"/>
      <c r="DZ36" s="1080"/>
      <c r="EA36" s="246"/>
    </row>
    <row r="37" spans="1:131" s="247" customFormat="1" ht="26.25" customHeight="1" x14ac:dyDescent="0.2">
      <c r="A37" s="266">
        <v>10</v>
      </c>
      <c r="B37" s="1105"/>
      <c r="C37" s="1106"/>
      <c r="D37" s="1106"/>
      <c r="E37" s="1106"/>
      <c r="F37" s="1106"/>
      <c r="G37" s="1106"/>
      <c r="H37" s="1106"/>
      <c r="I37" s="1106"/>
      <c r="J37" s="1106"/>
      <c r="K37" s="1106"/>
      <c r="L37" s="1106"/>
      <c r="M37" s="1106"/>
      <c r="N37" s="1106"/>
      <c r="O37" s="1106"/>
      <c r="P37" s="1107"/>
      <c r="Q37" s="1129"/>
      <c r="R37" s="1130"/>
      <c r="S37" s="1130"/>
      <c r="T37" s="1130"/>
      <c r="U37" s="1130"/>
      <c r="V37" s="1130"/>
      <c r="W37" s="1130"/>
      <c r="X37" s="1130"/>
      <c r="Y37" s="1130"/>
      <c r="Z37" s="1130"/>
      <c r="AA37" s="1130"/>
      <c r="AB37" s="1130"/>
      <c r="AC37" s="1130"/>
      <c r="AD37" s="1130"/>
      <c r="AE37" s="1131"/>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28"/>
      <c r="BA37" s="1128"/>
      <c r="BB37" s="1128"/>
      <c r="BC37" s="1128"/>
      <c r="BD37" s="1128"/>
      <c r="BE37" s="1123"/>
      <c r="BF37" s="1123"/>
      <c r="BG37" s="1123"/>
      <c r="BH37" s="1123"/>
      <c r="BI37" s="1124"/>
      <c r="BJ37" s="252"/>
      <c r="BK37" s="252"/>
      <c r="BL37" s="252"/>
      <c r="BM37" s="252"/>
      <c r="BN37" s="252"/>
      <c r="BO37" s="265"/>
      <c r="BP37" s="265"/>
      <c r="BQ37" s="262">
        <v>31</v>
      </c>
      <c r="BR37" s="263"/>
      <c r="BS37" s="1100"/>
      <c r="BT37" s="1101"/>
      <c r="BU37" s="1101"/>
      <c r="BV37" s="1101"/>
      <c r="BW37" s="1101"/>
      <c r="BX37" s="1101"/>
      <c r="BY37" s="1101"/>
      <c r="BZ37" s="1101"/>
      <c r="CA37" s="1101"/>
      <c r="CB37" s="1101"/>
      <c r="CC37" s="1101"/>
      <c r="CD37" s="1101"/>
      <c r="CE37" s="1101"/>
      <c r="CF37" s="1101"/>
      <c r="CG37" s="1102"/>
      <c r="CH37" s="1074"/>
      <c r="CI37" s="1075"/>
      <c r="CJ37" s="1075"/>
      <c r="CK37" s="1075"/>
      <c r="CL37" s="1076"/>
      <c r="CM37" s="1074"/>
      <c r="CN37" s="1075"/>
      <c r="CO37" s="1075"/>
      <c r="CP37" s="1075"/>
      <c r="CQ37" s="1076"/>
      <c r="CR37" s="1074"/>
      <c r="CS37" s="1075"/>
      <c r="CT37" s="1075"/>
      <c r="CU37" s="1075"/>
      <c r="CV37" s="1076"/>
      <c r="CW37" s="1074"/>
      <c r="CX37" s="1075"/>
      <c r="CY37" s="1075"/>
      <c r="CZ37" s="1075"/>
      <c r="DA37" s="1076"/>
      <c r="DB37" s="1074"/>
      <c r="DC37" s="1075"/>
      <c r="DD37" s="1075"/>
      <c r="DE37" s="1075"/>
      <c r="DF37" s="1076"/>
      <c r="DG37" s="1074"/>
      <c r="DH37" s="1075"/>
      <c r="DI37" s="1075"/>
      <c r="DJ37" s="1075"/>
      <c r="DK37" s="1076"/>
      <c r="DL37" s="1074"/>
      <c r="DM37" s="1075"/>
      <c r="DN37" s="1075"/>
      <c r="DO37" s="1075"/>
      <c r="DP37" s="1076"/>
      <c r="DQ37" s="1074"/>
      <c r="DR37" s="1075"/>
      <c r="DS37" s="1075"/>
      <c r="DT37" s="1075"/>
      <c r="DU37" s="1076"/>
      <c r="DV37" s="1078"/>
      <c r="DW37" s="1079"/>
      <c r="DX37" s="1079"/>
      <c r="DY37" s="1079"/>
      <c r="DZ37" s="1080"/>
      <c r="EA37" s="246"/>
    </row>
    <row r="38" spans="1:131" s="247" customFormat="1" ht="26.25" customHeight="1" x14ac:dyDescent="0.2">
      <c r="A38" s="266">
        <v>11</v>
      </c>
      <c r="B38" s="1105"/>
      <c r="C38" s="1106"/>
      <c r="D38" s="1106"/>
      <c r="E38" s="1106"/>
      <c r="F38" s="1106"/>
      <c r="G38" s="1106"/>
      <c r="H38" s="1106"/>
      <c r="I38" s="1106"/>
      <c r="J38" s="1106"/>
      <c r="K38" s="1106"/>
      <c r="L38" s="1106"/>
      <c r="M38" s="1106"/>
      <c r="N38" s="1106"/>
      <c r="O38" s="1106"/>
      <c r="P38" s="1107"/>
      <c r="Q38" s="1129"/>
      <c r="R38" s="1130"/>
      <c r="S38" s="1130"/>
      <c r="T38" s="1130"/>
      <c r="U38" s="1130"/>
      <c r="V38" s="1130"/>
      <c r="W38" s="1130"/>
      <c r="X38" s="1130"/>
      <c r="Y38" s="1130"/>
      <c r="Z38" s="1130"/>
      <c r="AA38" s="1130"/>
      <c r="AB38" s="1130"/>
      <c r="AC38" s="1130"/>
      <c r="AD38" s="1130"/>
      <c r="AE38" s="1131"/>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28"/>
      <c r="BA38" s="1128"/>
      <c r="BB38" s="1128"/>
      <c r="BC38" s="1128"/>
      <c r="BD38" s="1128"/>
      <c r="BE38" s="1123"/>
      <c r="BF38" s="1123"/>
      <c r="BG38" s="1123"/>
      <c r="BH38" s="1123"/>
      <c r="BI38" s="1124"/>
      <c r="BJ38" s="252"/>
      <c r="BK38" s="252"/>
      <c r="BL38" s="252"/>
      <c r="BM38" s="252"/>
      <c r="BN38" s="252"/>
      <c r="BO38" s="265"/>
      <c r="BP38" s="265"/>
      <c r="BQ38" s="262">
        <v>32</v>
      </c>
      <c r="BR38" s="263"/>
      <c r="BS38" s="1100"/>
      <c r="BT38" s="1101"/>
      <c r="BU38" s="1101"/>
      <c r="BV38" s="1101"/>
      <c r="BW38" s="1101"/>
      <c r="BX38" s="1101"/>
      <c r="BY38" s="1101"/>
      <c r="BZ38" s="1101"/>
      <c r="CA38" s="1101"/>
      <c r="CB38" s="1101"/>
      <c r="CC38" s="1101"/>
      <c r="CD38" s="1101"/>
      <c r="CE38" s="1101"/>
      <c r="CF38" s="1101"/>
      <c r="CG38" s="1102"/>
      <c r="CH38" s="1074"/>
      <c r="CI38" s="1075"/>
      <c r="CJ38" s="1075"/>
      <c r="CK38" s="1075"/>
      <c r="CL38" s="1076"/>
      <c r="CM38" s="1074"/>
      <c r="CN38" s="1075"/>
      <c r="CO38" s="1075"/>
      <c r="CP38" s="1075"/>
      <c r="CQ38" s="1076"/>
      <c r="CR38" s="1074"/>
      <c r="CS38" s="1075"/>
      <c r="CT38" s="1075"/>
      <c r="CU38" s="1075"/>
      <c r="CV38" s="1076"/>
      <c r="CW38" s="1074"/>
      <c r="CX38" s="1075"/>
      <c r="CY38" s="1075"/>
      <c r="CZ38" s="1075"/>
      <c r="DA38" s="1076"/>
      <c r="DB38" s="1074"/>
      <c r="DC38" s="1075"/>
      <c r="DD38" s="1075"/>
      <c r="DE38" s="1075"/>
      <c r="DF38" s="1076"/>
      <c r="DG38" s="1074"/>
      <c r="DH38" s="1075"/>
      <c r="DI38" s="1075"/>
      <c r="DJ38" s="1075"/>
      <c r="DK38" s="1076"/>
      <c r="DL38" s="1074"/>
      <c r="DM38" s="1075"/>
      <c r="DN38" s="1075"/>
      <c r="DO38" s="1075"/>
      <c r="DP38" s="1076"/>
      <c r="DQ38" s="1074"/>
      <c r="DR38" s="1075"/>
      <c r="DS38" s="1075"/>
      <c r="DT38" s="1075"/>
      <c r="DU38" s="1076"/>
      <c r="DV38" s="1078"/>
      <c r="DW38" s="1079"/>
      <c r="DX38" s="1079"/>
      <c r="DY38" s="1079"/>
      <c r="DZ38" s="1080"/>
      <c r="EA38" s="246"/>
    </row>
    <row r="39" spans="1:131" s="247" customFormat="1" ht="26.25" customHeight="1" x14ac:dyDescent="0.2">
      <c r="A39" s="266">
        <v>12</v>
      </c>
      <c r="B39" s="1105"/>
      <c r="C39" s="1106"/>
      <c r="D39" s="1106"/>
      <c r="E39" s="1106"/>
      <c r="F39" s="1106"/>
      <c r="G39" s="1106"/>
      <c r="H39" s="1106"/>
      <c r="I39" s="1106"/>
      <c r="J39" s="1106"/>
      <c r="K39" s="1106"/>
      <c r="L39" s="1106"/>
      <c r="M39" s="1106"/>
      <c r="N39" s="1106"/>
      <c r="O39" s="1106"/>
      <c r="P39" s="1107"/>
      <c r="Q39" s="1129"/>
      <c r="R39" s="1130"/>
      <c r="S39" s="1130"/>
      <c r="T39" s="1130"/>
      <c r="U39" s="1130"/>
      <c r="V39" s="1130"/>
      <c r="W39" s="1130"/>
      <c r="X39" s="1130"/>
      <c r="Y39" s="1130"/>
      <c r="Z39" s="1130"/>
      <c r="AA39" s="1130"/>
      <c r="AB39" s="1130"/>
      <c r="AC39" s="1130"/>
      <c r="AD39" s="1130"/>
      <c r="AE39" s="1131"/>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28"/>
      <c r="BA39" s="1128"/>
      <c r="BB39" s="1128"/>
      <c r="BC39" s="1128"/>
      <c r="BD39" s="1128"/>
      <c r="BE39" s="1123"/>
      <c r="BF39" s="1123"/>
      <c r="BG39" s="1123"/>
      <c r="BH39" s="1123"/>
      <c r="BI39" s="1124"/>
      <c r="BJ39" s="252"/>
      <c r="BK39" s="252"/>
      <c r="BL39" s="252"/>
      <c r="BM39" s="252"/>
      <c r="BN39" s="252"/>
      <c r="BO39" s="265"/>
      <c r="BP39" s="265"/>
      <c r="BQ39" s="262">
        <v>33</v>
      </c>
      <c r="BR39" s="263"/>
      <c r="BS39" s="1100"/>
      <c r="BT39" s="1101"/>
      <c r="BU39" s="1101"/>
      <c r="BV39" s="1101"/>
      <c r="BW39" s="1101"/>
      <c r="BX39" s="1101"/>
      <c r="BY39" s="1101"/>
      <c r="BZ39" s="1101"/>
      <c r="CA39" s="1101"/>
      <c r="CB39" s="1101"/>
      <c r="CC39" s="1101"/>
      <c r="CD39" s="1101"/>
      <c r="CE39" s="1101"/>
      <c r="CF39" s="1101"/>
      <c r="CG39" s="1102"/>
      <c r="CH39" s="1074"/>
      <c r="CI39" s="1075"/>
      <c r="CJ39" s="1075"/>
      <c r="CK39" s="1075"/>
      <c r="CL39" s="1076"/>
      <c r="CM39" s="1074"/>
      <c r="CN39" s="1075"/>
      <c r="CO39" s="1075"/>
      <c r="CP39" s="1075"/>
      <c r="CQ39" s="1076"/>
      <c r="CR39" s="1074"/>
      <c r="CS39" s="1075"/>
      <c r="CT39" s="1075"/>
      <c r="CU39" s="1075"/>
      <c r="CV39" s="1076"/>
      <c r="CW39" s="1074"/>
      <c r="CX39" s="1075"/>
      <c r="CY39" s="1075"/>
      <c r="CZ39" s="1075"/>
      <c r="DA39" s="1076"/>
      <c r="DB39" s="1074"/>
      <c r="DC39" s="1075"/>
      <c r="DD39" s="1075"/>
      <c r="DE39" s="1075"/>
      <c r="DF39" s="1076"/>
      <c r="DG39" s="1074"/>
      <c r="DH39" s="1075"/>
      <c r="DI39" s="1075"/>
      <c r="DJ39" s="1075"/>
      <c r="DK39" s="1076"/>
      <c r="DL39" s="1074"/>
      <c r="DM39" s="1075"/>
      <c r="DN39" s="1075"/>
      <c r="DO39" s="1075"/>
      <c r="DP39" s="1076"/>
      <c r="DQ39" s="1074"/>
      <c r="DR39" s="1075"/>
      <c r="DS39" s="1075"/>
      <c r="DT39" s="1075"/>
      <c r="DU39" s="1076"/>
      <c r="DV39" s="1078"/>
      <c r="DW39" s="1079"/>
      <c r="DX39" s="1079"/>
      <c r="DY39" s="1079"/>
      <c r="DZ39" s="1080"/>
      <c r="EA39" s="246"/>
    </row>
    <row r="40" spans="1:131" s="247" customFormat="1" ht="26.25" customHeight="1" x14ac:dyDescent="0.2">
      <c r="A40" s="261">
        <v>13</v>
      </c>
      <c r="B40" s="1105"/>
      <c r="C40" s="1106"/>
      <c r="D40" s="1106"/>
      <c r="E40" s="1106"/>
      <c r="F40" s="1106"/>
      <c r="G40" s="1106"/>
      <c r="H40" s="1106"/>
      <c r="I40" s="1106"/>
      <c r="J40" s="1106"/>
      <c r="K40" s="1106"/>
      <c r="L40" s="1106"/>
      <c r="M40" s="1106"/>
      <c r="N40" s="1106"/>
      <c r="O40" s="1106"/>
      <c r="P40" s="1107"/>
      <c r="Q40" s="1129"/>
      <c r="R40" s="1130"/>
      <c r="S40" s="1130"/>
      <c r="T40" s="1130"/>
      <c r="U40" s="1130"/>
      <c r="V40" s="1130"/>
      <c r="W40" s="1130"/>
      <c r="X40" s="1130"/>
      <c r="Y40" s="1130"/>
      <c r="Z40" s="1130"/>
      <c r="AA40" s="1130"/>
      <c r="AB40" s="1130"/>
      <c r="AC40" s="1130"/>
      <c r="AD40" s="1130"/>
      <c r="AE40" s="1131"/>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28"/>
      <c r="BA40" s="1128"/>
      <c r="BB40" s="1128"/>
      <c r="BC40" s="1128"/>
      <c r="BD40" s="1128"/>
      <c r="BE40" s="1123"/>
      <c r="BF40" s="1123"/>
      <c r="BG40" s="1123"/>
      <c r="BH40" s="1123"/>
      <c r="BI40" s="1124"/>
      <c r="BJ40" s="252"/>
      <c r="BK40" s="252"/>
      <c r="BL40" s="252"/>
      <c r="BM40" s="252"/>
      <c r="BN40" s="252"/>
      <c r="BO40" s="265"/>
      <c r="BP40" s="265"/>
      <c r="BQ40" s="262">
        <v>34</v>
      </c>
      <c r="BR40" s="263"/>
      <c r="BS40" s="1100"/>
      <c r="BT40" s="1101"/>
      <c r="BU40" s="1101"/>
      <c r="BV40" s="1101"/>
      <c r="BW40" s="1101"/>
      <c r="BX40" s="1101"/>
      <c r="BY40" s="1101"/>
      <c r="BZ40" s="1101"/>
      <c r="CA40" s="1101"/>
      <c r="CB40" s="1101"/>
      <c r="CC40" s="1101"/>
      <c r="CD40" s="1101"/>
      <c r="CE40" s="1101"/>
      <c r="CF40" s="1101"/>
      <c r="CG40" s="1102"/>
      <c r="CH40" s="1074"/>
      <c r="CI40" s="1075"/>
      <c r="CJ40" s="1075"/>
      <c r="CK40" s="1075"/>
      <c r="CL40" s="1076"/>
      <c r="CM40" s="1074"/>
      <c r="CN40" s="1075"/>
      <c r="CO40" s="1075"/>
      <c r="CP40" s="1075"/>
      <c r="CQ40" s="1076"/>
      <c r="CR40" s="1074"/>
      <c r="CS40" s="1075"/>
      <c r="CT40" s="1075"/>
      <c r="CU40" s="1075"/>
      <c r="CV40" s="1076"/>
      <c r="CW40" s="1074"/>
      <c r="CX40" s="1075"/>
      <c r="CY40" s="1075"/>
      <c r="CZ40" s="1075"/>
      <c r="DA40" s="1076"/>
      <c r="DB40" s="1074"/>
      <c r="DC40" s="1075"/>
      <c r="DD40" s="1075"/>
      <c r="DE40" s="1075"/>
      <c r="DF40" s="1076"/>
      <c r="DG40" s="1074"/>
      <c r="DH40" s="1075"/>
      <c r="DI40" s="1075"/>
      <c r="DJ40" s="1075"/>
      <c r="DK40" s="1076"/>
      <c r="DL40" s="1074"/>
      <c r="DM40" s="1075"/>
      <c r="DN40" s="1075"/>
      <c r="DO40" s="1075"/>
      <c r="DP40" s="1076"/>
      <c r="DQ40" s="1074"/>
      <c r="DR40" s="1075"/>
      <c r="DS40" s="1075"/>
      <c r="DT40" s="1075"/>
      <c r="DU40" s="1076"/>
      <c r="DV40" s="1078"/>
      <c r="DW40" s="1079"/>
      <c r="DX40" s="1079"/>
      <c r="DY40" s="1079"/>
      <c r="DZ40" s="1080"/>
      <c r="EA40" s="246"/>
    </row>
    <row r="41" spans="1:131" s="247" customFormat="1" ht="26.25" customHeight="1" x14ac:dyDescent="0.2">
      <c r="A41" s="261">
        <v>14</v>
      </c>
      <c r="B41" s="1105"/>
      <c r="C41" s="1106"/>
      <c r="D41" s="1106"/>
      <c r="E41" s="1106"/>
      <c r="F41" s="1106"/>
      <c r="G41" s="1106"/>
      <c r="H41" s="1106"/>
      <c r="I41" s="1106"/>
      <c r="J41" s="1106"/>
      <c r="K41" s="1106"/>
      <c r="L41" s="1106"/>
      <c r="M41" s="1106"/>
      <c r="N41" s="1106"/>
      <c r="O41" s="1106"/>
      <c r="P41" s="1107"/>
      <c r="Q41" s="1129"/>
      <c r="R41" s="1130"/>
      <c r="S41" s="1130"/>
      <c r="T41" s="1130"/>
      <c r="U41" s="1130"/>
      <c r="V41" s="1130"/>
      <c r="W41" s="1130"/>
      <c r="X41" s="1130"/>
      <c r="Y41" s="1130"/>
      <c r="Z41" s="1130"/>
      <c r="AA41" s="1130"/>
      <c r="AB41" s="1130"/>
      <c r="AC41" s="1130"/>
      <c r="AD41" s="1130"/>
      <c r="AE41" s="1131"/>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28"/>
      <c r="BA41" s="1128"/>
      <c r="BB41" s="1128"/>
      <c r="BC41" s="1128"/>
      <c r="BD41" s="1128"/>
      <c r="BE41" s="1123"/>
      <c r="BF41" s="1123"/>
      <c r="BG41" s="1123"/>
      <c r="BH41" s="1123"/>
      <c r="BI41" s="1124"/>
      <c r="BJ41" s="252"/>
      <c r="BK41" s="252"/>
      <c r="BL41" s="252"/>
      <c r="BM41" s="252"/>
      <c r="BN41" s="252"/>
      <c r="BO41" s="265"/>
      <c r="BP41" s="265"/>
      <c r="BQ41" s="262">
        <v>35</v>
      </c>
      <c r="BR41" s="263"/>
      <c r="BS41" s="1100"/>
      <c r="BT41" s="1101"/>
      <c r="BU41" s="1101"/>
      <c r="BV41" s="1101"/>
      <c r="BW41" s="1101"/>
      <c r="BX41" s="1101"/>
      <c r="BY41" s="1101"/>
      <c r="BZ41" s="1101"/>
      <c r="CA41" s="1101"/>
      <c r="CB41" s="1101"/>
      <c r="CC41" s="1101"/>
      <c r="CD41" s="1101"/>
      <c r="CE41" s="1101"/>
      <c r="CF41" s="1101"/>
      <c r="CG41" s="1102"/>
      <c r="CH41" s="1074"/>
      <c r="CI41" s="1075"/>
      <c r="CJ41" s="1075"/>
      <c r="CK41" s="1075"/>
      <c r="CL41" s="1076"/>
      <c r="CM41" s="1074"/>
      <c r="CN41" s="1075"/>
      <c r="CO41" s="1075"/>
      <c r="CP41" s="1075"/>
      <c r="CQ41" s="1076"/>
      <c r="CR41" s="1074"/>
      <c r="CS41" s="1075"/>
      <c r="CT41" s="1075"/>
      <c r="CU41" s="1075"/>
      <c r="CV41" s="1076"/>
      <c r="CW41" s="1074"/>
      <c r="CX41" s="1075"/>
      <c r="CY41" s="1075"/>
      <c r="CZ41" s="1075"/>
      <c r="DA41" s="1076"/>
      <c r="DB41" s="1074"/>
      <c r="DC41" s="1075"/>
      <c r="DD41" s="1075"/>
      <c r="DE41" s="1075"/>
      <c r="DF41" s="1076"/>
      <c r="DG41" s="1074"/>
      <c r="DH41" s="1075"/>
      <c r="DI41" s="1075"/>
      <c r="DJ41" s="1075"/>
      <c r="DK41" s="1076"/>
      <c r="DL41" s="1074"/>
      <c r="DM41" s="1075"/>
      <c r="DN41" s="1075"/>
      <c r="DO41" s="1075"/>
      <c r="DP41" s="1076"/>
      <c r="DQ41" s="1074"/>
      <c r="DR41" s="1075"/>
      <c r="DS41" s="1075"/>
      <c r="DT41" s="1075"/>
      <c r="DU41" s="1076"/>
      <c r="DV41" s="1078"/>
      <c r="DW41" s="1079"/>
      <c r="DX41" s="1079"/>
      <c r="DY41" s="1079"/>
      <c r="DZ41" s="1080"/>
      <c r="EA41" s="246"/>
    </row>
    <row r="42" spans="1:131" s="247" customFormat="1" ht="26.25" customHeight="1" x14ac:dyDescent="0.2">
      <c r="A42" s="261">
        <v>15</v>
      </c>
      <c r="B42" s="1105"/>
      <c r="C42" s="1106"/>
      <c r="D42" s="1106"/>
      <c r="E42" s="1106"/>
      <c r="F42" s="1106"/>
      <c r="G42" s="1106"/>
      <c r="H42" s="1106"/>
      <c r="I42" s="1106"/>
      <c r="J42" s="1106"/>
      <c r="K42" s="1106"/>
      <c r="L42" s="1106"/>
      <c r="M42" s="1106"/>
      <c r="N42" s="1106"/>
      <c r="O42" s="1106"/>
      <c r="P42" s="1107"/>
      <c r="Q42" s="1129"/>
      <c r="R42" s="1130"/>
      <c r="S42" s="1130"/>
      <c r="T42" s="1130"/>
      <c r="U42" s="1130"/>
      <c r="V42" s="1130"/>
      <c r="W42" s="1130"/>
      <c r="X42" s="1130"/>
      <c r="Y42" s="1130"/>
      <c r="Z42" s="1130"/>
      <c r="AA42" s="1130"/>
      <c r="AB42" s="1130"/>
      <c r="AC42" s="1130"/>
      <c r="AD42" s="1130"/>
      <c r="AE42" s="1131"/>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28"/>
      <c r="BA42" s="1128"/>
      <c r="BB42" s="1128"/>
      <c r="BC42" s="1128"/>
      <c r="BD42" s="1128"/>
      <c r="BE42" s="1123"/>
      <c r="BF42" s="1123"/>
      <c r="BG42" s="1123"/>
      <c r="BH42" s="1123"/>
      <c r="BI42" s="1124"/>
      <c r="BJ42" s="252"/>
      <c r="BK42" s="252"/>
      <c r="BL42" s="252"/>
      <c r="BM42" s="252"/>
      <c r="BN42" s="252"/>
      <c r="BO42" s="265"/>
      <c r="BP42" s="265"/>
      <c r="BQ42" s="262">
        <v>36</v>
      </c>
      <c r="BR42" s="263"/>
      <c r="BS42" s="1100"/>
      <c r="BT42" s="1101"/>
      <c r="BU42" s="1101"/>
      <c r="BV42" s="1101"/>
      <c r="BW42" s="1101"/>
      <c r="BX42" s="1101"/>
      <c r="BY42" s="1101"/>
      <c r="BZ42" s="1101"/>
      <c r="CA42" s="1101"/>
      <c r="CB42" s="1101"/>
      <c r="CC42" s="1101"/>
      <c r="CD42" s="1101"/>
      <c r="CE42" s="1101"/>
      <c r="CF42" s="1101"/>
      <c r="CG42" s="1102"/>
      <c r="CH42" s="1074"/>
      <c r="CI42" s="1075"/>
      <c r="CJ42" s="1075"/>
      <c r="CK42" s="1075"/>
      <c r="CL42" s="1076"/>
      <c r="CM42" s="1074"/>
      <c r="CN42" s="1075"/>
      <c r="CO42" s="1075"/>
      <c r="CP42" s="1075"/>
      <c r="CQ42" s="1076"/>
      <c r="CR42" s="1074"/>
      <c r="CS42" s="1075"/>
      <c r="CT42" s="1075"/>
      <c r="CU42" s="1075"/>
      <c r="CV42" s="1076"/>
      <c r="CW42" s="1074"/>
      <c r="CX42" s="1075"/>
      <c r="CY42" s="1075"/>
      <c r="CZ42" s="1075"/>
      <c r="DA42" s="1076"/>
      <c r="DB42" s="1074"/>
      <c r="DC42" s="1075"/>
      <c r="DD42" s="1075"/>
      <c r="DE42" s="1075"/>
      <c r="DF42" s="1076"/>
      <c r="DG42" s="1074"/>
      <c r="DH42" s="1075"/>
      <c r="DI42" s="1075"/>
      <c r="DJ42" s="1075"/>
      <c r="DK42" s="1076"/>
      <c r="DL42" s="1074"/>
      <c r="DM42" s="1075"/>
      <c r="DN42" s="1075"/>
      <c r="DO42" s="1075"/>
      <c r="DP42" s="1076"/>
      <c r="DQ42" s="1074"/>
      <c r="DR42" s="1075"/>
      <c r="DS42" s="1075"/>
      <c r="DT42" s="1075"/>
      <c r="DU42" s="1076"/>
      <c r="DV42" s="1078"/>
      <c r="DW42" s="1079"/>
      <c r="DX42" s="1079"/>
      <c r="DY42" s="1079"/>
      <c r="DZ42" s="1080"/>
      <c r="EA42" s="246"/>
    </row>
    <row r="43" spans="1:131" s="247" customFormat="1" ht="26.25" customHeight="1" x14ac:dyDescent="0.2">
      <c r="A43" s="261">
        <v>16</v>
      </c>
      <c r="B43" s="1105"/>
      <c r="C43" s="1106"/>
      <c r="D43" s="1106"/>
      <c r="E43" s="1106"/>
      <c r="F43" s="1106"/>
      <c r="G43" s="1106"/>
      <c r="H43" s="1106"/>
      <c r="I43" s="1106"/>
      <c r="J43" s="1106"/>
      <c r="K43" s="1106"/>
      <c r="L43" s="1106"/>
      <c r="M43" s="1106"/>
      <c r="N43" s="1106"/>
      <c r="O43" s="1106"/>
      <c r="P43" s="1107"/>
      <c r="Q43" s="1129"/>
      <c r="R43" s="1130"/>
      <c r="S43" s="1130"/>
      <c r="T43" s="1130"/>
      <c r="U43" s="1130"/>
      <c r="V43" s="1130"/>
      <c r="W43" s="1130"/>
      <c r="X43" s="1130"/>
      <c r="Y43" s="1130"/>
      <c r="Z43" s="1130"/>
      <c r="AA43" s="1130"/>
      <c r="AB43" s="1130"/>
      <c r="AC43" s="1130"/>
      <c r="AD43" s="1130"/>
      <c r="AE43" s="1131"/>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28"/>
      <c r="BA43" s="1128"/>
      <c r="BB43" s="1128"/>
      <c r="BC43" s="1128"/>
      <c r="BD43" s="1128"/>
      <c r="BE43" s="1123"/>
      <c r="BF43" s="1123"/>
      <c r="BG43" s="1123"/>
      <c r="BH43" s="1123"/>
      <c r="BI43" s="1124"/>
      <c r="BJ43" s="252"/>
      <c r="BK43" s="252"/>
      <c r="BL43" s="252"/>
      <c r="BM43" s="252"/>
      <c r="BN43" s="252"/>
      <c r="BO43" s="265"/>
      <c r="BP43" s="265"/>
      <c r="BQ43" s="262">
        <v>37</v>
      </c>
      <c r="BR43" s="263"/>
      <c r="BS43" s="1100"/>
      <c r="BT43" s="1101"/>
      <c r="BU43" s="1101"/>
      <c r="BV43" s="1101"/>
      <c r="BW43" s="1101"/>
      <c r="BX43" s="1101"/>
      <c r="BY43" s="1101"/>
      <c r="BZ43" s="1101"/>
      <c r="CA43" s="1101"/>
      <c r="CB43" s="1101"/>
      <c r="CC43" s="1101"/>
      <c r="CD43" s="1101"/>
      <c r="CE43" s="1101"/>
      <c r="CF43" s="1101"/>
      <c r="CG43" s="1102"/>
      <c r="CH43" s="1074"/>
      <c r="CI43" s="1075"/>
      <c r="CJ43" s="1075"/>
      <c r="CK43" s="1075"/>
      <c r="CL43" s="1076"/>
      <c r="CM43" s="1074"/>
      <c r="CN43" s="1075"/>
      <c r="CO43" s="1075"/>
      <c r="CP43" s="1075"/>
      <c r="CQ43" s="1076"/>
      <c r="CR43" s="1074"/>
      <c r="CS43" s="1075"/>
      <c r="CT43" s="1075"/>
      <c r="CU43" s="1075"/>
      <c r="CV43" s="1076"/>
      <c r="CW43" s="1074"/>
      <c r="CX43" s="1075"/>
      <c r="CY43" s="1075"/>
      <c r="CZ43" s="1075"/>
      <c r="DA43" s="1076"/>
      <c r="DB43" s="1074"/>
      <c r="DC43" s="1075"/>
      <c r="DD43" s="1075"/>
      <c r="DE43" s="1075"/>
      <c r="DF43" s="1076"/>
      <c r="DG43" s="1074"/>
      <c r="DH43" s="1075"/>
      <c r="DI43" s="1075"/>
      <c r="DJ43" s="1075"/>
      <c r="DK43" s="1076"/>
      <c r="DL43" s="1074"/>
      <c r="DM43" s="1075"/>
      <c r="DN43" s="1075"/>
      <c r="DO43" s="1075"/>
      <c r="DP43" s="1076"/>
      <c r="DQ43" s="1074"/>
      <c r="DR43" s="1075"/>
      <c r="DS43" s="1075"/>
      <c r="DT43" s="1075"/>
      <c r="DU43" s="1076"/>
      <c r="DV43" s="1078"/>
      <c r="DW43" s="1079"/>
      <c r="DX43" s="1079"/>
      <c r="DY43" s="1079"/>
      <c r="DZ43" s="1080"/>
      <c r="EA43" s="246"/>
    </row>
    <row r="44" spans="1:131" s="247" customFormat="1" ht="26.25" customHeight="1" x14ac:dyDescent="0.2">
      <c r="A44" s="261">
        <v>17</v>
      </c>
      <c r="B44" s="1105"/>
      <c r="C44" s="1106"/>
      <c r="D44" s="1106"/>
      <c r="E44" s="1106"/>
      <c r="F44" s="1106"/>
      <c r="G44" s="1106"/>
      <c r="H44" s="1106"/>
      <c r="I44" s="1106"/>
      <c r="J44" s="1106"/>
      <c r="K44" s="1106"/>
      <c r="L44" s="1106"/>
      <c r="M44" s="1106"/>
      <c r="N44" s="1106"/>
      <c r="O44" s="1106"/>
      <c r="P44" s="1107"/>
      <c r="Q44" s="1129"/>
      <c r="R44" s="1130"/>
      <c r="S44" s="1130"/>
      <c r="T44" s="1130"/>
      <c r="U44" s="1130"/>
      <c r="V44" s="1130"/>
      <c r="W44" s="1130"/>
      <c r="X44" s="1130"/>
      <c r="Y44" s="1130"/>
      <c r="Z44" s="1130"/>
      <c r="AA44" s="1130"/>
      <c r="AB44" s="1130"/>
      <c r="AC44" s="1130"/>
      <c r="AD44" s="1130"/>
      <c r="AE44" s="1131"/>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28"/>
      <c r="BA44" s="1128"/>
      <c r="BB44" s="1128"/>
      <c r="BC44" s="1128"/>
      <c r="BD44" s="1128"/>
      <c r="BE44" s="1123"/>
      <c r="BF44" s="1123"/>
      <c r="BG44" s="1123"/>
      <c r="BH44" s="1123"/>
      <c r="BI44" s="1124"/>
      <c r="BJ44" s="252"/>
      <c r="BK44" s="252"/>
      <c r="BL44" s="252"/>
      <c r="BM44" s="252"/>
      <c r="BN44" s="252"/>
      <c r="BO44" s="265"/>
      <c r="BP44" s="265"/>
      <c r="BQ44" s="262">
        <v>38</v>
      </c>
      <c r="BR44" s="263"/>
      <c r="BS44" s="1100"/>
      <c r="BT44" s="1101"/>
      <c r="BU44" s="1101"/>
      <c r="BV44" s="1101"/>
      <c r="BW44" s="1101"/>
      <c r="BX44" s="1101"/>
      <c r="BY44" s="1101"/>
      <c r="BZ44" s="1101"/>
      <c r="CA44" s="1101"/>
      <c r="CB44" s="1101"/>
      <c r="CC44" s="1101"/>
      <c r="CD44" s="1101"/>
      <c r="CE44" s="1101"/>
      <c r="CF44" s="1101"/>
      <c r="CG44" s="1102"/>
      <c r="CH44" s="1074"/>
      <c r="CI44" s="1075"/>
      <c r="CJ44" s="1075"/>
      <c r="CK44" s="1075"/>
      <c r="CL44" s="1076"/>
      <c r="CM44" s="1074"/>
      <c r="CN44" s="1075"/>
      <c r="CO44" s="1075"/>
      <c r="CP44" s="1075"/>
      <c r="CQ44" s="1076"/>
      <c r="CR44" s="1074"/>
      <c r="CS44" s="1075"/>
      <c r="CT44" s="1075"/>
      <c r="CU44" s="1075"/>
      <c r="CV44" s="1076"/>
      <c r="CW44" s="1074"/>
      <c r="CX44" s="1075"/>
      <c r="CY44" s="1075"/>
      <c r="CZ44" s="1075"/>
      <c r="DA44" s="1076"/>
      <c r="DB44" s="1074"/>
      <c r="DC44" s="1075"/>
      <c r="DD44" s="1075"/>
      <c r="DE44" s="1075"/>
      <c r="DF44" s="1076"/>
      <c r="DG44" s="1074"/>
      <c r="DH44" s="1075"/>
      <c r="DI44" s="1075"/>
      <c r="DJ44" s="1075"/>
      <c r="DK44" s="1076"/>
      <c r="DL44" s="1074"/>
      <c r="DM44" s="1075"/>
      <c r="DN44" s="1075"/>
      <c r="DO44" s="1075"/>
      <c r="DP44" s="1076"/>
      <c r="DQ44" s="1074"/>
      <c r="DR44" s="1075"/>
      <c r="DS44" s="1075"/>
      <c r="DT44" s="1075"/>
      <c r="DU44" s="1076"/>
      <c r="DV44" s="1078"/>
      <c r="DW44" s="1079"/>
      <c r="DX44" s="1079"/>
      <c r="DY44" s="1079"/>
      <c r="DZ44" s="1080"/>
      <c r="EA44" s="246"/>
    </row>
    <row r="45" spans="1:131" s="247" customFormat="1" ht="26.25" customHeight="1" x14ac:dyDescent="0.2">
      <c r="A45" s="261">
        <v>18</v>
      </c>
      <c r="B45" s="1105"/>
      <c r="C45" s="1106"/>
      <c r="D45" s="1106"/>
      <c r="E45" s="1106"/>
      <c r="F45" s="1106"/>
      <c r="G45" s="1106"/>
      <c r="H45" s="1106"/>
      <c r="I45" s="1106"/>
      <c r="J45" s="1106"/>
      <c r="K45" s="1106"/>
      <c r="L45" s="1106"/>
      <c r="M45" s="1106"/>
      <c r="N45" s="1106"/>
      <c r="O45" s="1106"/>
      <c r="P45" s="1107"/>
      <c r="Q45" s="1129"/>
      <c r="R45" s="1130"/>
      <c r="S45" s="1130"/>
      <c r="T45" s="1130"/>
      <c r="U45" s="1130"/>
      <c r="V45" s="1130"/>
      <c r="W45" s="1130"/>
      <c r="X45" s="1130"/>
      <c r="Y45" s="1130"/>
      <c r="Z45" s="1130"/>
      <c r="AA45" s="1130"/>
      <c r="AB45" s="1130"/>
      <c r="AC45" s="1130"/>
      <c r="AD45" s="1130"/>
      <c r="AE45" s="1131"/>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28"/>
      <c r="BA45" s="1128"/>
      <c r="BB45" s="1128"/>
      <c r="BC45" s="1128"/>
      <c r="BD45" s="1128"/>
      <c r="BE45" s="1123"/>
      <c r="BF45" s="1123"/>
      <c r="BG45" s="1123"/>
      <c r="BH45" s="1123"/>
      <c r="BI45" s="1124"/>
      <c r="BJ45" s="252"/>
      <c r="BK45" s="252"/>
      <c r="BL45" s="252"/>
      <c r="BM45" s="252"/>
      <c r="BN45" s="252"/>
      <c r="BO45" s="265"/>
      <c r="BP45" s="265"/>
      <c r="BQ45" s="262">
        <v>39</v>
      </c>
      <c r="BR45" s="263"/>
      <c r="BS45" s="1100"/>
      <c r="BT45" s="1101"/>
      <c r="BU45" s="1101"/>
      <c r="BV45" s="1101"/>
      <c r="BW45" s="1101"/>
      <c r="BX45" s="1101"/>
      <c r="BY45" s="1101"/>
      <c r="BZ45" s="1101"/>
      <c r="CA45" s="1101"/>
      <c r="CB45" s="1101"/>
      <c r="CC45" s="1101"/>
      <c r="CD45" s="1101"/>
      <c r="CE45" s="1101"/>
      <c r="CF45" s="1101"/>
      <c r="CG45" s="1102"/>
      <c r="CH45" s="1074"/>
      <c r="CI45" s="1075"/>
      <c r="CJ45" s="1075"/>
      <c r="CK45" s="1075"/>
      <c r="CL45" s="1076"/>
      <c r="CM45" s="1074"/>
      <c r="CN45" s="1075"/>
      <c r="CO45" s="1075"/>
      <c r="CP45" s="1075"/>
      <c r="CQ45" s="1076"/>
      <c r="CR45" s="1074"/>
      <c r="CS45" s="1075"/>
      <c r="CT45" s="1075"/>
      <c r="CU45" s="1075"/>
      <c r="CV45" s="1076"/>
      <c r="CW45" s="1074"/>
      <c r="CX45" s="1075"/>
      <c r="CY45" s="1075"/>
      <c r="CZ45" s="1075"/>
      <c r="DA45" s="1076"/>
      <c r="DB45" s="1074"/>
      <c r="DC45" s="1075"/>
      <c r="DD45" s="1075"/>
      <c r="DE45" s="1075"/>
      <c r="DF45" s="1076"/>
      <c r="DG45" s="1074"/>
      <c r="DH45" s="1075"/>
      <c r="DI45" s="1075"/>
      <c r="DJ45" s="1075"/>
      <c r="DK45" s="1076"/>
      <c r="DL45" s="1074"/>
      <c r="DM45" s="1075"/>
      <c r="DN45" s="1075"/>
      <c r="DO45" s="1075"/>
      <c r="DP45" s="1076"/>
      <c r="DQ45" s="1074"/>
      <c r="DR45" s="1075"/>
      <c r="DS45" s="1075"/>
      <c r="DT45" s="1075"/>
      <c r="DU45" s="1076"/>
      <c r="DV45" s="1078"/>
      <c r="DW45" s="1079"/>
      <c r="DX45" s="1079"/>
      <c r="DY45" s="1079"/>
      <c r="DZ45" s="1080"/>
      <c r="EA45" s="246"/>
    </row>
    <row r="46" spans="1:131" s="247" customFormat="1" ht="26.25" customHeight="1" x14ac:dyDescent="0.2">
      <c r="A46" s="261">
        <v>19</v>
      </c>
      <c r="B46" s="1105"/>
      <c r="C46" s="1106"/>
      <c r="D46" s="1106"/>
      <c r="E46" s="1106"/>
      <c r="F46" s="1106"/>
      <c r="G46" s="1106"/>
      <c r="H46" s="1106"/>
      <c r="I46" s="1106"/>
      <c r="J46" s="1106"/>
      <c r="K46" s="1106"/>
      <c r="L46" s="1106"/>
      <c r="M46" s="1106"/>
      <c r="N46" s="1106"/>
      <c r="O46" s="1106"/>
      <c r="P46" s="1107"/>
      <c r="Q46" s="1129"/>
      <c r="R46" s="1130"/>
      <c r="S46" s="1130"/>
      <c r="T46" s="1130"/>
      <c r="U46" s="1130"/>
      <c r="V46" s="1130"/>
      <c r="W46" s="1130"/>
      <c r="X46" s="1130"/>
      <c r="Y46" s="1130"/>
      <c r="Z46" s="1130"/>
      <c r="AA46" s="1130"/>
      <c r="AB46" s="1130"/>
      <c r="AC46" s="1130"/>
      <c r="AD46" s="1130"/>
      <c r="AE46" s="1131"/>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28"/>
      <c r="BA46" s="1128"/>
      <c r="BB46" s="1128"/>
      <c r="BC46" s="1128"/>
      <c r="BD46" s="1128"/>
      <c r="BE46" s="1123"/>
      <c r="BF46" s="1123"/>
      <c r="BG46" s="1123"/>
      <c r="BH46" s="1123"/>
      <c r="BI46" s="1124"/>
      <c r="BJ46" s="252"/>
      <c r="BK46" s="252"/>
      <c r="BL46" s="252"/>
      <c r="BM46" s="252"/>
      <c r="BN46" s="252"/>
      <c r="BO46" s="265"/>
      <c r="BP46" s="265"/>
      <c r="BQ46" s="262">
        <v>40</v>
      </c>
      <c r="BR46" s="263"/>
      <c r="BS46" s="1100"/>
      <c r="BT46" s="1101"/>
      <c r="BU46" s="1101"/>
      <c r="BV46" s="1101"/>
      <c r="BW46" s="1101"/>
      <c r="BX46" s="1101"/>
      <c r="BY46" s="1101"/>
      <c r="BZ46" s="1101"/>
      <c r="CA46" s="1101"/>
      <c r="CB46" s="1101"/>
      <c r="CC46" s="1101"/>
      <c r="CD46" s="1101"/>
      <c r="CE46" s="1101"/>
      <c r="CF46" s="1101"/>
      <c r="CG46" s="1102"/>
      <c r="CH46" s="1074"/>
      <c r="CI46" s="1075"/>
      <c r="CJ46" s="1075"/>
      <c r="CK46" s="1075"/>
      <c r="CL46" s="1076"/>
      <c r="CM46" s="1074"/>
      <c r="CN46" s="1075"/>
      <c r="CO46" s="1075"/>
      <c r="CP46" s="1075"/>
      <c r="CQ46" s="1076"/>
      <c r="CR46" s="1074"/>
      <c r="CS46" s="1075"/>
      <c r="CT46" s="1075"/>
      <c r="CU46" s="1075"/>
      <c r="CV46" s="1076"/>
      <c r="CW46" s="1074"/>
      <c r="CX46" s="1075"/>
      <c r="CY46" s="1075"/>
      <c r="CZ46" s="1075"/>
      <c r="DA46" s="1076"/>
      <c r="DB46" s="1074"/>
      <c r="DC46" s="1075"/>
      <c r="DD46" s="1075"/>
      <c r="DE46" s="1075"/>
      <c r="DF46" s="1076"/>
      <c r="DG46" s="1074"/>
      <c r="DH46" s="1075"/>
      <c r="DI46" s="1075"/>
      <c r="DJ46" s="1075"/>
      <c r="DK46" s="1076"/>
      <c r="DL46" s="1074"/>
      <c r="DM46" s="1075"/>
      <c r="DN46" s="1075"/>
      <c r="DO46" s="1075"/>
      <c r="DP46" s="1076"/>
      <c r="DQ46" s="1074"/>
      <c r="DR46" s="1075"/>
      <c r="DS46" s="1075"/>
      <c r="DT46" s="1075"/>
      <c r="DU46" s="1076"/>
      <c r="DV46" s="1078"/>
      <c r="DW46" s="1079"/>
      <c r="DX46" s="1079"/>
      <c r="DY46" s="1079"/>
      <c r="DZ46" s="1080"/>
      <c r="EA46" s="246"/>
    </row>
    <row r="47" spans="1:131" s="247" customFormat="1" ht="26.25" customHeight="1" x14ac:dyDescent="0.2">
      <c r="A47" s="261">
        <v>20</v>
      </c>
      <c r="B47" s="1105"/>
      <c r="C47" s="1106"/>
      <c r="D47" s="1106"/>
      <c r="E47" s="1106"/>
      <c r="F47" s="1106"/>
      <c r="G47" s="1106"/>
      <c r="H47" s="1106"/>
      <c r="I47" s="1106"/>
      <c r="J47" s="1106"/>
      <c r="K47" s="1106"/>
      <c r="L47" s="1106"/>
      <c r="M47" s="1106"/>
      <c r="N47" s="1106"/>
      <c r="O47" s="1106"/>
      <c r="P47" s="1107"/>
      <c r="Q47" s="1129"/>
      <c r="R47" s="1130"/>
      <c r="S47" s="1130"/>
      <c r="T47" s="1130"/>
      <c r="U47" s="1130"/>
      <c r="V47" s="1130"/>
      <c r="W47" s="1130"/>
      <c r="X47" s="1130"/>
      <c r="Y47" s="1130"/>
      <c r="Z47" s="1130"/>
      <c r="AA47" s="1130"/>
      <c r="AB47" s="1130"/>
      <c r="AC47" s="1130"/>
      <c r="AD47" s="1130"/>
      <c r="AE47" s="1131"/>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28"/>
      <c r="BA47" s="1128"/>
      <c r="BB47" s="1128"/>
      <c r="BC47" s="1128"/>
      <c r="BD47" s="1128"/>
      <c r="BE47" s="1123"/>
      <c r="BF47" s="1123"/>
      <c r="BG47" s="1123"/>
      <c r="BH47" s="1123"/>
      <c r="BI47" s="1124"/>
      <c r="BJ47" s="252"/>
      <c r="BK47" s="252"/>
      <c r="BL47" s="252"/>
      <c r="BM47" s="252"/>
      <c r="BN47" s="252"/>
      <c r="BO47" s="265"/>
      <c r="BP47" s="265"/>
      <c r="BQ47" s="262">
        <v>41</v>
      </c>
      <c r="BR47" s="263"/>
      <c r="BS47" s="1100"/>
      <c r="BT47" s="1101"/>
      <c r="BU47" s="1101"/>
      <c r="BV47" s="1101"/>
      <c r="BW47" s="1101"/>
      <c r="BX47" s="1101"/>
      <c r="BY47" s="1101"/>
      <c r="BZ47" s="1101"/>
      <c r="CA47" s="1101"/>
      <c r="CB47" s="1101"/>
      <c r="CC47" s="1101"/>
      <c r="CD47" s="1101"/>
      <c r="CE47" s="1101"/>
      <c r="CF47" s="1101"/>
      <c r="CG47" s="1102"/>
      <c r="CH47" s="1074"/>
      <c r="CI47" s="1075"/>
      <c r="CJ47" s="1075"/>
      <c r="CK47" s="1075"/>
      <c r="CL47" s="1076"/>
      <c r="CM47" s="1074"/>
      <c r="CN47" s="1075"/>
      <c r="CO47" s="1075"/>
      <c r="CP47" s="1075"/>
      <c r="CQ47" s="1076"/>
      <c r="CR47" s="1074"/>
      <c r="CS47" s="1075"/>
      <c r="CT47" s="1075"/>
      <c r="CU47" s="1075"/>
      <c r="CV47" s="1076"/>
      <c r="CW47" s="1074"/>
      <c r="CX47" s="1075"/>
      <c r="CY47" s="1075"/>
      <c r="CZ47" s="1075"/>
      <c r="DA47" s="1076"/>
      <c r="DB47" s="1074"/>
      <c r="DC47" s="1075"/>
      <c r="DD47" s="1075"/>
      <c r="DE47" s="1075"/>
      <c r="DF47" s="1076"/>
      <c r="DG47" s="1074"/>
      <c r="DH47" s="1075"/>
      <c r="DI47" s="1075"/>
      <c r="DJ47" s="1075"/>
      <c r="DK47" s="1076"/>
      <c r="DL47" s="1074"/>
      <c r="DM47" s="1075"/>
      <c r="DN47" s="1075"/>
      <c r="DO47" s="1075"/>
      <c r="DP47" s="1076"/>
      <c r="DQ47" s="1074"/>
      <c r="DR47" s="1075"/>
      <c r="DS47" s="1075"/>
      <c r="DT47" s="1075"/>
      <c r="DU47" s="1076"/>
      <c r="DV47" s="1078"/>
      <c r="DW47" s="1079"/>
      <c r="DX47" s="1079"/>
      <c r="DY47" s="1079"/>
      <c r="DZ47" s="1080"/>
      <c r="EA47" s="246"/>
    </row>
    <row r="48" spans="1:131" s="247" customFormat="1" ht="26.25" customHeight="1" x14ac:dyDescent="0.2">
      <c r="A48" s="261">
        <v>21</v>
      </c>
      <c r="B48" s="1105"/>
      <c r="C48" s="1106"/>
      <c r="D48" s="1106"/>
      <c r="E48" s="1106"/>
      <c r="F48" s="1106"/>
      <c r="G48" s="1106"/>
      <c r="H48" s="1106"/>
      <c r="I48" s="1106"/>
      <c r="J48" s="1106"/>
      <c r="K48" s="1106"/>
      <c r="L48" s="1106"/>
      <c r="M48" s="1106"/>
      <c r="N48" s="1106"/>
      <c r="O48" s="1106"/>
      <c r="P48" s="1107"/>
      <c r="Q48" s="1129"/>
      <c r="R48" s="1130"/>
      <c r="S48" s="1130"/>
      <c r="T48" s="1130"/>
      <c r="U48" s="1130"/>
      <c r="V48" s="1130"/>
      <c r="W48" s="1130"/>
      <c r="X48" s="1130"/>
      <c r="Y48" s="1130"/>
      <c r="Z48" s="1130"/>
      <c r="AA48" s="1130"/>
      <c r="AB48" s="1130"/>
      <c r="AC48" s="1130"/>
      <c r="AD48" s="1130"/>
      <c r="AE48" s="1131"/>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28"/>
      <c r="BA48" s="1128"/>
      <c r="BB48" s="1128"/>
      <c r="BC48" s="1128"/>
      <c r="BD48" s="1128"/>
      <c r="BE48" s="1123"/>
      <c r="BF48" s="1123"/>
      <c r="BG48" s="1123"/>
      <c r="BH48" s="1123"/>
      <c r="BI48" s="1124"/>
      <c r="BJ48" s="252"/>
      <c r="BK48" s="252"/>
      <c r="BL48" s="252"/>
      <c r="BM48" s="252"/>
      <c r="BN48" s="252"/>
      <c r="BO48" s="265"/>
      <c r="BP48" s="265"/>
      <c r="BQ48" s="262">
        <v>42</v>
      </c>
      <c r="BR48" s="263"/>
      <c r="BS48" s="1100"/>
      <c r="BT48" s="1101"/>
      <c r="BU48" s="1101"/>
      <c r="BV48" s="1101"/>
      <c r="BW48" s="1101"/>
      <c r="BX48" s="1101"/>
      <c r="BY48" s="1101"/>
      <c r="BZ48" s="1101"/>
      <c r="CA48" s="1101"/>
      <c r="CB48" s="1101"/>
      <c r="CC48" s="1101"/>
      <c r="CD48" s="1101"/>
      <c r="CE48" s="1101"/>
      <c r="CF48" s="1101"/>
      <c r="CG48" s="1102"/>
      <c r="CH48" s="1074"/>
      <c r="CI48" s="1075"/>
      <c r="CJ48" s="1075"/>
      <c r="CK48" s="1075"/>
      <c r="CL48" s="1076"/>
      <c r="CM48" s="1074"/>
      <c r="CN48" s="1075"/>
      <c r="CO48" s="1075"/>
      <c r="CP48" s="1075"/>
      <c r="CQ48" s="1076"/>
      <c r="CR48" s="1074"/>
      <c r="CS48" s="1075"/>
      <c r="CT48" s="1075"/>
      <c r="CU48" s="1075"/>
      <c r="CV48" s="1076"/>
      <c r="CW48" s="1074"/>
      <c r="CX48" s="1075"/>
      <c r="CY48" s="1075"/>
      <c r="CZ48" s="1075"/>
      <c r="DA48" s="1076"/>
      <c r="DB48" s="1074"/>
      <c r="DC48" s="1075"/>
      <c r="DD48" s="1075"/>
      <c r="DE48" s="1075"/>
      <c r="DF48" s="1076"/>
      <c r="DG48" s="1074"/>
      <c r="DH48" s="1075"/>
      <c r="DI48" s="1075"/>
      <c r="DJ48" s="1075"/>
      <c r="DK48" s="1076"/>
      <c r="DL48" s="1074"/>
      <c r="DM48" s="1075"/>
      <c r="DN48" s="1075"/>
      <c r="DO48" s="1075"/>
      <c r="DP48" s="1076"/>
      <c r="DQ48" s="1074"/>
      <c r="DR48" s="1075"/>
      <c r="DS48" s="1075"/>
      <c r="DT48" s="1075"/>
      <c r="DU48" s="1076"/>
      <c r="DV48" s="1078"/>
      <c r="DW48" s="1079"/>
      <c r="DX48" s="1079"/>
      <c r="DY48" s="1079"/>
      <c r="DZ48" s="1080"/>
      <c r="EA48" s="246"/>
    </row>
    <row r="49" spans="1:131" s="247" customFormat="1" ht="26.25" customHeight="1" x14ac:dyDescent="0.2">
      <c r="A49" s="261">
        <v>22</v>
      </c>
      <c r="B49" s="1105"/>
      <c r="C49" s="1106"/>
      <c r="D49" s="1106"/>
      <c r="E49" s="1106"/>
      <c r="F49" s="1106"/>
      <c r="G49" s="1106"/>
      <c r="H49" s="1106"/>
      <c r="I49" s="1106"/>
      <c r="J49" s="1106"/>
      <c r="K49" s="1106"/>
      <c r="L49" s="1106"/>
      <c r="M49" s="1106"/>
      <c r="N49" s="1106"/>
      <c r="O49" s="1106"/>
      <c r="P49" s="1107"/>
      <c r="Q49" s="1129"/>
      <c r="R49" s="1130"/>
      <c r="S49" s="1130"/>
      <c r="T49" s="1130"/>
      <c r="U49" s="1130"/>
      <c r="V49" s="1130"/>
      <c r="W49" s="1130"/>
      <c r="X49" s="1130"/>
      <c r="Y49" s="1130"/>
      <c r="Z49" s="1130"/>
      <c r="AA49" s="1130"/>
      <c r="AB49" s="1130"/>
      <c r="AC49" s="1130"/>
      <c r="AD49" s="1130"/>
      <c r="AE49" s="1131"/>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28"/>
      <c r="BA49" s="1128"/>
      <c r="BB49" s="1128"/>
      <c r="BC49" s="1128"/>
      <c r="BD49" s="1128"/>
      <c r="BE49" s="1123"/>
      <c r="BF49" s="1123"/>
      <c r="BG49" s="1123"/>
      <c r="BH49" s="1123"/>
      <c r="BI49" s="1124"/>
      <c r="BJ49" s="252"/>
      <c r="BK49" s="252"/>
      <c r="BL49" s="252"/>
      <c r="BM49" s="252"/>
      <c r="BN49" s="252"/>
      <c r="BO49" s="265"/>
      <c r="BP49" s="265"/>
      <c r="BQ49" s="262">
        <v>43</v>
      </c>
      <c r="BR49" s="263"/>
      <c r="BS49" s="1100"/>
      <c r="BT49" s="1101"/>
      <c r="BU49" s="1101"/>
      <c r="BV49" s="1101"/>
      <c r="BW49" s="1101"/>
      <c r="BX49" s="1101"/>
      <c r="BY49" s="1101"/>
      <c r="BZ49" s="1101"/>
      <c r="CA49" s="1101"/>
      <c r="CB49" s="1101"/>
      <c r="CC49" s="1101"/>
      <c r="CD49" s="1101"/>
      <c r="CE49" s="1101"/>
      <c r="CF49" s="1101"/>
      <c r="CG49" s="1102"/>
      <c r="CH49" s="1074"/>
      <c r="CI49" s="1075"/>
      <c r="CJ49" s="1075"/>
      <c r="CK49" s="1075"/>
      <c r="CL49" s="1076"/>
      <c r="CM49" s="1074"/>
      <c r="CN49" s="1075"/>
      <c r="CO49" s="1075"/>
      <c r="CP49" s="1075"/>
      <c r="CQ49" s="1076"/>
      <c r="CR49" s="1074"/>
      <c r="CS49" s="1075"/>
      <c r="CT49" s="1075"/>
      <c r="CU49" s="1075"/>
      <c r="CV49" s="1076"/>
      <c r="CW49" s="1074"/>
      <c r="CX49" s="1075"/>
      <c r="CY49" s="1075"/>
      <c r="CZ49" s="1075"/>
      <c r="DA49" s="1076"/>
      <c r="DB49" s="1074"/>
      <c r="DC49" s="1075"/>
      <c r="DD49" s="1075"/>
      <c r="DE49" s="1075"/>
      <c r="DF49" s="1076"/>
      <c r="DG49" s="1074"/>
      <c r="DH49" s="1075"/>
      <c r="DI49" s="1075"/>
      <c r="DJ49" s="1075"/>
      <c r="DK49" s="1076"/>
      <c r="DL49" s="1074"/>
      <c r="DM49" s="1075"/>
      <c r="DN49" s="1075"/>
      <c r="DO49" s="1075"/>
      <c r="DP49" s="1076"/>
      <c r="DQ49" s="1074"/>
      <c r="DR49" s="1075"/>
      <c r="DS49" s="1075"/>
      <c r="DT49" s="1075"/>
      <c r="DU49" s="1076"/>
      <c r="DV49" s="1078"/>
      <c r="DW49" s="1079"/>
      <c r="DX49" s="1079"/>
      <c r="DY49" s="1079"/>
      <c r="DZ49" s="1080"/>
      <c r="EA49" s="246"/>
    </row>
    <row r="50" spans="1:131" s="247" customFormat="1" ht="26.25" customHeight="1" x14ac:dyDescent="0.2">
      <c r="A50" s="261">
        <v>23</v>
      </c>
      <c r="B50" s="1105"/>
      <c r="C50" s="1106"/>
      <c r="D50" s="1106"/>
      <c r="E50" s="1106"/>
      <c r="F50" s="1106"/>
      <c r="G50" s="1106"/>
      <c r="H50" s="1106"/>
      <c r="I50" s="1106"/>
      <c r="J50" s="1106"/>
      <c r="K50" s="1106"/>
      <c r="L50" s="1106"/>
      <c r="M50" s="1106"/>
      <c r="N50" s="1106"/>
      <c r="O50" s="1106"/>
      <c r="P50" s="1107"/>
      <c r="Q50" s="1108"/>
      <c r="R50" s="1109"/>
      <c r="S50" s="1109"/>
      <c r="T50" s="1109"/>
      <c r="U50" s="1109"/>
      <c r="V50" s="1109"/>
      <c r="W50" s="1109"/>
      <c r="X50" s="1109"/>
      <c r="Y50" s="1109"/>
      <c r="Z50" s="1109"/>
      <c r="AA50" s="1109"/>
      <c r="AB50" s="1109"/>
      <c r="AC50" s="1109"/>
      <c r="AD50" s="1109"/>
      <c r="AE50" s="1110"/>
      <c r="AF50" s="1111"/>
      <c r="AG50" s="1112"/>
      <c r="AH50" s="1112"/>
      <c r="AI50" s="1112"/>
      <c r="AJ50" s="1113"/>
      <c r="AK50" s="1114"/>
      <c r="AL50" s="1109"/>
      <c r="AM50" s="1109"/>
      <c r="AN50" s="1109"/>
      <c r="AO50" s="1109"/>
      <c r="AP50" s="1109"/>
      <c r="AQ50" s="1109"/>
      <c r="AR50" s="1109"/>
      <c r="AS50" s="1109"/>
      <c r="AT50" s="1109"/>
      <c r="AU50" s="1109"/>
      <c r="AV50" s="1109"/>
      <c r="AW50" s="1109"/>
      <c r="AX50" s="1109"/>
      <c r="AY50" s="1109"/>
      <c r="AZ50" s="1115"/>
      <c r="BA50" s="1115"/>
      <c r="BB50" s="1115"/>
      <c r="BC50" s="1115"/>
      <c r="BD50" s="1115"/>
      <c r="BE50" s="1123"/>
      <c r="BF50" s="1123"/>
      <c r="BG50" s="1123"/>
      <c r="BH50" s="1123"/>
      <c r="BI50" s="1124"/>
      <c r="BJ50" s="252"/>
      <c r="BK50" s="252"/>
      <c r="BL50" s="252"/>
      <c r="BM50" s="252"/>
      <c r="BN50" s="252"/>
      <c r="BO50" s="265"/>
      <c r="BP50" s="265"/>
      <c r="BQ50" s="262">
        <v>44</v>
      </c>
      <c r="BR50" s="263"/>
      <c r="BS50" s="1100"/>
      <c r="BT50" s="1101"/>
      <c r="BU50" s="1101"/>
      <c r="BV50" s="1101"/>
      <c r="BW50" s="1101"/>
      <c r="BX50" s="1101"/>
      <c r="BY50" s="1101"/>
      <c r="BZ50" s="1101"/>
      <c r="CA50" s="1101"/>
      <c r="CB50" s="1101"/>
      <c r="CC50" s="1101"/>
      <c r="CD50" s="1101"/>
      <c r="CE50" s="1101"/>
      <c r="CF50" s="1101"/>
      <c r="CG50" s="1102"/>
      <c r="CH50" s="1074"/>
      <c r="CI50" s="1075"/>
      <c r="CJ50" s="1075"/>
      <c r="CK50" s="1075"/>
      <c r="CL50" s="1076"/>
      <c r="CM50" s="1074"/>
      <c r="CN50" s="1075"/>
      <c r="CO50" s="1075"/>
      <c r="CP50" s="1075"/>
      <c r="CQ50" s="1076"/>
      <c r="CR50" s="1074"/>
      <c r="CS50" s="1075"/>
      <c r="CT50" s="1075"/>
      <c r="CU50" s="1075"/>
      <c r="CV50" s="1076"/>
      <c r="CW50" s="1074"/>
      <c r="CX50" s="1075"/>
      <c r="CY50" s="1075"/>
      <c r="CZ50" s="1075"/>
      <c r="DA50" s="1076"/>
      <c r="DB50" s="1074"/>
      <c r="DC50" s="1075"/>
      <c r="DD50" s="1075"/>
      <c r="DE50" s="1075"/>
      <c r="DF50" s="1076"/>
      <c r="DG50" s="1074"/>
      <c r="DH50" s="1075"/>
      <c r="DI50" s="1075"/>
      <c r="DJ50" s="1075"/>
      <c r="DK50" s="1076"/>
      <c r="DL50" s="1074"/>
      <c r="DM50" s="1075"/>
      <c r="DN50" s="1075"/>
      <c r="DO50" s="1075"/>
      <c r="DP50" s="1076"/>
      <c r="DQ50" s="1074"/>
      <c r="DR50" s="1075"/>
      <c r="DS50" s="1075"/>
      <c r="DT50" s="1075"/>
      <c r="DU50" s="1076"/>
      <c r="DV50" s="1078"/>
      <c r="DW50" s="1079"/>
      <c r="DX50" s="1079"/>
      <c r="DY50" s="1079"/>
      <c r="DZ50" s="1080"/>
      <c r="EA50" s="246"/>
    </row>
    <row r="51" spans="1:131" s="247" customFormat="1" ht="26.25" customHeight="1" x14ac:dyDescent="0.2">
      <c r="A51" s="261">
        <v>24</v>
      </c>
      <c r="B51" s="1105"/>
      <c r="C51" s="1106"/>
      <c r="D51" s="1106"/>
      <c r="E51" s="1106"/>
      <c r="F51" s="1106"/>
      <c r="G51" s="1106"/>
      <c r="H51" s="1106"/>
      <c r="I51" s="1106"/>
      <c r="J51" s="1106"/>
      <c r="K51" s="1106"/>
      <c r="L51" s="1106"/>
      <c r="M51" s="1106"/>
      <c r="N51" s="1106"/>
      <c r="O51" s="1106"/>
      <c r="P51" s="1107"/>
      <c r="Q51" s="1108"/>
      <c r="R51" s="1109"/>
      <c r="S51" s="1109"/>
      <c r="T51" s="1109"/>
      <c r="U51" s="1109"/>
      <c r="V51" s="1109"/>
      <c r="W51" s="1109"/>
      <c r="X51" s="1109"/>
      <c r="Y51" s="1109"/>
      <c r="Z51" s="1109"/>
      <c r="AA51" s="1109"/>
      <c r="AB51" s="1109"/>
      <c r="AC51" s="1109"/>
      <c r="AD51" s="1109"/>
      <c r="AE51" s="1110"/>
      <c r="AF51" s="1111"/>
      <c r="AG51" s="1112"/>
      <c r="AH51" s="1112"/>
      <c r="AI51" s="1112"/>
      <c r="AJ51" s="1113"/>
      <c r="AK51" s="1114"/>
      <c r="AL51" s="1109"/>
      <c r="AM51" s="1109"/>
      <c r="AN51" s="1109"/>
      <c r="AO51" s="1109"/>
      <c r="AP51" s="1109"/>
      <c r="AQ51" s="1109"/>
      <c r="AR51" s="1109"/>
      <c r="AS51" s="1109"/>
      <c r="AT51" s="1109"/>
      <c r="AU51" s="1109"/>
      <c r="AV51" s="1109"/>
      <c r="AW51" s="1109"/>
      <c r="AX51" s="1109"/>
      <c r="AY51" s="1109"/>
      <c r="AZ51" s="1115"/>
      <c r="BA51" s="1115"/>
      <c r="BB51" s="1115"/>
      <c r="BC51" s="1115"/>
      <c r="BD51" s="1115"/>
      <c r="BE51" s="1123"/>
      <c r="BF51" s="1123"/>
      <c r="BG51" s="1123"/>
      <c r="BH51" s="1123"/>
      <c r="BI51" s="1124"/>
      <c r="BJ51" s="252"/>
      <c r="BK51" s="252"/>
      <c r="BL51" s="252"/>
      <c r="BM51" s="252"/>
      <c r="BN51" s="252"/>
      <c r="BO51" s="265"/>
      <c r="BP51" s="265"/>
      <c r="BQ51" s="262">
        <v>45</v>
      </c>
      <c r="BR51" s="263"/>
      <c r="BS51" s="1100"/>
      <c r="BT51" s="1101"/>
      <c r="BU51" s="1101"/>
      <c r="BV51" s="1101"/>
      <c r="BW51" s="1101"/>
      <c r="BX51" s="1101"/>
      <c r="BY51" s="1101"/>
      <c r="BZ51" s="1101"/>
      <c r="CA51" s="1101"/>
      <c r="CB51" s="1101"/>
      <c r="CC51" s="1101"/>
      <c r="CD51" s="1101"/>
      <c r="CE51" s="1101"/>
      <c r="CF51" s="1101"/>
      <c r="CG51" s="1102"/>
      <c r="CH51" s="1074"/>
      <c r="CI51" s="1075"/>
      <c r="CJ51" s="1075"/>
      <c r="CK51" s="1075"/>
      <c r="CL51" s="1076"/>
      <c r="CM51" s="1074"/>
      <c r="CN51" s="1075"/>
      <c r="CO51" s="1075"/>
      <c r="CP51" s="1075"/>
      <c r="CQ51" s="1076"/>
      <c r="CR51" s="1074"/>
      <c r="CS51" s="1075"/>
      <c r="CT51" s="1075"/>
      <c r="CU51" s="1075"/>
      <c r="CV51" s="1076"/>
      <c r="CW51" s="1074"/>
      <c r="CX51" s="1075"/>
      <c r="CY51" s="1075"/>
      <c r="CZ51" s="1075"/>
      <c r="DA51" s="1076"/>
      <c r="DB51" s="1074"/>
      <c r="DC51" s="1075"/>
      <c r="DD51" s="1075"/>
      <c r="DE51" s="1075"/>
      <c r="DF51" s="1076"/>
      <c r="DG51" s="1074"/>
      <c r="DH51" s="1075"/>
      <c r="DI51" s="1075"/>
      <c r="DJ51" s="1075"/>
      <c r="DK51" s="1076"/>
      <c r="DL51" s="1074"/>
      <c r="DM51" s="1075"/>
      <c r="DN51" s="1075"/>
      <c r="DO51" s="1075"/>
      <c r="DP51" s="1076"/>
      <c r="DQ51" s="1074"/>
      <c r="DR51" s="1075"/>
      <c r="DS51" s="1075"/>
      <c r="DT51" s="1075"/>
      <c r="DU51" s="1076"/>
      <c r="DV51" s="1078"/>
      <c r="DW51" s="1079"/>
      <c r="DX51" s="1079"/>
      <c r="DY51" s="1079"/>
      <c r="DZ51" s="1080"/>
      <c r="EA51" s="246"/>
    </row>
    <row r="52" spans="1:131" s="247" customFormat="1" ht="26.25" customHeight="1" x14ac:dyDescent="0.2">
      <c r="A52" s="261">
        <v>25</v>
      </c>
      <c r="B52" s="1105"/>
      <c r="C52" s="1106"/>
      <c r="D52" s="1106"/>
      <c r="E52" s="1106"/>
      <c r="F52" s="1106"/>
      <c r="G52" s="1106"/>
      <c r="H52" s="1106"/>
      <c r="I52" s="1106"/>
      <c r="J52" s="1106"/>
      <c r="K52" s="1106"/>
      <c r="L52" s="1106"/>
      <c r="M52" s="1106"/>
      <c r="N52" s="1106"/>
      <c r="O52" s="1106"/>
      <c r="P52" s="1107"/>
      <c r="Q52" s="1108"/>
      <c r="R52" s="1109"/>
      <c r="S52" s="1109"/>
      <c r="T52" s="1109"/>
      <c r="U52" s="1109"/>
      <c r="V52" s="1109"/>
      <c r="W52" s="1109"/>
      <c r="X52" s="1109"/>
      <c r="Y52" s="1109"/>
      <c r="Z52" s="1109"/>
      <c r="AA52" s="1109"/>
      <c r="AB52" s="1109"/>
      <c r="AC52" s="1109"/>
      <c r="AD52" s="1109"/>
      <c r="AE52" s="1110"/>
      <c r="AF52" s="1111"/>
      <c r="AG52" s="1112"/>
      <c r="AH52" s="1112"/>
      <c r="AI52" s="1112"/>
      <c r="AJ52" s="1113"/>
      <c r="AK52" s="1114"/>
      <c r="AL52" s="1109"/>
      <c r="AM52" s="1109"/>
      <c r="AN52" s="1109"/>
      <c r="AO52" s="1109"/>
      <c r="AP52" s="1109"/>
      <c r="AQ52" s="1109"/>
      <c r="AR52" s="1109"/>
      <c r="AS52" s="1109"/>
      <c r="AT52" s="1109"/>
      <c r="AU52" s="1109"/>
      <c r="AV52" s="1109"/>
      <c r="AW52" s="1109"/>
      <c r="AX52" s="1109"/>
      <c r="AY52" s="1109"/>
      <c r="AZ52" s="1115"/>
      <c r="BA52" s="1115"/>
      <c r="BB52" s="1115"/>
      <c r="BC52" s="1115"/>
      <c r="BD52" s="1115"/>
      <c r="BE52" s="1123"/>
      <c r="BF52" s="1123"/>
      <c r="BG52" s="1123"/>
      <c r="BH52" s="1123"/>
      <c r="BI52" s="1124"/>
      <c r="BJ52" s="252"/>
      <c r="BK52" s="252"/>
      <c r="BL52" s="252"/>
      <c r="BM52" s="252"/>
      <c r="BN52" s="252"/>
      <c r="BO52" s="265"/>
      <c r="BP52" s="265"/>
      <c r="BQ52" s="262">
        <v>46</v>
      </c>
      <c r="BR52" s="263"/>
      <c r="BS52" s="1100"/>
      <c r="BT52" s="1101"/>
      <c r="BU52" s="1101"/>
      <c r="BV52" s="1101"/>
      <c r="BW52" s="1101"/>
      <c r="BX52" s="1101"/>
      <c r="BY52" s="1101"/>
      <c r="BZ52" s="1101"/>
      <c r="CA52" s="1101"/>
      <c r="CB52" s="1101"/>
      <c r="CC52" s="1101"/>
      <c r="CD52" s="1101"/>
      <c r="CE52" s="1101"/>
      <c r="CF52" s="1101"/>
      <c r="CG52" s="1102"/>
      <c r="CH52" s="1074"/>
      <c r="CI52" s="1075"/>
      <c r="CJ52" s="1075"/>
      <c r="CK52" s="1075"/>
      <c r="CL52" s="1076"/>
      <c r="CM52" s="1074"/>
      <c r="CN52" s="1075"/>
      <c r="CO52" s="1075"/>
      <c r="CP52" s="1075"/>
      <c r="CQ52" s="1076"/>
      <c r="CR52" s="1074"/>
      <c r="CS52" s="1075"/>
      <c r="CT52" s="1075"/>
      <c r="CU52" s="1075"/>
      <c r="CV52" s="1076"/>
      <c r="CW52" s="1074"/>
      <c r="CX52" s="1075"/>
      <c r="CY52" s="1075"/>
      <c r="CZ52" s="1075"/>
      <c r="DA52" s="1076"/>
      <c r="DB52" s="1074"/>
      <c r="DC52" s="1075"/>
      <c r="DD52" s="1075"/>
      <c r="DE52" s="1075"/>
      <c r="DF52" s="1076"/>
      <c r="DG52" s="1074"/>
      <c r="DH52" s="1075"/>
      <c r="DI52" s="1075"/>
      <c r="DJ52" s="1075"/>
      <c r="DK52" s="1076"/>
      <c r="DL52" s="1074"/>
      <c r="DM52" s="1075"/>
      <c r="DN52" s="1075"/>
      <c r="DO52" s="1075"/>
      <c r="DP52" s="1076"/>
      <c r="DQ52" s="1074"/>
      <c r="DR52" s="1075"/>
      <c r="DS52" s="1075"/>
      <c r="DT52" s="1075"/>
      <c r="DU52" s="1076"/>
      <c r="DV52" s="1078"/>
      <c r="DW52" s="1079"/>
      <c r="DX52" s="1079"/>
      <c r="DY52" s="1079"/>
      <c r="DZ52" s="1080"/>
      <c r="EA52" s="246"/>
    </row>
    <row r="53" spans="1:131" s="247" customFormat="1" ht="26.25" customHeight="1" x14ac:dyDescent="0.2">
      <c r="A53" s="261">
        <v>26</v>
      </c>
      <c r="B53" s="1105"/>
      <c r="C53" s="1106"/>
      <c r="D53" s="1106"/>
      <c r="E53" s="1106"/>
      <c r="F53" s="1106"/>
      <c r="G53" s="1106"/>
      <c r="H53" s="1106"/>
      <c r="I53" s="1106"/>
      <c r="J53" s="1106"/>
      <c r="K53" s="1106"/>
      <c r="L53" s="1106"/>
      <c r="M53" s="1106"/>
      <c r="N53" s="1106"/>
      <c r="O53" s="1106"/>
      <c r="P53" s="1107"/>
      <c r="Q53" s="1108"/>
      <c r="R53" s="1109"/>
      <c r="S53" s="1109"/>
      <c r="T53" s="1109"/>
      <c r="U53" s="1109"/>
      <c r="V53" s="1109"/>
      <c r="W53" s="1109"/>
      <c r="X53" s="1109"/>
      <c r="Y53" s="1109"/>
      <c r="Z53" s="1109"/>
      <c r="AA53" s="1109"/>
      <c r="AB53" s="1109"/>
      <c r="AC53" s="1109"/>
      <c r="AD53" s="1109"/>
      <c r="AE53" s="1110"/>
      <c r="AF53" s="1111"/>
      <c r="AG53" s="1112"/>
      <c r="AH53" s="1112"/>
      <c r="AI53" s="1112"/>
      <c r="AJ53" s="1113"/>
      <c r="AK53" s="1114"/>
      <c r="AL53" s="1109"/>
      <c r="AM53" s="1109"/>
      <c r="AN53" s="1109"/>
      <c r="AO53" s="1109"/>
      <c r="AP53" s="1109"/>
      <c r="AQ53" s="1109"/>
      <c r="AR53" s="1109"/>
      <c r="AS53" s="1109"/>
      <c r="AT53" s="1109"/>
      <c r="AU53" s="1109"/>
      <c r="AV53" s="1109"/>
      <c r="AW53" s="1109"/>
      <c r="AX53" s="1109"/>
      <c r="AY53" s="1109"/>
      <c r="AZ53" s="1115"/>
      <c r="BA53" s="1115"/>
      <c r="BB53" s="1115"/>
      <c r="BC53" s="1115"/>
      <c r="BD53" s="1115"/>
      <c r="BE53" s="1123"/>
      <c r="BF53" s="1123"/>
      <c r="BG53" s="1123"/>
      <c r="BH53" s="1123"/>
      <c r="BI53" s="1124"/>
      <c r="BJ53" s="252"/>
      <c r="BK53" s="252"/>
      <c r="BL53" s="252"/>
      <c r="BM53" s="252"/>
      <c r="BN53" s="252"/>
      <c r="BO53" s="265"/>
      <c r="BP53" s="265"/>
      <c r="BQ53" s="262">
        <v>47</v>
      </c>
      <c r="BR53" s="263"/>
      <c r="BS53" s="1100"/>
      <c r="BT53" s="1101"/>
      <c r="BU53" s="1101"/>
      <c r="BV53" s="1101"/>
      <c r="BW53" s="1101"/>
      <c r="BX53" s="1101"/>
      <c r="BY53" s="1101"/>
      <c r="BZ53" s="1101"/>
      <c r="CA53" s="1101"/>
      <c r="CB53" s="1101"/>
      <c r="CC53" s="1101"/>
      <c r="CD53" s="1101"/>
      <c r="CE53" s="1101"/>
      <c r="CF53" s="1101"/>
      <c r="CG53" s="1102"/>
      <c r="CH53" s="1074"/>
      <c r="CI53" s="1075"/>
      <c r="CJ53" s="1075"/>
      <c r="CK53" s="1075"/>
      <c r="CL53" s="1076"/>
      <c r="CM53" s="1074"/>
      <c r="CN53" s="1075"/>
      <c r="CO53" s="1075"/>
      <c r="CP53" s="1075"/>
      <c r="CQ53" s="1076"/>
      <c r="CR53" s="1074"/>
      <c r="CS53" s="1075"/>
      <c r="CT53" s="1075"/>
      <c r="CU53" s="1075"/>
      <c r="CV53" s="1076"/>
      <c r="CW53" s="1074"/>
      <c r="CX53" s="1075"/>
      <c r="CY53" s="1075"/>
      <c r="CZ53" s="1075"/>
      <c r="DA53" s="1076"/>
      <c r="DB53" s="1074"/>
      <c r="DC53" s="1075"/>
      <c r="DD53" s="1075"/>
      <c r="DE53" s="1075"/>
      <c r="DF53" s="1076"/>
      <c r="DG53" s="1074"/>
      <c r="DH53" s="1075"/>
      <c r="DI53" s="1075"/>
      <c r="DJ53" s="1075"/>
      <c r="DK53" s="1076"/>
      <c r="DL53" s="1074"/>
      <c r="DM53" s="1075"/>
      <c r="DN53" s="1075"/>
      <c r="DO53" s="1075"/>
      <c r="DP53" s="1076"/>
      <c r="DQ53" s="1074"/>
      <c r="DR53" s="1075"/>
      <c r="DS53" s="1075"/>
      <c r="DT53" s="1075"/>
      <c r="DU53" s="1076"/>
      <c r="DV53" s="1078"/>
      <c r="DW53" s="1079"/>
      <c r="DX53" s="1079"/>
      <c r="DY53" s="1079"/>
      <c r="DZ53" s="1080"/>
      <c r="EA53" s="246"/>
    </row>
    <row r="54" spans="1:131" s="247" customFormat="1" ht="26.25" customHeight="1" x14ac:dyDescent="0.2">
      <c r="A54" s="261">
        <v>27</v>
      </c>
      <c r="B54" s="1105"/>
      <c r="C54" s="1106"/>
      <c r="D54" s="1106"/>
      <c r="E54" s="1106"/>
      <c r="F54" s="1106"/>
      <c r="G54" s="1106"/>
      <c r="H54" s="1106"/>
      <c r="I54" s="1106"/>
      <c r="J54" s="1106"/>
      <c r="K54" s="1106"/>
      <c r="L54" s="1106"/>
      <c r="M54" s="1106"/>
      <c r="N54" s="1106"/>
      <c r="O54" s="1106"/>
      <c r="P54" s="1107"/>
      <c r="Q54" s="1108"/>
      <c r="R54" s="1109"/>
      <c r="S54" s="1109"/>
      <c r="T54" s="1109"/>
      <c r="U54" s="1109"/>
      <c r="V54" s="1109"/>
      <c r="W54" s="1109"/>
      <c r="X54" s="1109"/>
      <c r="Y54" s="1109"/>
      <c r="Z54" s="1109"/>
      <c r="AA54" s="1109"/>
      <c r="AB54" s="1109"/>
      <c r="AC54" s="1109"/>
      <c r="AD54" s="1109"/>
      <c r="AE54" s="1110"/>
      <c r="AF54" s="1111"/>
      <c r="AG54" s="1112"/>
      <c r="AH54" s="1112"/>
      <c r="AI54" s="1112"/>
      <c r="AJ54" s="1113"/>
      <c r="AK54" s="1114"/>
      <c r="AL54" s="1109"/>
      <c r="AM54" s="1109"/>
      <c r="AN54" s="1109"/>
      <c r="AO54" s="1109"/>
      <c r="AP54" s="1109"/>
      <c r="AQ54" s="1109"/>
      <c r="AR54" s="1109"/>
      <c r="AS54" s="1109"/>
      <c r="AT54" s="1109"/>
      <c r="AU54" s="1109"/>
      <c r="AV54" s="1109"/>
      <c r="AW54" s="1109"/>
      <c r="AX54" s="1109"/>
      <c r="AY54" s="1109"/>
      <c r="AZ54" s="1115"/>
      <c r="BA54" s="1115"/>
      <c r="BB54" s="1115"/>
      <c r="BC54" s="1115"/>
      <c r="BD54" s="1115"/>
      <c r="BE54" s="1123"/>
      <c r="BF54" s="1123"/>
      <c r="BG54" s="1123"/>
      <c r="BH54" s="1123"/>
      <c r="BI54" s="1124"/>
      <c r="BJ54" s="252"/>
      <c r="BK54" s="252"/>
      <c r="BL54" s="252"/>
      <c r="BM54" s="252"/>
      <c r="BN54" s="252"/>
      <c r="BO54" s="265"/>
      <c r="BP54" s="265"/>
      <c r="BQ54" s="262">
        <v>48</v>
      </c>
      <c r="BR54" s="263"/>
      <c r="BS54" s="1100"/>
      <c r="BT54" s="1101"/>
      <c r="BU54" s="1101"/>
      <c r="BV54" s="1101"/>
      <c r="BW54" s="1101"/>
      <c r="BX54" s="1101"/>
      <c r="BY54" s="1101"/>
      <c r="BZ54" s="1101"/>
      <c r="CA54" s="1101"/>
      <c r="CB54" s="1101"/>
      <c r="CC54" s="1101"/>
      <c r="CD54" s="1101"/>
      <c r="CE54" s="1101"/>
      <c r="CF54" s="1101"/>
      <c r="CG54" s="1102"/>
      <c r="CH54" s="1074"/>
      <c r="CI54" s="1075"/>
      <c r="CJ54" s="1075"/>
      <c r="CK54" s="1075"/>
      <c r="CL54" s="1076"/>
      <c r="CM54" s="1074"/>
      <c r="CN54" s="1075"/>
      <c r="CO54" s="1075"/>
      <c r="CP54" s="1075"/>
      <c r="CQ54" s="1076"/>
      <c r="CR54" s="1074"/>
      <c r="CS54" s="1075"/>
      <c r="CT54" s="1075"/>
      <c r="CU54" s="1075"/>
      <c r="CV54" s="1076"/>
      <c r="CW54" s="1074"/>
      <c r="CX54" s="1075"/>
      <c r="CY54" s="1075"/>
      <c r="CZ54" s="1075"/>
      <c r="DA54" s="1076"/>
      <c r="DB54" s="1074"/>
      <c r="DC54" s="1075"/>
      <c r="DD54" s="1075"/>
      <c r="DE54" s="1075"/>
      <c r="DF54" s="1076"/>
      <c r="DG54" s="1074"/>
      <c r="DH54" s="1075"/>
      <c r="DI54" s="1075"/>
      <c r="DJ54" s="1075"/>
      <c r="DK54" s="1076"/>
      <c r="DL54" s="1074"/>
      <c r="DM54" s="1075"/>
      <c r="DN54" s="1075"/>
      <c r="DO54" s="1075"/>
      <c r="DP54" s="1076"/>
      <c r="DQ54" s="1074"/>
      <c r="DR54" s="1075"/>
      <c r="DS54" s="1075"/>
      <c r="DT54" s="1075"/>
      <c r="DU54" s="1076"/>
      <c r="DV54" s="1078"/>
      <c r="DW54" s="1079"/>
      <c r="DX54" s="1079"/>
      <c r="DY54" s="1079"/>
      <c r="DZ54" s="1080"/>
      <c r="EA54" s="246"/>
    </row>
    <row r="55" spans="1:131" s="247" customFormat="1" ht="26.25" customHeight="1" x14ac:dyDescent="0.2">
      <c r="A55" s="261">
        <v>28</v>
      </c>
      <c r="B55" s="1105"/>
      <c r="C55" s="1106"/>
      <c r="D55" s="1106"/>
      <c r="E55" s="1106"/>
      <c r="F55" s="1106"/>
      <c r="G55" s="1106"/>
      <c r="H55" s="1106"/>
      <c r="I55" s="1106"/>
      <c r="J55" s="1106"/>
      <c r="K55" s="1106"/>
      <c r="L55" s="1106"/>
      <c r="M55" s="1106"/>
      <c r="N55" s="1106"/>
      <c r="O55" s="1106"/>
      <c r="P55" s="1107"/>
      <c r="Q55" s="1108"/>
      <c r="R55" s="1109"/>
      <c r="S55" s="1109"/>
      <c r="T55" s="1109"/>
      <c r="U55" s="1109"/>
      <c r="V55" s="1109"/>
      <c r="W55" s="1109"/>
      <c r="X55" s="1109"/>
      <c r="Y55" s="1109"/>
      <c r="Z55" s="1109"/>
      <c r="AA55" s="1109"/>
      <c r="AB55" s="1109"/>
      <c r="AC55" s="1109"/>
      <c r="AD55" s="1109"/>
      <c r="AE55" s="1110"/>
      <c r="AF55" s="1111"/>
      <c r="AG55" s="1112"/>
      <c r="AH55" s="1112"/>
      <c r="AI55" s="1112"/>
      <c r="AJ55" s="1113"/>
      <c r="AK55" s="1114"/>
      <c r="AL55" s="1109"/>
      <c r="AM55" s="1109"/>
      <c r="AN55" s="1109"/>
      <c r="AO55" s="1109"/>
      <c r="AP55" s="1109"/>
      <c r="AQ55" s="1109"/>
      <c r="AR55" s="1109"/>
      <c r="AS55" s="1109"/>
      <c r="AT55" s="1109"/>
      <c r="AU55" s="1109"/>
      <c r="AV55" s="1109"/>
      <c r="AW55" s="1109"/>
      <c r="AX55" s="1109"/>
      <c r="AY55" s="1109"/>
      <c r="AZ55" s="1115"/>
      <c r="BA55" s="1115"/>
      <c r="BB55" s="1115"/>
      <c r="BC55" s="1115"/>
      <c r="BD55" s="1115"/>
      <c r="BE55" s="1123"/>
      <c r="BF55" s="1123"/>
      <c r="BG55" s="1123"/>
      <c r="BH55" s="1123"/>
      <c r="BI55" s="1124"/>
      <c r="BJ55" s="252"/>
      <c r="BK55" s="252"/>
      <c r="BL55" s="252"/>
      <c r="BM55" s="252"/>
      <c r="BN55" s="252"/>
      <c r="BO55" s="265"/>
      <c r="BP55" s="265"/>
      <c r="BQ55" s="262">
        <v>49</v>
      </c>
      <c r="BR55" s="263"/>
      <c r="BS55" s="1100"/>
      <c r="BT55" s="1101"/>
      <c r="BU55" s="1101"/>
      <c r="BV55" s="1101"/>
      <c r="BW55" s="1101"/>
      <c r="BX55" s="1101"/>
      <c r="BY55" s="1101"/>
      <c r="BZ55" s="1101"/>
      <c r="CA55" s="1101"/>
      <c r="CB55" s="1101"/>
      <c r="CC55" s="1101"/>
      <c r="CD55" s="1101"/>
      <c r="CE55" s="1101"/>
      <c r="CF55" s="1101"/>
      <c r="CG55" s="1102"/>
      <c r="CH55" s="1074"/>
      <c r="CI55" s="1075"/>
      <c r="CJ55" s="1075"/>
      <c r="CK55" s="1075"/>
      <c r="CL55" s="1076"/>
      <c r="CM55" s="1074"/>
      <c r="CN55" s="1075"/>
      <c r="CO55" s="1075"/>
      <c r="CP55" s="1075"/>
      <c r="CQ55" s="1076"/>
      <c r="CR55" s="1074"/>
      <c r="CS55" s="1075"/>
      <c r="CT55" s="1075"/>
      <c r="CU55" s="1075"/>
      <c r="CV55" s="1076"/>
      <c r="CW55" s="1074"/>
      <c r="CX55" s="1075"/>
      <c r="CY55" s="1075"/>
      <c r="CZ55" s="1075"/>
      <c r="DA55" s="1076"/>
      <c r="DB55" s="1074"/>
      <c r="DC55" s="1075"/>
      <c r="DD55" s="1075"/>
      <c r="DE55" s="1075"/>
      <c r="DF55" s="1076"/>
      <c r="DG55" s="1074"/>
      <c r="DH55" s="1075"/>
      <c r="DI55" s="1075"/>
      <c r="DJ55" s="1075"/>
      <c r="DK55" s="1076"/>
      <c r="DL55" s="1074"/>
      <c r="DM55" s="1075"/>
      <c r="DN55" s="1075"/>
      <c r="DO55" s="1075"/>
      <c r="DP55" s="1076"/>
      <c r="DQ55" s="1074"/>
      <c r="DR55" s="1075"/>
      <c r="DS55" s="1075"/>
      <c r="DT55" s="1075"/>
      <c r="DU55" s="1076"/>
      <c r="DV55" s="1078"/>
      <c r="DW55" s="1079"/>
      <c r="DX55" s="1079"/>
      <c r="DY55" s="1079"/>
      <c r="DZ55" s="1080"/>
      <c r="EA55" s="246"/>
    </row>
    <row r="56" spans="1:131" s="247" customFormat="1" ht="26.25" customHeight="1" x14ac:dyDescent="0.2">
      <c r="A56" s="261">
        <v>29</v>
      </c>
      <c r="B56" s="1105"/>
      <c r="C56" s="1106"/>
      <c r="D56" s="1106"/>
      <c r="E56" s="1106"/>
      <c r="F56" s="1106"/>
      <c r="G56" s="1106"/>
      <c r="H56" s="1106"/>
      <c r="I56" s="1106"/>
      <c r="J56" s="1106"/>
      <c r="K56" s="1106"/>
      <c r="L56" s="1106"/>
      <c r="M56" s="1106"/>
      <c r="N56" s="1106"/>
      <c r="O56" s="1106"/>
      <c r="P56" s="1107"/>
      <c r="Q56" s="1108"/>
      <c r="R56" s="1109"/>
      <c r="S56" s="1109"/>
      <c r="T56" s="1109"/>
      <c r="U56" s="1109"/>
      <c r="V56" s="1109"/>
      <c r="W56" s="1109"/>
      <c r="X56" s="1109"/>
      <c r="Y56" s="1109"/>
      <c r="Z56" s="1109"/>
      <c r="AA56" s="1109"/>
      <c r="AB56" s="1109"/>
      <c r="AC56" s="1109"/>
      <c r="AD56" s="1109"/>
      <c r="AE56" s="1110"/>
      <c r="AF56" s="1111"/>
      <c r="AG56" s="1112"/>
      <c r="AH56" s="1112"/>
      <c r="AI56" s="1112"/>
      <c r="AJ56" s="1113"/>
      <c r="AK56" s="1114"/>
      <c r="AL56" s="1109"/>
      <c r="AM56" s="1109"/>
      <c r="AN56" s="1109"/>
      <c r="AO56" s="1109"/>
      <c r="AP56" s="1109"/>
      <c r="AQ56" s="1109"/>
      <c r="AR56" s="1109"/>
      <c r="AS56" s="1109"/>
      <c r="AT56" s="1109"/>
      <c r="AU56" s="1109"/>
      <c r="AV56" s="1109"/>
      <c r="AW56" s="1109"/>
      <c r="AX56" s="1109"/>
      <c r="AY56" s="1109"/>
      <c r="AZ56" s="1115"/>
      <c r="BA56" s="1115"/>
      <c r="BB56" s="1115"/>
      <c r="BC56" s="1115"/>
      <c r="BD56" s="1115"/>
      <c r="BE56" s="1123"/>
      <c r="BF56" s="1123"/>
      <c r="BG56" s="1123"/>
      <c r="BH56" s="1123"/>
      <c r="BI56" s="1124"/>
      <c r="BJ56" s="252"/>
      <c r="BK56" s="252"/>
      <c r="BL56" s="252"/>
      <c r="BM56" s="252"/>
      <c r="BN56" s="252"/>
      <c r="BO56" s="265"/>
      <c r="BP56" s="265"/>
      <c r="BQ56" s="262">
        <v>50</v>
      </c>
      <c r="BR56" s="263"/>
      <c r="BS56" s="1100"/>
      <c r="BT56" s="1101"/>
      <c r="BU56" s="1101"/>
      <c r="BV56" s="1101"/>
      <c r="BW56" s="1101"/>
      <c r="BX56" s="1101"/>
      <c r="BY56" s="1101"/>
      <c r="BZ56" s="1101"/>
      <c r="CA56" s="1101"/>
      <c r="CB56" s="1101"/>
      <c r="CC56" s="1101"/>
      <c r="CD56" s="1101"/>
      <c r="CE56" s="1101"/>
      <c r="CF56" s="1101"/>
      <c r="CG56" s="1102"/>
      <c r="CH56" s="1074"/>
      <c r="CI56" s="1075"/>
      <c r="CJ56" s="1075"/>
      <c r="CK56" s="1075"/>
      <c r="CL56" s="1076"/>
      <c r="CM56" s="1074"/>
      <c r="CN56" s="1075"/>
      <c r="CO56" s="1075"/>
      <c r="CP56" s="1075"/>
      <c r="CQ56" s="1076"/>
      <c r="CR56" s="1074"/>
      <c r="CS56" s="1075"/>
      <c r="CT56" s="1075"/>
      <c r="CU56" s="1075"/>
      <c r="CV56" s="1076"/>
      <c r="CW56" s="1074"/>
      <c r="CX56" s="1075"/>
      <c r="CY56" s="1075"/>
      <c r="CZ56" s="1075"/>
      <c r="DA56" s="1076"/>
      <c r="DB56" s="1074"/>
      <c r="DC56" s="1075"/>
      <c r="DD56" s="1075"/>
      <c r="DE56" s="1075"/>
      <c r="DF56" s="1076"/>
      <c r="DG56" s="1074"/>
      <c r="DH56" s="1075"/>
      <c r="DI56" s="1075"/>
      <c r="DJ56" s="1075"/>
      <c r="DK56" s="1076"/>
      <c r="DL56" s="1074"/>
      <c r="DM56" s="1075"/>
      <c r="DN56" s="1075"/>
      <c r="DO56" s="1075"/>
      <c r="DP56" s="1076"/>
      <c r="DQ56" s="1074"/>
      <c r="DR56" s="1075"/>
      <c r="DS56" s="1075"/>
      <c r="DT56" s="1075"/>
      <c r="DU56" s="1076"/>
      <c r="DV56" s="1078"/>
      <c r="DW56" s="1079"/>
      <c r="DX56" s="1079"/>
      <c r="DY56" s="1079"/>
      <c r="DZ56" s="1080"/>
      <c r="EA56" s="246"/>
    </row>
    <row r="57" spans="1:131" s="247" customFormat="1" ht="26.25" customHeight="1" x14ac:dyDescent="0.2">
      <c r="A57" s="261">
        <v>30</v>
      </c>
      <c r="B57" s="1105"/>
      <c r="C57" s="1106"/>
      <c r="D57" s="1106"/>
      <c r="E57" s="1106"/>
      <c r="F57" s="1106"/>
      <c r="G57" s="1106"/>
      <c r="H57" s="1106"/>
      <c r="I57" s="1106"/>
      <c r="J57" s="1106"/>
      <c r="K57" s="1106"/>
      <c r="L57" s="1106"/>
      <c r="M57" s="1106"/>
      <c r="N57" s="1106"/>
      <c r="O57" s="1106"/>
      <c r="P57" s="1107"/>
      <c r="Q57" s="1108"/>
      <c r="R57" s="1109"/>
      <c r="S57" s="1109"/>
      <c r="T57" s="1109"/>
      <c r="U57" s="1109"/>
      <c r="V57" s="1109"/>
      <c r="W57" s="1109"/>
      <c r="X57" s="1109"/>
      <c r="Y57" s="1109"/>
      <c r="Z57" s="1109"/>
      <c r="AA57" s="1109"/>
      <c r="AB57" s="1109"/>
      <c r="AC57" s="1109"/>
      <c r="AD57" s="1109"/>
      <c r="AE57" s="1110"/>
      <c r="AF57" s="1111"/>
      <c r="AG57" s="1112"/>
      <c r="AH57" s="1112"/>
      <c r="AI57" s="1112"/>
      <c r="AJ57" s="1113"/>
      <c r="AK57" s="1114"/>
      <c r="AL57" s="1109"/>
      <c r="AM57" s="1109"/>
      <c r="AN57" s="1109"/>
      <c r="AO57" s="1109"/>
      <c r="AP57" s="1109"/>
      <c r="AQ57" s="1109"/>
      <c r="AR57" s="1109"/>
      <c r="AS57" s="1109"/>
      <c r="AT57" s="1109"/>
      <c r="AU57" s="1109"/>
      <c r="AV57" s="1109"/>
      <c r="AW57" s="1109"/>
      <c r="AX57" s="1109"/>
      <c r="AY57" s="1109"/>
      <c r="AZ57" s="1115"/>
      <c r="BA57" s="1115"/>
      <c r="BB57" s="1115"/>
      <c r="BC57" s="1115"/>
      <c r="BD57" s="1115"/>
      <c r="BE57" s="1123"/>
      <c r="BF57" s="1123"/>
      <c r="BG57" s="1123"/>
      <c r="BH57" s="1123"/>
      <c r="BI57" s="1124"/>
      <c r="BJ57" s="252"/>
      <c r="BK57" s="252"/>
      <c r="BL57" s="252"/>
      <c r="BM57" s="252"/>
      <c r="BN57" s="252"/>
      <c r="BO57" s="265"/>
      <c r="BP57" s="265"/>
      <c r="BQ57" s="262">
        <v>51</v>
      </c>
      <c r="BR57" s="263"/>
      <c r="BS57" s="1100"/>
      <c r="BT57" s="1101"/>
      <c r="BU57" s="1101"/>
      <c r="BV57" s="1101"/>
      <c r="BW57" s="1101"/>
      <c r="BX57" s="1101"/>
      <c r="BY57" s="1101"/>
      <c r="BZ57" s="1101"/>
      <c r="CA57" s="1101"/>
      <c r="CB57" s="1101"/>
      <c r="CC57" s="1101"/>
      <c r="CD57" s="1101"/>
      <c r="CE57" s="1101"/>
      <c r="CF57" s="1101"/>
      <c r="CG57" s="1102"/>
      <c r="CH57" s="1074"/>
      <c r="CI57" s="1075"/>
      <c r="CJ57" s="1075"/>
      <c r="CK57" s="1075"/>
      <c r="CL57" s="1076"/>
      <c r="CM57" s="1074"/>
      <c r="CN57" s="1075"/>
      <c r="CO57" s="1075"/>
      <c r="CP57" s="1075"/>
      <c r="CQ57" s="1076"/>
      <c r="CR57" s="1074"/>
      <c r="CS57" s="1075"/>
      <c r="CT57" s="1075"/>
      <c r="CU57" s="1075"/>
      <c r="CV57" s="1076"/>
      <c r="CW57" s="1074"/>
      <c r="CX57" s="1075"/>
      <c r="CY57" s="1075"/>
      <c r="CZ57" s="1075"/>
      <c r="DA57" s="1076"/>
      <c r="DB57" s="1074"/>
      <c r="DC57" s="1075"/>
      <c r="DD57" s="1075"/>
      <c r="DE57" s="1075"/>
      <c r="DF57" s="1076"/>
      <c r="DG57" s="1074"/>
      <c r="DH57" s="1075"/>
      <c r="DI57" s="1075"/>
      <c r="DJ57" s="1075"/>
      <c r="DK57" s="1076"/>
      <c r="DL57" s="1074"/>
      <c r="DM57" s="1075"/>
      <c r="DN57" s="1075"/>
      <c r="DO57" s="1075"/>
      <c r="DP57" s="1076"/>
      <c r="DQ57" s="1074"/>
      <c r="DR57" s="1075"/>
      <c r="DS57" s="1075"/>
      <c r="DT57" s="1075"/>
      <c r="DU57" s="1076"/>
      <c r="DV57" s="1078"/>
      <c r="DW57" s="1079"/>
      <c r="DX57" s="1079"/>
      <c r="DY57" s="1079"/>
      <c r="DZ57" s="1080"/>
      <c r="EA57" s="246"/>
    </row>
    <row r="58" spans="1:131" s="247" customFormat="1" ht="26.25" customHeight="1" x14ac:dyDescent="0.2">
      <c r="A58" s="261">
        <v>31</v>
      </c>
      <c r="B58" s="1105"/>
      <c r="C58" s="1106"/>
      <c r="D58" s="1106"/>
      <c r="E58" s="1106"/>
      <c r="F58" s="1106"/>
      <c r="G58" s="1106"/>
      <c r="H58" s="1106"/>
      <c r="I58" s="1106"/>
      <c r="J58" s="1106"/>
      <c r="K58" s="1106"/>
      <c r="L58" s="1106"/>
      <c r="M58" s="1106"/>
      <c r="N58" s="1106"/>
      <c r="O58" s="1106"/>
      <c r="P58" s="1107"/>
      <c r="Q58" s="1108"/>
      <c r="R58" s="1109"/>
      <c r="S58" s="1109"/>
      <c r="T58" s="1109"/>
      <c r="U58" s="1109"/>
      <c r="V58" s="1109"/>
      <c r="W58" s="1109"/>
      <c r="X58" s="1109"/>
      <c r="Y58" s="1109"/>
      <c r="Z58" s="1109"/>
      <c r="AA58" s="1109"/>
      <c r="AB58" s="1109"/>
      <c r="AC58" s="1109"/>
      <c r="AD58" s="1109"/>
      <c r="AE58" s="1110"/>
      <c r="AF58" s="1111"/>
      <c r="AG58" s="1112"/>
      <c r="AH58" s="1112"/>
      <c r="AI58" s="1112"/>
      <c r="AJ58" s="1113"/>
      <c r="AK58" s="1114"/>
      <c r="AL58" s="1109"/>
      <c r="AM58" s="1109"/>
      <c r="AN58" s="1109"/>
      <c r="AO58" s="1109"/>
      <c r="AP58" s="1109"/>
      <c r="AQ58" s="1109"/>
      <c r="AR58" s="1109"/>
      <c r="AS58" s="1109"/>
      <c r="AT58" s="1109"/>
      <c r="AU58" s="1109"/>
      <c r="AV58" s="1109"/>
      <c r="AW58" s="1109"/>
      <c r="AX58" s="1109"/>
      <c r="AY58" s="1109"/>
      <c r="AZ58" s="1115"/>
      <c r="BA58" s="1115"/>
      <c r="BB58" s="1115"/>
      <c r="BC58" s="1115"/>
      <c r="BD58" s="1115"/>
      <c r="BE58" s="1123"/>
      <c r="BF58" s="1123"/>
      <c r="BG58" s="1123"/>
      <c r="BH58" s="1123"/>
      <c r="BI58" s="1124"/>
      <c r="BJ58" s="252"/>
      <c r="BK58" s="252"/>
      <c r="BL58" s="252"/>
      <c r="BM58" s="252"/>
      <c r="BN58" s="252"/>
      <c r="BO58" s="265"/>
      <c r="BP58" s="265"/>
      <c r="BQ58" s="262">
        <v>52</v>
      </c>
      <c r="BR58" s="263"/>
      <c r="BS58" s="1100"/>
      <c r="BT58" s="1101"/>
      <c r="BU58" s="1101"/>
      <c r="BV58" s="1101"/>
      <c r="BW58" s="1101"/>
      <c r="BX58" s="1101"/>
      <c r="BY58" s="1101"/>
      <c r="BZ58" s="1101"/>
      <c r="CA58" s="1101"/>
      <c r="CB58" s="1101"/>
      <c r="CC58" s="1101"/>
      <c r="CD58" s="1101"/>
      <c r="CE58" s="1101"/>
      <c r="CF58" s="1101"/>
      <c r="CG58" s="1102"/>
      <c r="CH58" s="1074"/>
      <c r="CI58" s="1075"/>
      <c r="CJ58" s="1075"/>
      <c r="CK58" s="1075"/>
      <c r="CL58" s="1076"/>
      <c r="CM58" s="1074"/>
      <c r="CN58" s="1075"/>
      <c r="CO58" s="1075"/>
      <c r="CP58" s="1075"/>
      <c r="CQ58" s="1076"/>
      <c r="CR58" s="1074"/>
      <c r="CS58" s="1075"/>
      <c r="CT58" s="1075"/>
      <c r="CU58" s="1075"/>
      <c r="CV58" s="1076"/>
      <c r="CW58" s="1074"/>
      <c r="CX58" s="1075"/>
      <c r="CY58" s="1075"/>
      <c r="CZ58" s="1075"/>
      <c r="DA58" s="1076"/>
      <c r="DB58" s="1074"/>
      <c r="DC58" s="1075"/>
      <c r="DD58" s="1075"/>
      <c r="DE58" s="1075"/>
      <c r="DF58" s="1076"/>
      <c r="DG58" s="1074"/>
      <c r="DH58" s="1075"/>
      <c r="DI58" s="1075"/>
      <c r="DJ58" s="1075"/>
      <c r="DK58" s="1076"/>
      <c r="DL58" s="1074"/>
      <c r="DM58" s="1075"/>
      <c r="DN58" s="1075"/>
      <c r="DO58" s="1075"/>
      <c r="DP58" s="1076"/>
      <c r="DQ58" s="1074"/>
      <c r="DR58" s="1075"/>
      <c r="DS58" s="1075"/>
      <c r="DT58" s="1075"/>
      <c r="DU58" s="1076"/>
      <c r="DV58" s="1078"/>
      <c r="DW58" s="1079"/>
      <c r="DX58" s="1079"/>
      <c r="DY58" s="1079"/>
      <c r="DZ58" s="1080"/>
      <c r="EA58" s="246"/>
    </row>
    <row r="59" spans="1:131" s="247" customFormat="1" ht="26.25" customHeight="1" x14ac:dyDescent="0.2">
      <c r="A59" s="261">
        <v>32</v>
      </c>
      <c r="B59" s="1105"/>
      <c r="C59" s="1106"/>
      <c r="D59" s="1106"/>
      <c r="E59" s="1106"/>
      <c r="F59" s="1106"/>
      <c r="G59" s="1106"/>
      <c r="H59" s="1106"/>
      <c r="I59" s="1106"/>
      <c r="J59" s="1106"/>
      <c r="K59" s="1106"/>
      <c r="L59" s="1106"/>
      <c r="M59" s="1106"/>
      <c r="N59" s="1106"/>
      <c r="O59" s="1106"/>
      <c r="P59" s="1107"/>
      <c r="Q59" s="1108"/>
      <c r="R59" s="1109"/>
      <c r="S59" s="1109"/>
      <c r="T59" s="1109"/>
      <c r="U59" s="1109"/>
      <c r="V59" s="1109"/>
      <c r="W59" s="1109"/>
      <c r="X59" s="1109"/>
      <c r="Y59" s="1109"/>
      <c r="Z59" s="1109"/>
      <c r="AA59" s="1109"/>
      <c r="AB59" s="1109"/>
      <c r="AC59" s="1109"/>
      <c r="AD59" s="1109"/>
      <c r="AE59" s="1110"/>
      <c r="AF59" s="1111"/>
      <c r="AG59" s="1112"/>
      <c r="AH59" s="1112"/>
      <c r="AI59" s="1112"/>
      <c r="AJ59" s="1113"/>
      <c r="AK59" s="1114"/>
      <c r="AL59" s="1109"/>
      <c r="AM59" s="1109"/>
      <c r="AN59" s="1109"/>
      <c r="AO59" s="1109"/>
      <c r="AP59" s="1109"/>
      <c r="AQ59" s="1109"/>
      <c r="AR59" s="1109"/>
      <c r="AS59" s="1109"/>
      <c r="AT59" s="1109"/>
      <c r="AU59" s="1109"/>
      <c r="AV59" s="1109"/>
      <c r="AW59" s="1109"/>
      <c r="AX59" s="1109"/>
      <c r="AY59" s="1109"/>
      <c r="AZ59" s="1115"/>
      <c r="BA59" s="1115"/>
      <c r="BB59" s="1115"/>
      <c r="BC59" s="1115"/>
      <c r="BD59" s="1115"/>
      <c r="BE59" s="1123"/>
      <c r="BF59" s="1123"/>
      <c r="BG59" s="1123"/>
      <c r="BH59" s="1123"/>
      <c r="BI59" s="1124"/>
      <c r="BJ59" s="252"/>
      <c r="BK59" s="252"/>
      <c r="BL59" s="252"/>
      <c r="BM59" s="252"/>
      <c r="BN59" s="252"/>
      <c r="BO59" s="265"/>
      <c r="BP59" s="265"/>
      <c r="BQ59" s="262">
        <v>53</v>
      </c>
      <c r="BR59" s="263"/>
      <c r="BS59" s="1100"/>
      <c r="BT59" s="1101"/>
      <c r="BU59" s="1101"/>
      <c r="BV59" s="1101"/>
      <c r="BW59" s="1101"/>
      <c r="BX59" s="1101"/>
      <c r="BY59" s="1101"/>
      <c r="BZ59" s="1101"/>
      <c r="CA59" s="1101"/>
      <c r="CB59" s="1101"/>
      <c r="CC59" s="1101"/>
      <c r="CD59" s="1101"/>
      <c r="CE59" s="1101"/>
      <c r="CF59" s="1101"/>
      <c r="CG59" s="1102"/>
      <c r="CH59" s="1074"/>
      <c r="CI59" s="1075"/>
      <c r="CJ59" s="1075"/>
      <c r="CK59" s="1075"/>
      <c r="CL59" s="1076"/>
      <c r="CM59" s="1074"/>
      <c r="CN59" s="1075"/>
      <c r="CO59" s="1075"/>
      <c r="CP59" s="1075"/>
      <c r="CQ59" s="1076"/>
      <c r="CR59" s="1074"/>
      <c r="CS59" s="1075"/>
      <c r="CT59" s="1075"/>
      <c r="CU59" s="1075"/>
      <c r="CV59" s="1076"/>
      <c r="CW59" s="1074"/>
      <c r="CX59" s="1075"/>
      <c r="CY59" s="1075"/>
      <c r="CZ59" s="1075"/>
      <c r="DA59" s="1076"/>
      <c r="DB59" s="1074"/>
      <c r="DC59" s="1075"/>
      <c r="DD59" s="1075"/>
      <c r="DE59" s="1075"/>
      <c r="DF59" s="1076"/>
      <c r="DG59" s="1074"/>
      <c r="DH59" s="1075"/>
      <c r="DI59" s="1075"/>
      <c r="DJ59" s="1075"/>
      <c r="DK59" s="1076"/>
      <c r="DL59" s="1074"/>
      <c r="DM59" s="1075"/>
      <c r="DN59" s="1075"/>
      <c r="DO59" s="1075"/>
      <c r="DP59" s="1076"/>
      <c r="DQ59" s="1074"/>
      <c r="DR59" s="1075"/>
      <c r="DS59" s="1075"/>
      <c r="DT59" s="1075"/>
      <c r="DU59" s="1076"/>
      <c r="DV59" s="1078"/>
      <c r="DW59" s="1079"/>
      <c r="DX59" s="1079"/>
      <c r="DY59" s="1079"/>
      <c r="DZ59" s="1080"/>
      <c r="EA59" s="246"/>
    </row>
    <row r="60" spans="1:131" s="247" customFormat="1" ht="26.25" customHeight="1" x14ac:dyDescent="0.2">
      <c r="A60" s="261">
        <v>33</v>
      </c>
      <c r="B60" s="1105"/>
      <c r="C60" s="1106"/>
      <c r="D60" s="1106"/>
      <c r="E60" s="1106"/>
      <c r="F60" s="1106"/>
      <c r="G60" s="1106"/>
      <c r="H60" s="1106"/>
      <c r="I60" s="1106"/>
      <c r="J60" s="1106"/>
      <c r="K60" s="1106"/>
      <c r="L60" s="1106"/>
      <c r="M60" s="1106"/>
      <c r="N60" s="1106"/>
      <c r="O60" s="1106"/>
      <c r="P60" s="1107"/>
      <c r="Q60" s="1108"/>
      <c r="R60" s="1109"/>
      <c r="S60" s="1109"/>
      <c r="T60" s="1109"/>
      <c r="U60" s="1109"/>
      <c r="V60" s="1109"/>
      <c r="W60" s="1109"/>
      <c r="X60" s="1109"/>
      <c r="Y60" s="1109"/>
      <c r="Z60" s="1109"/>
      <c r="AA60" s="1109"/>
      <c r="AB60" s="1109"/>
      <c r="AC60" s="1109"/>
      <c r="AD60" s="1109"/>
      <c r="AE60" s="1110"/>
      <c r="AF60" s="1111"/>
      <c r="AG60" s="1112"/>
      <c r="AH60" s="1112"/>
      <c r="AI60" s="1112"/>
      <c r="AJ60" s="1113"/>
      <c r="AK60" s="1114"/>
      <c r="AL60" s="1109"/>
      <c r="AM60" s="1109"/>
      <c r="AN60" s="1109"/>
      <c r="AO60" s="1109"/>
      <c r="AP60" s="1109"/>
      <c r="AQ60" s="1109"/>
      <c r="AR60" s="1109"/>
      <c r="AS60" s="1109"/>
      <c r="AT60" s="1109"/>
      <c r="AU60" s="1109"/>
      <c r="AV60" s="1109"/>
      <c r="AW60" s="1109"/>
      <c r="AX60" s="1109"/>
      <c r="AY60" s="1109"/>
      <c r="AZ60" s="1115"/>
      <c r="BA60" s="1115"/>
      <c r="BB60" s="1115"/>
      <c r="BC60" s="1115"/>
      <c r="BD60" s="1115"/>
      <c r="BE60" s="1123"/>
      <c r="BF60" s="1123"/>
      <c r="BG60" s="1123"/>
      <c r="BH60" s="1123"/>
      <c r="BI60" s="1124"/>
      <c r="BJ60" s="252"/>
      <c r="BK60" s="252"/>
      <c r="BL60" s="252"/>
      <c r="BM60" s="252"/>
      <c r="BN60" s="252"/>
      <c r="BO60" s="265"/>
      <c r="BP60" s="265"/>
      <c r="BQ60" s="262">
        <v>54</v>
      </c>
      <c r="BR60" s="263"/>
      <c r="BS60" s="1100"/>
      <c r="BT60" s="1101"/>
      <c r="BU60" s="1101"/>
      <c r="BV60" s="1101"/>
      <c r="BW60" s="1101"/>
      <c r="BX60" s="1101"/>
      <c r="BY60" s="1101"/>
      <c r="BZ60" s="1101"/>
      <c r="CA60" s="1101"/>
      <c r="CB60" s="1101"/>
      <c r="CC60" s="1101"/>
      <c r="CD60" s="1101"/>
      <c r="CE60" s="1101"/>
      <c r="CF60" s="1101"/>
      <c r="CG60" s="1102"/>
      <c r="CH60" s="1074"/>
      <c r="CI60" s="1075"/>
      <c r="CJ60" s="1075"/>
      <c r="CK60" s="1075"/>
      <c r="CL60" s="1076"/>
      <c r="CM60" s="1074"/>
      <c r="CN60" s="1075"/>
      <c r="CO60" s="1075"/>
      <c r="CP60" s="1075"/>
      <c r="CQ60" s="1076"/>
      <c r="CR60" s="1074"/>
      <c r="CS60" s="1075"/>
      <c r="CT60" s="1075"/>
      <c r="CU60" s="1075"/>
      <c r="CV60" s="1076"/>
      <c r="CW60" s="1074"/>
      <c r="CX60" s="1075"/>
      <c r="CY60" s="1075"/>
      <c r="CZ60" s="1075"/>
      <c r="DA60" s="1076"/>
      <c r="DB60" s="1074"/>
      <c r="DC60" s="1075"/>
      <c r="DD60" s="1075"/>
      <c r="DE60" s="1075"/>
      <c r="DF60" s="1076"/>
      <c r="DG60" s="1074"/>
      <c r="DH60" s="1075"/>
      <c r="DI60" s="1075"/>
      <c r="DJ60" s="1075"/>
      <c r="DK60" s="1076"/>
      <c r="DL60" s="1074"/>
      <c r="DM60" s="1075"/>
      <c r="DN60" s="1075"/>
      <c r="DO60" s="1075"/>
      <c r="DP60" s="1076"/>
      <c r="DQ60" s="1074"/>
      <c r="DR60" s="1075"/>
      <c r="DS60" s="1075"/>
      <c r="DT60" s="1075"/>
      <c r="DU60" s="1076"/>
      <c r="DV60" s="1078"/>
      <c r="DW60" s="1079"/>
      <c r="DX60" s="1079"/>
      <c r="DY60" s="1079"/>
      <c r="DZ60" s="1080"/>
      <c r="EA60" s="246"/>
    </row>
    <row r="61" spans="1:131" s="247" customFormat="1" ht="26.25" customHeight="1" thickBot="1" x14ac:dyDescent="0.25">
      <c r="A61" s="261">
        <v>34</v>
      </c>
      <c r="B61" s="1105"/>
      <c r="C61" s="1106"/>
      <c r="D61" s="1106"/>
      <c r="E61" s="1106"/>
      <c r="F61" s="1106"/>
      <c r="G61" s="1106"/>
      <c r="H61" s="1106"/>
      <c r="I61" s="1106"/>
      <c r="J61" s="1106"/>
      <c r="K61" s="1106"/>
      <c r="L61" s="1106"/>
      <c r="M61" s="1106"/>
      <c r="N61" s="1106"/>
      <c r="O61" s="1106"/>
      <c r="P61" s="1107"/>
      <c r="Q61" s="1108"/>
      <c r="R61" s="1109"/>
      <c r="S61" s="1109"/>
      <c r="T61" s="1109"/>
      <c r="U61" s="1109"/>
      <c r="V61" s="1109"/>
      <c r="W61" s="1109"/>
      <c r="X61" s="1109"/>
      <c r="Y61" s="1109"/>
      <c r="Z61" s="1109"/>
      <c r="AA61" s="1109"/>
      <c r="AB61" s="1109"/>
      <c r="AC61" s="1109"/>
      <c r="AD61" s="1109"/>
      <c r="AE61" s="1110"/>
      <c r="AF61" s="1111"/>
      <c r="AG61" s="1112"/>
      <c r="AH61" s="1112"/>
      <c r="AI61" s="1112"/>
      <c r="AJ61" s="1113"/>
      <c r="AK61" s="1114"/>
      <c r="AL61" s="1109"/>
      <c r="AM61" s="1109"/>
      <c r="AN61" s="1109"/>
      <c r="AO61" s="1109"/>
      <c r="AP61" s="1109"/>
      <c r="AQ61" s="1109"/>
      <c r="AR61" s="1109"/>
      <c r="AS61" s="1109"/>
      <c r="AT61" s="1109"/>
      <c r="AU61" s="1109"/>
      <c r="AV61" s="1109"/>
      <c r="AW61" s="1109"/>
      <c r="AX61" s="1109"/>
      <c r="AY61" s="1109"/>
      <c r="AZ61" s="1115"/>
      <c r="BA61" s="1115"/>
      <c r="BB61" s="1115"/>
      <c r="BC61" s="1115"/>
      <c r="BD61" s="1115"/>
      <c r="BE61" s="1123"/>
      <c r="BF61" s="1123"/>
      <c r="BG61" s="1123"/>
      <c r="BH61" s="1123"/>
      <c r="BI61" s="1124"/>
      <c r="BJ61" s="252"/>
      <c r="BK61" s="252"/>
      <c r="BL61" s="252"/>
      <c r="BM61" s="252"/>
      <c r="BN61" s="252"/>
      <c r="BO61" s="265"/>
      <c r="BP61" s="265"/>
      <c r="BQ61" s="262">
        <v>55</v>
      </c>
      <c r="BR61" s="263"/>
      <c r="BS61" s="1100"/>
      <c r="BT61" s="1101"/>
      <c r="BU61" s="1101"/>
      <c r="BV61" s="1101"/>
      <c r="BW61" s="1101"/>
      <c r="BX61" s="1101"/>
      <c r="BY61" s="1101"/>
      <c r="BZ61" s="1101"/>
      <c r="CA61" s="1101"/>
      <c r="CB61" s="1101"/>
      <c r="CC61" s="1101"/>
      <c r="CD61" s="1101"/>
      <c r="CE61" s="1101"/>
      <c r="CF61" s="1101"/>
      <c r="CG61" s="1102"/>
      <c r="CH61" s="1074"/>
      <c r="CI61" s="1075"/>
      <c r="CJ61" s="1075"/>
      <c r="CK61" s="1075"/>
      <c r="CL61" s="1076"/>
      <c r="CM61" s="1074"/>
      <c r="CN61" s="1075"/>
      <c r="CO61" s="1075"/>
      <c r="CP61" s="1075"/>
      <c r="CQ61" s="1076"/>
      <c r="CR61" s="1074"/>
      <c r="CS61" s="1075"/>
      <c r="CT61" s="1075"/>
      <c r="CU61" s="1075"/>
      <c r="CV61" s="1076"/>
      <c r="CW61" s="1074"/>
      <c r="CX61" s="1075"/>
      <c r="CY61" s="1075"/>
      <c r="CZ61" s="1075"/>
      <c r="DA61" s="1076"/>
      <c r="DB61" s="1074"/>
      <c r="DC61" s="1075"/>
      <c r="DD61" s="1075"/>
      <c r="DE61" s="1075"/>
      <c r="DF61" s="1076"/>
      <c r="DG61" s="1074"/>
      <c r="DH61" s="1075"/>
      <c r="DI61" s="1075"/>
      <c r="DJ61" s="1075"/>
      <c r="DK61" s="1076"/>
      <c r="DL61" s="1074"/>
      <c r="DM61" s="1075"/>
      <c r="DN61" s="1075"/>
      <c r="DO61" s="1075"/>
      <c r="DP61" s="1076"/>
      <c r="DQ61" s="1074"/>
      <c r="DR61" s="1075"/>
      <c r="DS61" s="1075"/>
      <c r="DT61" s="1075"/>
      <c r="DU61" s="1076"/>
      <c r="DV61" s="1078"/>
      <c r="DW61" s="1079"/>
      <c r="DX61" s="1079"/>
      <c r="DY61" s="1079"/>
      <c r="DZ61" s="1080"/>
      <c r="EA61" s="246"/>
    </row>
    <row r="62" spans="1:131" s="247" customFormat="1" ht="26.25" customHeight="1" x14ac:dyDescent="0.2">
      <c r="A62" s="261">
        <v>35</v>
      </c>
      <c r="B62" s="1105"/>
      <c r="C62" s="1106"/>
      <c r="D62" s="1106"/>
      <c r="E62" s="1106"/>
      <c r="F62" s="1106"/>
      <c r="G62" s="1106"/>
      <c r="H62" s="1106"/>
      <c r="I62" s="1106"/>
      <c r="J62" s="1106"/>
      <c r="K62" s="1106"/>
      <c r="L62" s="1106"/>
      <c r="M62" s="1106"/>
      <c r="N62" s="1106"/>
      <c r="O62" s="1106"/>
      <c r="P62" s="1107"/>
      <c r="Q62" s="1108"/>
      <c r="R62" s="1109"/>
      <c r="S62" s="1109"/>
      <c r="T62" s="1109"/>
      <c r="U62" s="1109"/>
      <c r="V62" s="1109"/>
      <c r="W62" s="1109"/>
      <c r="X62" s="1109"/>
      <c r="Y62" s="1109"/>
      <c r="Z62" s="1109"/>
      <c r="AA62" s="1109"/>
      <c r="AB62" s="1109"/>
      <c r="AC62" s="1109"/>
      <c r="AD62" s="1109"/>
      <c r="AE62" s="1110"/>
      <c r="AF62" s="1111"/>
      <c r="AG62" s="1112"/>
      <c r="AH62" s="1112"/>
      <c r="AI62" s="1112"/>
      <c r="AJ62" s="1113"/>
      <c r="AK62" s="1114"/>
      <c r="AL62" s="1109"/>
      <c r="AM62" s="1109"/>
      <c r="AN62" s="1109"/>
      <c r="AO62" s="1109"/>
      <c r="AP62" s="1109"/>
      <c r="AQ62" s="1109"/>
      <c r="AR62" s="1109"/>
      <c r="AS62" s="1109"/>
      <c r="AT62" s="1109"/>
      <c r="AU62" s="1109"/>
      <c r="AV62" s="1109"/>
      <c r="AW62" s="1109"/>
      <c r="AX62" s="1109"/>
      <c r="AY62" s="1109"/>
      <c r="AZ62" s="1115"/>
      <c r="BA62" s="1115"/>
      <c r="BB62" s="1115"/>
      <c r="BC62" s="1115"/>
      <c r="BD62" s="1115"/>
      <c r="BE62" s="1123"/>
      <c r="BF62" s="1123"/>
      <c r="BG62" s="1123"/>
      <c r="BH62" s="1123"/>
      <c r="BI62" s="1124"/>
      <c r="BJ62" s="1125" t="s">
        <v>414</v>
      </c>
      <c r="BK62" s="1126"/>
      <c r="BL62" s="1126"/>
      <c r="BM62" s="1126"/>
      <c r="BN62" s="1127"/>
      <c r="BO62" s="265"/>
      <c r="BP62" s="265"/>
      <c r="BQ62" s="262">
        <v>56</v>
      </c>
      <c r="BR62" s="263"/>
      <c r="BS62" s="1100"/>
      <c r="BT62" s="1101"/>
      <c r="BU62" s="1101"/>
      <c r="BV62" s="1101"/>
      <c r="BW62" s="1101"/>
      <c r="BX62" s="1101"/>
      <c r="BY62" s="1101"/>
      <c r="BZ62" s="1101"/>
      <c r="CA62" s="1101"/>
      <c r="CB62" s="1101"/>
      <c r="CC62" s="1101"/>
      <c r="CD62" s="1101"/>
      <c r="CE62" s="1101"/>
      <c r="CF62" s="1101"/>
      <c r="CG62" s="1102"/>
      <c r="CH62" s="1074"/>
      <c r="CI62" s="1075"/>
      <c r="CJ62" s="1075"/>
      <c r="CK62" s="1075"/>
      <c r="CL62" s="1076"/>
      <c r="CM62" s="1074"/>
      <c r="CN62" s="1075"/>
      <c r="CO62" s="1075"/>
      <c r="CP62" s="1075"/>
      <c r="CQ62" s="1076"/>
      <c r="CR62" s="1074"/>
      <c r="CS62" s="1075"/>
      <c r="CT62" s="1075"/>
      <c r="CU62" s="1075"/>
      <c r="CV62" s="1076"/>
      <c r="CW62" s="1074"/>
      <c r="CX62" s="1075"/>
      <c r="CY62" s="1075"/>
      <c r="CZ62" s="1075"/>
      <c r="DA62" s="1076"/>
      <c r="DB62" s="1074"/>
      <c r="DC62" s="1075"/>
      <c r="DD62" s="1075"/>
      <c r="DE62" s="1075"/>
      <c r="DF62" s="1076"/>
      <c r="DG62" s="1074"/>
      <c r="DH62" s="1075"/>
      <c r="DI62" s="1075"/>
      <c r="DJ62" s="1075"/>
      <c r="DK62" s="1076"/>
      <c r="DL62" s="1074"/>
      <c r="DM62" s="1075"/>
      <c r="DN62" s="1075"/>
      <c r="DO62" s="1075"/>
      <c r="DP62" s="1076"/>
      <c r="DQ62" s="1074"/>
      <c r="DR62" s="1075"/>
      <c r="DS62" s="1075"/>
      <c r="DT62" s="1075"/>
      <c r="DU62" s="1076"/>
      <c r="DV62" s="1078"/>
      <c r="DW62" s="1079"/>
      <c r="DX62" s="1079"/>
      <c r="DY62" s="1079"/>
      <c r="DZ62" s="1080"/>
      <c r="EA62" s="246"/>
    </row>
    <row r="63" spans="1:131" s="247" customFormat="1" ht="26.25" customHeight="1" thickBot="1" x14ac:dyDescent="0.25">
      <c r="A63" s="264" t="s">
        <v>391</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450</v>
      </c>
      <c r="AG63" s="1048"/>
      <c r="AH63" s="1048"/>
      <c r="AI63" s="1048"/>
      <c r="AJ63" s="1121"/>
      <c r="AK63" s="1122"/>
      <c r="AL63" s="1052"/>
      <c r="AM63" s="1052"/>
      <c r="AN63" s="1052"/>
      <c r="AO63" s="1052"/>
      <c r="AP63" s="1048">
        <v>427</v>
      </c>
      <c r="AQ63" s="1048"/>
      <c r="AR63" s="1048"/>
      <c r="AS63" s="1048"/>
      <c r="AT63" s="1048"/>
      <c r="AU63" s="1048">
        <v>278</v>
      </c>
      <c r="AV63" s="1048"/>
      <c r="AW63" s="1048"/>
      <c r="AX63" s="1048"/>
      <c r="AY63" s="1048"/>
      <c r="AZ63" s="1116"/>
      <c r="BA63" s="1116"/>
      <c r="BB63" s="1116"/>
      <c r="BC63" s="1116"/>
      <c r="BD63" s="1116"/>
      <c r="BE63" s="1049"/>
      <c r="BF63" s="1049"/>
      <c r="BG63" s="1049"/>
      <c r="BH63" s="1049"/>
      <c r="BI63" s="1050"/>
      <c r="BJ63" s="1117" t="s">
        <v>129</v>
      </c>
      <c r="BK63" s="1040"/>
      <c r="BL63" s="1040"/>
      <c r="BM63" s="1040"/>
      <c r="BN63" s="1118"/>
      <c r="BO63" s="265"/>
      <c r="BP63" s="265"/>
      <c r="BQ63" s="262">
        <v>57</v>
      </c>
      <c r="BR63" s="263"/>
      <c r="BS63" s="1100"/>
      <c r="BT63" s="1101"/>
      <c r="BU63" s="1101"/>
      <c r="BV63" s="1101"/>
      <c r="BW63" s="1101"/>
      <c r="BX63" s="1101"/>
      <c r="BY63" s="1101"/>
      <c r="BZ63" s="1101"/>
      <c r="CA63" s="1101"/>
      <c r="CB63" s="1101"/>
      <c r="CC63" s="1101"/>
      <c r="CD63" s="1101"/>
      <c r="CE63" s="1101"/>
      <c r="CF63" s="1101"/>
      <c r="CG63" s="1102"/>
      <c r="CH63" s="1074"/>
      <c r="CI63" s="1075"/>
      <c r="CJ63" s="1075"/>
      <c r="CK63" s="1075"/>
      <c r="CL63" s="1076"/>
      <c r="CM63" s="1074"/>
      <c r="CN63" s="1075"/>
      <c r="CO63" s="1075"/>
      <c r="CP63" s="1075"/>
      <c r="CQ63" s="1076"/>
      <c r="CR63" s="1074"/>
      <c r="CS63" s="1075"/>
      <c r="CT63" s="1075"/>
      <c r="CU63" s="1075"/>
      <c r="CV63" s="1076"/>
      <c r="CW63" s="1074"/>
      <c r="CX63" s="1075"/>
      <c r="CY63" s="1075"/>
      <c r="CZ63" s="1075"/>
      <c r="DA63" s="1076"/>
      <c r="DB63" s="1074"/>
      <c r="DC63" s="1075"/>
      <c r="DD63" s="1075"/>
      <c r="DE63" s="1075"/>
      <c r="DF63" s="1076"/>
      <c r="DG63" s="1074"/>
      <c r="DH63" s="1075"/>
      <c r="DI63" s="1075"/>
      <c r="DJ63" s="1075"/>
      <c r="DK63" s="1076"/>
      <c r="DL63" s="1074"/>
      <c r="DM63" s="1075"/>
      <c r="DN63" s="1075"/>
      <c r="DO63" s="1075"/>
      <c r="DP63" s="1076"/>
      <c r="DQ63" s="1074"/>
      <c r="DR63" s="1075"/>
      <c r="DS63" s="1075"/>
      <c r="DT63" s="1075"/>
      <c r="DU63" s="1076"/>
      <c r="DV63" s="1078"/>
      <c r="DW63" s="1079"/>
      <c r="DX63" s="1079"/>
      <c r="DY63" s="1079"/>
      <c r="DZ63" s="1080"/>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0"/>
      <c r="BT64" s="1101"/>
      <c r="BU64" s="1101"/>
      <c r="BV64" s="1101"/>
      <c r="BW64" s="1101"/>
      <c r="BX64" s="1101"/>
      <c r="BY64" s="1101"/>
      <c r="BZ64" s="1101"/>
      <c r="CA64" s="1101"/>
      <c r="CB64" s="1101"/>
      <c r="CC64" s="1101"/>
      <c r="CD64" s="1101"/>
      <c r="CE64" s="1101"/>
      <c r="CF64" s="1101"/>
      <c r="CG64" s="1102"/>
      <c r="CH64" s="1074"/>
      <c r="CI64" s="1075"/>
      <c r="CJ64" s="1075"/>
      <c r="CK64" s="1075"/>
      <c r="CL64" s="1076"/>
      <c r="CM64" s="1074"/>
      <c r="CN64" s="1075"/>
      <c r="CO64" s="1075"/>
      <c r="CP64" s="1075"/>
      <c r="CQ64" s="1076"/>
      <c r="CR64" s="1074"/>
      <c r="CS64" s="1075"/>
      <c r="CT64" s="1075"/>
      <c r="CU64" s="1075"/>
      <c r="CV64" s="1076"/>
      <c r="CW64" s="1074"/>
      <c r="CX64" s="1075"/>
      <c r="CY64" s="1075"/>
      <c r="CZ64" s="1075"/>
      <c r="DA64" s="1076"/>
      <c r="DB64" s="1074"/>
      <c r="DC64" s="1075"/>
      <c r="DD64" s="1075"/>
      <c r="DE64" s="1075"/>
      <c r="DF64" s="1076"/>
      <c r="DG64" s="1074"/>
      <c r="DH64" s="1075"/>
      <c r="DI64" s="1075"/>
      <c r="DJ64" s="1075"/>
      <c r="DK64" s="1076"/>
      <c r="DL64" s="1074"/>
      <c r="DM64" s="1075"/>
      <c r="DN64" s="1075"/>
      <c r="DO64" s="1075"/>
      <c r="DP64" s="1076"/>
      <c r="DQ64" s="1074"/>
      <c r="DR64" s="1075"/>
      <c r="DS64" s="1075"/>
      <c r="DT64" s="1075"/>
      <c r="DU64" s="1076"/>
      <c r="DV64" s="1078"/>
      <c r="DW64" s="1079"/>
      <c r="DX64" s="1079"/>
      <c r="DY64" s="1079"/>
      <c r="DZ64" s="1080"/>
      <c r="EA64" s="246"/>
    </row>
    <row r="65" spans="1:131" s="247" customFormat="1" ht="26.25" customHeight="1" thickBot="1" x14ac:dyDescent="0.25">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0"/>
      <c r="BT65" s="1101"/>
      <c r="BU65" s="1101"/>
      <c r="BV65" s="1101"/>
      <c r="BW65" s="1101"/>
      <c r="BX65" s="1101"/>
      <c r="BY65" s="1101"/>
      <c r="BZ65" s="1101"/>
      <c r="CA65" s="1101"/>
      <c r="CB65" s="1101"/>
      <c r="CC65" s="1101"/>
      <c r="CD65" s="1101"/>
      <c r="CE65" s="1101"/>
      <c r="CF65" s="1101"/>
      <c r="CG65" s="1102"/>
      <c r="CH65" s="1074"/>
      <c r="CI65" s="1075"/>
      <c r="CJ65" s="1075"/>
      <c r="CK65" s="1075"/>
      <c r="CL65" s="1076"/>
      <c r="CM65" s="1074"/>
      <c r="CN65" s="1075"/>
      <c r="CO65" s="1075"/>
      <c r="CP65" s="1075"/>
      <c r="CQ65" s="1076"/>
      <c r="CR65" s="1074"/>
      <c r="CS65" s="1075"/>
      <c r="CT65" s="1075"/>
      <c r="CU65" s="1075"/>
      <c r="CV65" s="1076"/>
      <c r="CW65" s="1074"/>
      <c r="CX65" s="1075"/>
      <c r="CY65" s="1075"/>
      <c r="CZ65" s="1075"/>
      <c r="DA65" s="1076"/>
      <c r="DB65" s="1074"/>
      <c r="DC65" s="1075"/>
      <c r="DD65" s="1075"/>
      <c r="DE65" s="1075"/>
      <c r="DF65" s="1076"/>
      <c r="DG65" s="1074"/>
      <c r="DH65" s="1075"/>
      <c r="DI65" s="1075"/>
      <c r="DJ65" s="1075"/>
      <c r="DK65" s="1076"/>
      <c r="DL65" s="1074"/>
      <c r="DM65" s="1075"/>
      <c r="DN65" s="1075"/>
      <c r="DO65" s="1075"/>
      <c r="DP65" s="1076"/>
      <c r="DQ65" s="1074"/>
      <c r="DR65" s="1075"/>
      <c r="DS65" s="1075"/>
      <c r="DT65" s="1075"/>
      <c r="DU65" s="1076"/>
      <c r="DV65" s="1078"/>
      <c r="DW65" s="1079"/>
      <c r="DX65" s="1079"/>
      <c r="DY65" s="1079"/>
      <c r="DZ65" s="1080"/>
      <c r="EA65" s="246"/>
    </row>
    <row r="66" spans="1:131" s="247" customFormat="1" ht="26.25" customHeight="1" x14ac:dyDescent="0.2">
      <c r="A66" s="1081" t="s">
        <v>417</v>
      </c>
      <c r="B66" s="1082"/>
      <c r="C66" s="1082"/>
      <c r="D66" s="1082"/>
      <c r="E66" s="1082"/>
      <c r="F66" s="1082"/>
      <c r="G66" s="1082"/>
      <c r="H66" s="1082"/>
      <c r="I66" s="1082"/>
      <c r="J66" s="1082"/>
      <c r="K66" s="1082"/>
      <c r="L66" s="1082"/>
      <c r="M66" s="1082"/>
      <c r="N66" s="1082"/>
      <c r="O66" s="1082"/>
      <c r="P66" s="1083"/>
      <c r="Q66" s="1087" t="s">
        <v>418</v>
      </c>
      <c r="R66" s="1088"/>
      <c r="S66" s="1088"/>
      <c r="T66" s="1088"/>
      <c r="U66" s="1089"/>
      <c r="V66" s="1087" t="s">
        <v>419</v>
      </c>
      <c r="W66" s="1088"/>
      <c r="X66" s="1088"/>
      <c r="Y66" s="1088"/>
      <c r="Z66" s="1089"/>
      <c r="AA66" s="1087" t="s">
        <v>397</v>
      </c>
      <c r="AB66" s="1088"/>
      <c r="AC66" s="1088"/>
      <c r="AD66" s="1088"/>
      <c r="AE66" s="1089"/>
      <c r="AF66" s="1093" t="s">
        <v>420</v>
      </c>
      <c r="AG66" s="1094"/>
      <c r="AH66" s="1094"/>
      <c r="AI66" s="1094"/>
      <c r="AJ66" s="1095"/>
      <c r="AK66" s="1087" t="s">
        <v>421</v>
      </c>
      <c r="AL66" s="1082"/>
      <c r="AM66" s="1082"/>
      <c r="AN66" s="1082"/>
      <c r="AO66" s="1083"/>
      <c r="AP66" s="1087" t="s">
        <v>422</v>
      </c>
      <c r="AQ66" s="1088"/>
      <c r="AR66" s="1088"/>
      <c r="AS66" s="1088"/>
      <c r="AT66" s="1089"/>
      <c r="AU66" s="1087" t="s">
        <v>423</v>
      </c>
      <c r="AV66" s="1088"/>
      <c r="AW66" s="1088"/>
      <c r="AX66" s="1088"/>
      <c r="AY66" s="1089"/>
      <c r="AZ66" s="1087" t="s">
        <v>376</v>
      </c>
      <c r="BA66" s="1088"/>
      <c r="BB66" s="1088"/>
      <c r="BC66" s="1088"/>
      <c r="BD66" s="110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195" t="s">
        <v>588</v>
      </c>
      <c r="C68" s="1196"/>
      <c r="D68" s="1196"/>
      <c r="E68" s="1196"/>
      <c r="F68" s="1196"/>
      <c r="G68" s="1196"/>
      <c r="H68" s="1196"/>
      <c r="I68" s="1196"/>
      <c r="J68" s="1196"/>
      <c r="K68" s="1196"/>
      <c r="L68" s="1196"/>
      <c r="M68" s="1196"/>
      <c r="N68" s="1196"/>
      <c r="O68" s="1196"/>
      <c r="P68" s="1197"/>
      <c r="Q68" s="1077">
        <v>1568</v>
      </c>
      <c r="R68" s="1071"/>
      <c r="S68" s="1071"/>
      <c r="T68" s="1071"/>
      <c r="U68" s="1071"/>
      <c r="V68" s="1071">
        <v>1535</v>
      </c>
      <c r="W68" s="1071"/>
      <c r="X68" s="1071"/>
      <c r="Y68" s="1071"/>
      <c r="Z68" s="1071"/>
      <c r="AA68" s="1071">
        <v>33</v>
      </c>
      <c r="AB68" s="1071"/>
      <c r="AC68" s="1071"/>
      <c r="AD68" s="1071"/>
      <c r="AE68" s="1071"/>
      <c r="AF68" s="1071">
        <v>33</v>
      </c>
      <c r="AG68" s="1071"/>
      <c r="AH68" s="1071"/>
      <c r="AI68" s="1071"/>
      <c r="AJ68" s="1071"/>
      <c r="AK68" s="1071">
        <v>31</v>
      </c>
      <c r="AL68" s="1071"/>
      <c r="AM68" s="1071"/>
      <c r="AN68" s="1071"/>
      <c r="AO68" s="1071"/>
      <c r="AP68" s="1071">
        <v>538</v>
      </c>
      <c r="AQ68" s="1071"/>
      <c r="AR68" s="1071"/>
      <c r="AS68" s="1071"/>
      <c r="AT68" s="1071"/>
      <c r="AU68" s="1071">
        <v>60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192" t="s">
        <v>589</v>
      </c>
      <c r="C69" s="1193"/>
      <c r="D69" s="1193"/>
      <c r="E69" s="1193"/>
      <c r="F69" s="1193"/>
      <c r="G69" s="1193"/>
      <c r="H69" s="1193"/>
      <c r="I69" s="1193"/>
      <c r="J69" s="1193"/>
      <c r="K69" s="1193"/>
      <c r="L69" s="1193"/>
      <c r="M69" s="1193"/>
      <c r="N69" s="1193"/>
      <c r="O69" s="1193"/>
      <c r="P69" s="1194"/>
      <c r="Q69" s="1066">
        <v>53</v>
      </c>
      <c r="R69" s="1060"/>
      <c r="S69" s="1060"/>
      <c r="T69" s="1060"/>
      <c r="U69" s="1060"/>
      <c r="V69" s="1060">
        <v>52</v>
      </c>
      <c r="W69" s="1060"/>
      <c r="X69" s="1060"/>
      <c r="Y69" s="1060"/>
      <c r="Z69" s="1060"/>
      <c r="AA69" s="1060">
        <v>0</v>
      </c>
      <c r="AB69" s="1060"/>
      <c r="AC69" s="1060"/>
      <c r="AD69" s="1060"/>
      <c r="AE69" s="1060"/>
      <c r="AF69" s="1060">
        <v>403</v>
      </c>
      <c r="AG69" s="1060"/>
      <c r="AH69" s="1060"/>
      <c r="AI69" s="1060"/>
      <c r="AJ69" s="1060"/>
      <c r="AK69" s="1060">
        <v>52</v>
      </c>
      <c r="AL69" s="1060"/>
      <c r="AM69" s="1060"/>
      <c r="AN69" s="1060"/>
      <c r="AO69" s="1060"/>
      <c r="AP69" s="1060" t="s">
        <v>604</v>
      </c>
      <c r="AQ69" s="1060"/>
      <c r="AR69" s="1060"/>
      <c r="AS69" s="1060"/>
      <c r="AT69" s="1060"/>
      <c r="AU69" s="1060" t="s">
        <v>604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198" t="s">
        <v>590</v>
      </c>
      <c r="C70" s="1199"/>
      <c r="D70" s="1199"/>
      <c r="E70" s="1199"/>
      <c r="F70" s="1199"/>
      <c r="G70" s="1199"/>
      <c r="H70" s="1199"/>
      <c r="I70" s="1199"/>
      <c r="J70" s="1199"/>
      <c r="K70" s="1199"/>
      <c r="L70" s="1199"/>
      <c r="M70" s="1199"/>
      <c r="N70" s="1199"/>
      <c r="O70" s="1199"/>
      <c r="P70" s="1200"/>
      <c r="Q70" s="1066">
        <v>106</v>
      </c>
      <c r="R70" s="1060"/>
      <c r="S70" s="1060"/>
      <c r="T70" s="1060"/>
      <c r="U70" s="1060"/>
      <c r="V70" s="1060">
        <v>97</v>
      </c>
      <c r="W70" s="1060"/>
      <c r="X70" s="1060"/>
      <c r="Y70" s="1060"/>
      <c r="Z70" s="1060"/>
      <c r="AA70" s="1060">
        <v>9</v>
      </c>
      <c r="AB70" s="1060"/>
      <c r="AC70" s="1060"/>
      <c r="AD70" s="1060"/>
      <c r="AE70" s="1060"/>
      <c r="AF70" s="1060">
        <v>9</v>
      </c>
      <c r="AG70" s="1060"/>
      <c r="AH70" s="1060"/>
      <c r="AI70" s="1060"/>
      <c r="AJ70" s="1060"/>
      <c r="AK70" s="1060" t="s">
        <v>604</v>
      </c>
      <c r="AL70" s="1060"/>
      <c r="AM70" s="1060"/>
      <c r="AN70" s="1060"/>
      <c r="AO70" s="1060"/>
      <c r="AP70" s="1060" t="s">
        <v>604</v>
      </c>
      <c r="AQ70" s="1060"/>
      <c r="AR70" s="1060"/>
      <c r="AS70" s="1060"/>
      <c r="AT70" s="1060"/>
      <c r="AU70" s="1060" t="s">
        <v>604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192" t="s">
        <v>591</v>
      </c>
      <c r="C71" s="1193"/>
      <c r="D71" s="1193"/>
      <c r="E71" s="1193"/>
      <c r="F71" s="1193"/>
      <c r="G71" s="1193"/>
      <c r="H71" s="1193"/>
      <c r="I71" s="1193"/>
      <c r="J71" s="1193"/>
      <c r="K71" s="1193"/>
      <c r="L71" s="1193"/>
      <c r="M71" s="1193"/>
      <c r="N71" s="1193"/>
      <c r="O71" s="1193"/>
      <c r="P71" s="1194"/>
      <c r="Q71" s="1066">
        <v>420</v>
      </c>
      <c r="R71" s="1060"/>
      <c r="S71" s="1060"/>
      <c r="T71" s="1060"/>
      <c r="U71" s="1060"/>
      <c r="V71" s="1060">
        <v>399</v>
      </c>
      <c r="W71" s="1060"/>
      <c r="X71" s="1060"/>
      <c r="Y71" s="1060"/>
      <c r="Z71" s="1060"/>
      <c r="AA71" s="1060">
        <v>20</v>
      </c>
      <c r="AB71" s="1060"/>
      <c r="AC71" s="1060"/>
      <c r="AD71" s="1060"/>
      <c r="AE71" s="1060"/>
      <c r="AF71" s="1060">
        <v>20</v>
      </c>
      <c r="AG71" s="1060"/>
      <c r="AH71" s="1060"/>
      <c r="AI71" s="1060"/>
      <c r="AJ71" s="1060"/>
      <c r="AK71" s="1060">
        <v>1</v>
      </c>
      <c r="AL71" s="1060"/>
      <c r="AM71" s="1060"/>
      <c r="AN71" s="1060"/>
      <c r="AO71" s="1060"/>
      <c r="AP71" s="1060">
        <v>4</v>
      </c>
      <c r="AQ71" s="1060"/>
      <c r="AR71" s="1060"/>
      <c r="AS71" s="1060"/>
      <c r="AT71" s="1060"/>
      <c r="AU71" s="1060">
        <v>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198" t="s">
        <v>592</v>
      </c>
      <c r="C72" s="1199"/>
      <c r="D72" s="1199"/>
      <c r="E72" s="1199"/>
      <c r="F72" s="1199"/>
      <c r="G72" s="1199"/>
      <c r="H72" s="1199"/>
      <c r="I72" s="1199"/>
      <c r="J72" s="1199"/>
      <c r="K72" s="1199"/>
      <c r="L72" s="1199"/>
      <c r="M72" s="1199"/>
      <c r="N72" s="1199"/>
      <c r="O72" s="1199"/>
      <c r="P72" s="1200"/>
      <c r="Q72" s="1066">
        <v>94</v>
      </c>
      <c r="R72" s="1060"/>
      <c r="S72" s="1060"/>
      <c r="T72" s="1060"/>
      <c r="U72" s="1060"/>
      <c r="V72" s="1060">
        <v>86</v>
      </c>
      <c r="W72" s="1060"/>
      <c r="X72" s="1060"/>
      <c r="Y72" s="1060"/>
      <c r="Z72" s="1060"/>
      <c r="AA72" s="1060">
        <v>8</v>
      </c>
      <c r="AB72" s="1060"/>
      <c r="AC72" s="1060"/>
      <c r="AD72" s="1060"/>
      <c r="AE72" s="1060"/>
      <c r="AF72" s="1060">
        <v>8</v>
      </c>
      <c r="AG72" s="1060"/>
      <c r="AH72" s="1060"/>
      <c r="AI72" s="1060"/>
      <c r="AJ72" s="1060"/>
      <c r="AK72" s="1060">
        <v>9</v>
      </c>
      <c r="AL72" s="1060"/>
      <c r="AM72" s="1060"/>
      <c r="AN72" s="1060"/>
      <c r="AO72" s="1060"/>
      <c r="AP72" s="1060" t="s">
        <v>604</v>
      </c>
      <c r="AQ72" s="1060"/>
      <c r="AR72" s="1060"/>
      <c r="AS72" s="1060"/>
      <c r="AT72" s="1060"/>
      <c r="AU72" s="1060" t="s">
        <v>604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192" t="s">
        <v>593</v>
      </c>
      <c r="C73" s="1193"/>
      <c r="D73" s="1193"/>
      <c r="E73" s="1193"/>
      <c r="F73" s="1193"/>
      <c r="G73" s="1193"/>
      <c r="H73" s="1193"/>
      <c r="I73" s="1193"/>
      <c r="J73" s="1193"/>
      <c r="K73" s="1193"/>
      <c r="L73" s="1193"/>
      <c r="M73" s="1193"/>
      <c r="N73" s="1193"/>
      <c r="O73" s="1193"/>
      <c r="P73" s="1194"/>
      <c r="Q73" s="1066">
        <v>237427</v>
      </c>
      <c r="R73" s="1060"/>
      <c r="S73" s="1060"/>
      <c r="T73" s="1060"/>
      <c r="U73" s="1060"/>
      <c r="V73" s="1060">
        <v>231302</v>
      </c>
      <c r="W73" s="1060"/>
      <c r="X73" s="1060"/>
      <c r="Y73" s="1060"/>
      <c r="Z73" s="1060"/>
      <c r="AA73" s="1060">
        <v>6125</v>
      </c>
      <c r="AB73" s="1060"/>
      <c r="AC73" s="1060"/>
      <c r="AD73" s="1060"/>
      <c r="AE73" s="1060"/>
      <c r="AF73" s="1060">
        <v>6125</v>
      </c>
      <c r="AG73" s="1060"/>
      <c r="AH73" s="1060"/>
      <c r="AI73" s="1060"/>
      <c r="AJ73" s="1060"/>
      <c r="AK73" s="1060">
        <v>1029</v>
      </c>
      <c r="AL73" s="1060"/>
      <c r="AM73" s="1060"/>
      <c r="AN73" s="1060"/>
      <c r="AO73" s="1060"/>
      <c r="AP73" s="1060" t="s">
        <v>604</v>
      </c>
      <c r="AQ73" s="1060"/>
      <c r="AR73" s="1060"/>
      <c r="AS73" s="1060"/>
      <c r="AT73" s="1060"/>
      <c r="AU73" s="1060" t="s">
        <v>604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198" t="s">
        <v>594</v>
      </c>
      <c r="C74" s="1199"/>
      <c r="D74" s="1199"/>
      <c r="E74" s="1199"/>
      <c r="F74" s="1199"/>
      <c r="G74" s="1199"/>
      <c r="H74" s="1199"/>
      <c r="I74" s="1199"/>
      <c r="J74" s="1199"/>
      <c r="K74" s="1199"/>
      <c r="L74" s="1199"/>
      <c r="M74" s="1199"/>
      <c r="N74" s="1199"/>
      <c r="O74" s="1199"/>
      <c r="P74" s="1200"/>
      <c r="Q74" s="1066">
        <v>6833</v>
      </c>
      <c r="R74" s="1060"/>
      <c r="S74" s="1060"/>
      <c r="T74" s="1060"/>
      <c r="U74" s="1060"/>
      <c r="V74" s="1060">
        <v>5904</v>
      </c>
      <c r="W74" s="1060"/>
      <c r="X74" s="1060"/>
      <c r="Y74" s="1060"/>
      <c r="Z74" s="1060"/>
      <c r="AA74" s="1060">
        <v>929</v>
      </c>
      <c r="AB74" s="1060"/>
      <c r="AC74" s="1060"/>
      <c r="AD74" s="1060"/>
      <c r="AE74" s="1060"/>
      <c r="AF74" s="1060">
        <v>929</v>
      </c>
      <c r="AG74" s="1060"/>
      <c r="AH74" s="1060"/>
      <c r="AI74" s="1060"/>
      <c r="AJ74" s="1060"/>
      <c r="AK74" s="1060">
        <v>830</v>
      </c>
      <c r="AL74" s="1060"/>
      <c r="AM74" s="1060"/>
      <c r="AN74" s="1060"/>
      <c r="AO74" s="1060"/>
      <c r="AP74" s="1060" t="s">
        <v>604</v>
      </c>
      <c r="AQ74" s="1060"/>
      <c r="AR74" s="1060"/>
      <c r="AS74" s="1060"/>
      <c r="AT74" s="1060"/>
      <c r="AU74" s="1060" t="s">
        <v>604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201" t="s">
        <v>595</v>
      </c>
      <c r="C75" s="1202"/>
      <c r="D75" s="1202"/>
      <c r="E75" s="1202"/>
      <c r="F75" s="1202"/>
      <c r="G75" s="1202"/>
      <c r="H75" s="1202"/>
      <c r="I75" s="1202"/>
      <c r="J75" s="1202"/>
      <c r="K75" s="1202"/>
      <c r="L75" s="1202"/>
      <c r="M75" s="1202"/>
      <c r="N75" s="1202"/>
      <c r="O75" s="1202"/>
      <c r="P75" s="1203"/>
      <c r="Q75" s="1067">
        <v>167</v>
      </c>
      <c r="R75" s="1068"/>
      <c r="S75" s="1068"/>
      <c r="T75" s="1068"/>
      <c r="U75" s="1069"/>
      <c r="V75" s="1070">
        <v>140</v>
      </c>
      <c r="W75" s="1068"/>
      <c r="X75" s="1068"/>
      <c r="Y75" s="1068"/>
      <c r="Z75" s="1069"/>
      <c r="AA75" s="1070">
        <v>27</v>
      </c>
      <c r="AB75" s="1068"/>
      <c r="AC75" s="1068"/>
      <c r="AD75" s="1068"/>
      <c r="AE75" s="1069"/>
      <c r="AF75" s="1070">
        <v>27</v>
      </c>
      <c r="AG75" s="1068"/>
      <c r="AH75" s="1068"/>
      <c r="AI75" s="1068"/>
      <c r="AJ75" s="1069"/>
      <c r="AK75" s="1070">
        <v>23</v>
      </c>
      <c r="AL75" s="1068"/>
      <c r="AM75" s="1068"/>
      <c r="AN75" s="1068"/>
      <c r="AO75" s="1069"/>
      <c r="AP75" s="1070" t="s">
        <v>604</v>
      </c>
      <c r="AQ75" s="1068"/>
      <c r="AR75" s="1068"/>
      <c r="AS75" s="1068"/>
      <c r="AT75" s="1069"/>
      <c r="AU75" s="1070" t="s">
        <v>604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192" t="s">
        <v>596</v>
      </c>
      <c r="C76" s="1193"/>
      <c r="D76" s="1193"/>
      <c r="E76" s="1193"/>
      <c r="F76" s="1193"/>
      <c r="G76" s="1193"/>
      <c r="H76" s="1193"/>
      <c r="I76" s="1193"/>
      <c r="J76" s="1193"/>
      <c r="K76" s="1193"/>
      <c r="L76" s="1193"/>
      <c r="M76" s="1193"/>
      <c r="N76" s="1193"/>
      <c r="O76" s="1193"/>
      <c r="P76" s="1194"/>
      <c r="Q76" s="1067">
        <v>441</v>
      </c>
      <c r="R76" s="1068"/>
      <c r="S76" s="1068"/>
      <c r="T76" s="1068"/>
      <c r="U76" s="1069"/>
      <c r="V76" s="1070">
        <v>475</v>
      </c>
      <c r="W76" s="1068"/>
      <c r="X76" s="1068"/>
      <c r="Y76" s="1068"/>
      <c r="Z76" s="1069"/>
      <c r="AA76" s="1070">
        <v>-33</v>
      </c>
      <c r="AB76" s="1068"/>
      <c r="AC76" s="1068"/>
      <c r="AD76" s="1068"/>
      <c r="AE76" s="1069"/>
      <c r="AF76" s="1070">
        <v>597</v>
      </c>
      <c r="AG76" s="1068"/>
      <c r="AH76" s="1068"/>
      <c r="AI76" s="1068"/>
      <c r="AJ76" s="1069"/>
      <c r="AK76" s="1070">
        <v>475</v>
      </c>
      <c r="AL76" s="1068"/>
      <c r="AM76" s="1068"/>
      <c r="AN76" s="1068"/>
      <c r="AO76" s="1069"/>
      <c r="AP76" s="1070">
        <v>2141</v>
      </c>
      <c r="AQ76" s="1068"/>
      <c r="AR76" s="1068"/>
      <c r="AS76" s="1068"/>
      <c r="AT76" s="1069"/>
      <c r="AU76" s="1070">
        <v>1071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391</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307</v>
      </c>
      <c r="AG109" s="983"/>
      <c r="AH109" s="983"/>
      <c r="AI109" s="983"/>
      <c r="AJ109" s="984"/>
      <c r="AK109" s="985" t="s">
        <v>306</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307</v>
      </c>
      <c r="BW109" s="983"/>
      <c r="BX109" s="983"/>
      <c r="BY109" s="983"/>
      <c r="BZ109" s="984"/>
      <c r="CA109" s="985" t="s">
        <v>306</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307</v>
      </c>
      <c r="DM109" s="983"/>
      <c r="DN109" s="983"/>
      <c r="DO109" s="983"/>
      <c r="DP109" s="984"/>
      <c r="DQ109" s="985" t="s">
        <v>306</v>
      </c>
      <c r="DR109" s="983"/>
      <c r="DS109" s="983"/>
      <c r="DT109" s="983"/>
      <c r="DU109" s="984"/>
      <c r="DV109" s="985" t="s">
        <v>434</v>
      </c>
      <c r="DW109" s="983"/>
      <c r="DX109" s="983"/>
      <c r="DY109" s="983"/>
      <c r="DZ109" s="1014"/>
    </row>
    <row r="110" spans="1:131" s="246" customFormat="1" ht="26.25" customHeight="1" x14ac:dyDescent="0.2">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367136</v>
      </c>
      <c r="AB110" s="976"/>
      <c r="AC110" s="976"/>
      <c r="AD110" s="976"/>
      <c r="AE110" s="977"/>
      <c r="AF110" s="978">
        <v>381908</v>
      </c>
      <c r="AG110" s="976"/>
      <c r="AH110" s="976"/>
      <c r="AI110" s="976"/>
      <c r="AJ110" s="977"/>
      <c r="AK110" s="978">
        <v>381947</v>
      </c>
      <c r="AL110" s="976"/>
      <c r="AM110" s="976"/>
      <c r="AN110" s="976"/>
      <c r="AO110" s="977"/>
      <c r="AP110" s="979">
        <v>16.399999999999999</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4187336</v>
      </c>
      <c r="BR110" s="923"/>
      <c r="BS110" s="923"/>
      <c r="BT110" s="923"/>
      <c r="BU110" s="923"/>
      <c r="BV110" s="923">
        <v>4212349</v>
      </c>
      <c r="BW110" s="923"/>
      <c r="BX110" s="923"/>
      <c r="BY110" s="923"/>
      <c r="BZ110" s="923"/>
      <c r="CA110" s="923">
        <v>4512326</v>
      </c>
      <c r="CB110" s="923"/>
      <c r="CC110" s="923"/>
      <c r="CD110" s="923"/>
      <c r="CE110" s="923"/>
      <c r="CF110" s="947">
        <v>193.3</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440</v>
      </c>
      <c r="DM110" s="923"/>
      <c r="DN110" s="923"/>
      <c r="DO110" s="923"/>
      <c r="DP110" s="923"/>
      <c r="DQ110" s="923" t="s">
        <v>440</v>
      </c>
      <c r="DR110" s="923"/>
      <c r="DS110" s="923"/>
      <c r="DT110" s="923"/>
      <c r="DU110" s="923"/>
      <c r="DV110" s="924" t="s">
        <v>441</v>
      </c>
      <c r="DW110" s="924"/>
      <c r="DX110" s="924"/>
      <c r="DY110" s="924"/>
      <c r="DZ110" s="925"/>
    </row>
    <row r="111" spans="1:131" s="246" customFormat="1" ht="26.25" customHeight="1" x14ac:dyDescent="0.2">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443</v>
      </c>
      <c r="AG111" s="1004"/>
      <c r="AH111" s="1004"/>
      <c r="AI111" s="1004"/>
      <c r="AJ111" s="1005"/>
      <c r="AK111" s="1006" t="s">
        <v>441</v>
      </c>
      <c r="AL111" s="1004"/>
      <c r="AM111" s="1004"/>
      <c r="AN111" s="1004"/>
      <c r="AO111" s="1005"/>
      <c r="AP111" s="1007" t="s">
        <v>440</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14130</v>
      </c>
      <c r="BR111" s="895"/>
      <c r="BS111" s="895"/>
      <c r="BT111" s="895"/>
      <c r="BU111" s="895"/>
      <c r="BV111" s="895">
        <v>12560</v>
      </c>
      <c r="BW111" s="895"/>
      <c r="BX111" s="895"/>
      <c r="BY111" s="895"/>
      <c r="BZ111" s="895"/>
      <c r="CA111" s="895">
        <v>10990</v>
      </c>
      <c r="CB111" s="895"/>
      <c r="CC111" s="895"/>
      <c r="CD111" s="895"/>
      <c r="CE111" s="895"/>
      <c r="CF111" s="956">
        <v>0.5</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440</v>
      </c>
      <c r="DM111" s="895"/>
      <c r="DN111" s="895"/>
      <c r="DO111" s="895"/>
      <c r="DP111" s="895"/>
      <c r="DQ111" s="895" t="s">
        <v>440</v>
      </c>
      <c r="DR111" s="895"/>
      <c r="DS111" s="895"/>
      <c r="DT111" s="895"/>
      <c r="DU111" s="895"/>
      <c r="DV111" s="872" t="s">
        <v>440</v>
      </c>
      <c r="DW111" s="872"/>
      <c r="DX111" s="872"/>
      <c r="DY111" s="872"/>
      <c r="DZ111" s="873"/>
    </row>
    <row r="112" spans="1:131" s="246" customFormat="1" ht="26.25" customHeight="1" x14ac:dyDescent="0.2">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443</v>
      </c>
      <c r="AB112" s="858"/>
      <c r="AC112" s="858"/>
      <c r="AD112" s="858"/>
      <c r="AE112" s="859"/>
      <c r="AF112" s="860" t="s">
        <v>443</v>
      </c>
      <c r="AG112" s="858"/>
      <c r="AH112" s="858"/>
      <c r="AI112" s="858"/>
      <c r="AJ112" s="859"/>
      <c r="AK112" s="860" t="s">
        <v>441</v>
      </c>
      <c r="AL112" s="858"/>
      <c r="AM112" s="858"/>
      <c r="AN112" s="858"/>
      <c r="AO112" s="859"/>
      <c r="AP112" s="905" t="s">
        <v>129</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359845</v>
      </c>
      <c r="BR112" s="895"/>
      <c r="BS112" s="895"/>
      <c r="BT112" s="895"/>
      <c r="BU112" s="895"/>
      <c r="BV112" s="895">
        <v>292787</v>
      </c>
      <c r="BW112" s="895"/>
      <c r="BX112" s="895"/>
      <c r="BY112" s="895"/>
      <c r="BZ112" s="895"/>
      <c r="CA112" s="895">
        <v>278124</v>
      </c>
      <c r="CB112" s="895"/>
      <c r="CC112" s="895"/>
      <c r="CD112" s="895"/>
      <c r="CE112" s="895"/>
      <c r="CF112" s="956">
        <v>11.9</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451</v>
      </c>
      <c r="DW112" s="872"/>
      <c r="DX112" s="872"/>
      <c r="DY112" s="872"/>
      <c r="DZ112" s="873"/>
    </row>
    <row r="113" spans="1:130" s="246" customFormat="1" ht="26.25" customHeight="1" x14ac:dyDescent="0.2">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31868</v>
      </c>
      <c r="AB113" s="1004"/>
      <c r="AC113" s="1004"/>
      <c r="AD113" s="1004"/>
      <c r="AE113" s="1005"/>
      <c r="AF113" s="1006">
        <v>31140</v>
      </c>
      <c r="AG113" s="1004"/>
      <c r="AH113" s="1004"/>
      <c r="AI113" s="1004"/>
      <c r="AJ113" s="1005"/>
      <c r="AK113" s="1006">
        <v>33653</v>
      </c>
      <c r="AL113" s="1004"/>
      <c r="AM113" s="1004"/>
      <c r="AN113" s="1004"/>
      <c r="AO113" s="1005"/>
      <c r="AP113" s="1007">
        <v>1.4</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1342255</v>
      </c>
      <c r="BR113" s="895"/>
      <c r="BS113" s="895"/>
      <c r="BT113" s="895"/>
      <c r="BU113" s="895"/>
      <c r="BV113" s="895">
        <v>1243208</v>
      </c>
      <c r="BW113" s="895"/>
      <c r="BX113" s="895"/>
      <c r="BY113" s="895"/>
      <c r="BZ113" s="895"/>
      <c r="CA113" s="895">
        <v>1131961</v>
      </c>
      <c r="CB113" s="895"/>
      <c r="CC113" s="895"/>
      <c r="CD113" s="895"/>
      <c r="CE113" s="895"/>
      <c r="CF113" s="956">
        <v>48.5</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440</v>
      </c>
      <c r="DM113" s="858"/>
      <c r="DN113" s="858"/>
      <c r="DO113" s="858"/>
      <c r="DP113" s="859"/>
      <c r="DQ113" s="860" t="s">
        <v>451</v>
      </c>
      <c r="DR113" s="858"/>
      <c r="DS113" s="858"/>
      <c r="DT113" s="858"/>
      <c r="DU113" s="859"/>
      <c r="DV113" s="905" t="s">
        <v>440</v>
      </c>
      <c r="DW113" s="906"/>
      <c r="DX113" s="906"/>
      <c r="DY113" s="906"/>
      <c r="DZ113" s="907"/>
    </row>
    <row r="114" spans="1:130" s="246" customFormat="1" ht="26.25" customHeight="1" x14ac:dyDescent="0.2">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106356</v>
      </c>
      <c r="AB114" s="858"/>
      <c r="AC114" s="858"/>
      <c r="AD114" s="858"/>
      <c r="AE114" s="859"/>
      <c r="AF114" s="860">
        <v>124702</v>
      </c>
      <c r="AG114" s="858"/>
      <c r="AH114" s="858"/>
      <c r="AI114" s="858"/>
      <c r="AJ114" s="859"/>
      <c r="AK114" s="860">
        <v>129487</v>
      </c>
      <c r="AL114" s="858"/>
      <c r="AM114" s="858"/>
      <c r="AN114" s="858"/>
      <c r="AO114" s="859"/>
      <c r="AP114" s="905">
        <v>5.5</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758694</v>
      </c>
      <c r="BR114" s="895"/>
      <c r="BS114" s="895"/>
      <c r="BT114" s="895"/>
      <c r="BU114" s="895"/>
      <c r="BV114" s="895">
        <v>722098</v>
      </c>
      <c r="BW114" s="895"/>
      <c r="BX114" s="895"/>
      <c r="BY114" s="895"/>
      <c r="BZ114" s="895"/>
      <c r="CA114" s="895">
        <v>702574</v>
      </c>
      <c r="CB114" s="895"/>
      <c r="CC114" s="895"/>
      <c r="CD114" s="895"/>
      <c r="CE114" s="895"/>
      <c r="CF114" s="956">
        <v>30.1</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440</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2">
      <c r="A115" s="999"/>
      <c r="B115" s="1000"/>
      <c r="C115" s="828" t="s">
        <v>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1738</v>
      </c>
      <c r="AB115" s="1004"/>
      <c r="AC115" s="1004"/>
      <c r="AD115" s="1004"/>
      <c r="AE115" s="1005"/>
      <c r="AF115" s="1006">
        <v>1719</v>
      </c>
      <c r="AG115" s="1004"/>
      <c r="AH115" s="1004"/>
      <c r="AI115" s="1004"/>
      <c r="AJ115" s="1005"/>
      <c r="AK115" s="1006">
        <v>1704</v>
      </c>
      <c r="AL115" s="1004"/>
      <c r="AM115" s="1004"/>
      <c r="AN115" s="1004"/>
      <c r="AO115" s="1005"/>
      <c r="AP115" s="1007">
        <v>0.1</v>
      </c>
      <c r="AQ115" s="1008"/>
      <c r="AR115" s="1008"/>
      <c r="AS115" s="1008"/>
      <c r="AT115" s="1009"/>
      <c r="AU115" s="1017"/>
      <c r="AV115" s="1018"/>
      <c r="AW115" s="1018"/>
      <c r="AX115" s="1018"/>
      <c r="AY115" s="1018"/>
      <c r="AZ115" s="893" t="s">
        <v>459</v>
      </c>
      <c r="BA115" s="828"/>
      <c r="BB115" s="828"/>
      <c r="BC115" s="828"/>
      <c r="BD115" s="828"/>
      <c r="BE115" s="828"/>
      <c r="BF115" s="828"/>
      <c r="BG115" s="828"/>
      <c r="BH115" s="828"/>
      <c r="BI115" s="828"/>
      <c r="BJ115" s="828"/>
      <c r="BK115" s="828"/>
      <c r="BL115" s="828"/>
      <c r="BM115" s="828"/>
      <c r="BN115" s="828"/>
      <c r="BO115" s="828"/>
      <c r="BP115" s="829"/>
      <c r="BQ115" s="894">
        <v>1171</v>
      </c>
      <c r="BR115" s="895"/>
      <c r="BS115" s="895"/>
      <c r="BT115" s="895"/>
      <c r="BU115" s="895"/>
      <c r="BV115" s="895">
        <v>453</v>
      </c>
      <c r="BW115" s="895"/>
      <c r="BX115" s="895"/>
      <c r="BY115" s="895"/>
      <c r="BZ115" s="895"/>
      <c r="CA115" s="895">
        <v>1325</v>
      </c>
      <c r="CB115" s="895"/>
      <c r="CC115" s="895"/>
      <c r="CD115" s="895"/>
      <c r="CE115" s="895"/>
      <c r="CF115" s="956">
        <v>0.1</v>
      </c>
      <c r="CG115" s="957"/>
      <c r="CH115" s="957"/>
      <c r="CI115" s="957"/>
      <c r="CJ115" s="957"/>
      <c r="CK115" s="1012"/>
      <c r="CL115" s="899"/>
      <c r="CM115" s="893" t="s">
        <v>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129</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x14ac:dyDescent="0.2">
      <c r="A116" s="1001"/>
      <c r="B116" s="1002"/>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129</v>
      </c>
      <c r="AG116" s="858"/>
      <c r="AH116" s="858"/>
      <c r="AI116" s="858"/>
      <c r="AJ116" s="859"/>
      <c r="AK116" s="860" t="s">
        <v>129</v>
      </c>
      <c r="AL116" s="858"/>
      <c r="AM116" s="858"/>
      <c r="AN116" s="858"/>
      <c r="AO116" s="859"/>
      <c r="AP116" s="905" t="s">
        <v>440</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129</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14130</v>
      </c>
      <c r="DH116" s="858"/>
      <c r="DI116" s="858"/>
      <c r="DJ116" s="858"/>
      <c r="DK116" s="859"/>
      <c r="DL116" s="860">
        <v>12560</v>
      </c>
      <c r="DM116" s="858"/>
      <c r="DN116" s="858"/>
      <c r="DO116" s="858"/>
      <c r="DP116" s="859"/>
      <c r="DQ116" s="860">
        <v>10990</v>
      </c>
      <c r="DR116" s="858"/>
      <c r="DS116" s="858"/>
      <c r="DT116" s="858"/>
      <c r="DU116" s="859"/>
      <c r="DV116" s="905">
        <v>0.5</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507098</v>
      </c>
      <c r="AB117" s="990"/>
      <c r="AC117" s="990"/>
      <c r="AD117" s="990"/>
      <c r="AE117" s="991"/>
      <c r="AF117" s="992">
        <v>539469</v>
      </c>
      <c r="AG117" s="990"/>
      <c r="AH117" s="990"/>
      <c r="AI117" s="990"/>
      <c r="AJ117" s="991"/>
      <c r="AK117" s="992">
        <v>546791</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440</v>
      </c>
      <c r="BW117" s="895"/>
      <c r="BX117" s="895"/>
      <c r="BY117" s="895"/>
      <c r="BZ117" s="895"/>
      <c r="CA117" s="895" t="s">
        <v>441</v>
      </c>
      <c r="CB117" s="895"/>
      <c r="CC117" s="895"/>
      <c r="CD117" s="895"/>
      <c r="CE117" s="895"/>
      <c r="CF117" s="956" t="s">
        <v>440</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446</v>
      </c>
      <c r="DM117" s="858"/>
      <c r="DN117" s="858"/>
      <c r="DO117" s="858"/>
      <c r="DP117" s="859"/>
      <c r="DQ117" s="860" t="s">
        <v>440</v>
      </c>
      <c r="DR117" s="858"/>
      <c r="DS117" s="858"/>
      <c r="DT117" s="858"/>
      <c r="DU117" s="859"/>
      <c r="DV117" s="905" t="s">
        <v>440</v>
      </c>
      <c r="DW117" s="906"/>
      <c r="DX117" s="906"/>
      <c r="DY117" s="906"/>
      <c r="DZ117" s="907"/>
    </row>
    <row r="118" spans="1:130" s="246" customFormat="1" ht="26.25" customHeight="1" x14ac:dyDescent="0.2">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307</v>
      </c>
      <c r="AG118" s="983"/>
      <c r="AH118" s="983"/>
      <c r="AI118" s="983"/>
      <c r="AJ118" s="984"/>
      <c r="AK118" s="985" t="s">
        <v>306</v>
      </c>
      <c r="AL118" s="983"/>
      <c r="AM118" s="983"/>
      <c r="AN118" s="983"/>
      <c r="AO118" s="984"/>
      <c r="AP118" s="986" t="s">
        <v>434</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129</v>
      </c>
      <c r="BW118" s="926"/>
      <c r="BX118" s="926"/>
      <c r="BY118" s="926"/>
      <c r="BZ118" s="926"/>
      <c r="CA118" s="926" t="s">
        <v>440</v>
      </c>
      <c r="CB118" s="926"/>
      <c r="CC118" s="926"/>
      <c r="CD118" s="926"/>
      <c r="CE118" s="926"/>
      <c r="CF118" s="956" t="s">
        <v>129</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2">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440</v>
      </c>
      <c r="AG119" s="976"/>
      <c r="AH119" s="976"/>
      <c r="AI119" s="976"/>
      <c r="AJ119" s="977"/>
      <c r="AK119" s="978" t="s">
        <v>440</v>
      </c>
      <c r="AL119" s="976"/>
      <c r="AM119" s="976"/>
      <c r="AN119" s="976"/>
      <c r="AO119" s="977"/>
      <c r="AP119" s="979" t="s">
        <v>129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469</v>
      </c>
      <c r="BP119" s="959"/>
      <c r="BQ119" s="963">
        <v>6663431</v>
      </c>
      <c r="BR119" s="926"/>
      <c r="BS119" s="926"/>
      <c r="BT119" s="926"/>
      <c r="BU119" s="926"/>
      <c r="BV119" s="926">
        <v>6483455</v>
      </c>
      <c r="BW119" s="926"/>
      <c r="BX119" s="926"/>
      <c r="BY119" s="926"/>
      <c r="BZ119" s="926"/>
      <c r="CA119" s="926">
        <v>6637300</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471</v>
      </c>
      <c r="DH119" s="841"/>
      <c r="DI119" s="841"/>
      <c r="DJ119" s="841"/>
      <c r="DK119" s="842"/>
      <c r="DL119" s="843" t="s">
        <v>129</v>
      </c>
      <c r="DM119" s="841"/>
      <c r="DN119" s="841"/>
      <c r="DO119" s="841"/>
      <c r="DP119" s="842"/>
      <c r="DQ119" s="843" t="s">
        <v>129</v>
      </c>
      <c r="DR119" s="841"/>
      <c r="DS119" s="841"/>
      <c r="DT119" s="841"/>
      <c r="DU119" s="842"/>
      <c r="DV119" s="929" t="s">
        <v>451</v>
      </c>
      <c r="DW119" s="930"/>
      <c r="DX119" s="930"/>
      <c r="DY119" s="930"/>
      <c r="DZ119" s="931"/>
    </row>
    <row r="120" spans="1:130" s="246" customFormat="1" ht="26.25" customHeight="1" x14ac:dyDescent="0.2">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440</v>
      </c>
      <c r="AB120" s="858"/>
      <c r="AC120" s="858"/>
      <c r="AD120" s="858"/>
      <c r="AE120" s="859"/>
      <c r="AF120" s="860" t="s">
        <v>129</v>
      </c>
      <c r="AG120" s="858"/>
      <c r="AH120" s="858"/>
      <c r="AI120" s="858"/>
      <c r="AJ120" s="859"/>
      <c r="AK120" s="860" t="s">
        <v>129</v>
      </c>
      <c r="AL120" s="858"/>
      <c r="AM120" s="858"/>
      <c r="AN120" s="858"/>
      <c r="AO120" s="859"/>
      <c r="AP120" s="905" t="s">
        <v>451</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5854096</v>
      </c>
      <c r="BR120" s="923"/>
      <c r="BS120" s="923"/>
      <c r="BT120" s="923"/>
      <c r="BU120" s="923"/>
      <c r="BV120" s="923">
        <v>5938327</v>
      </c>
      <c r="BW120" s="923"/>
      <c r="BX120" s="923"/>
      <c r="BY120" s="923"/>
      <c r="BZ120" s="923"/>
      <c r="CA120" s="923">
        <v>6212009</v>
      </c>
      <c r="CB120" s="923"/>
      <c r="CC120" s="923"/>
      <c r="CD120" s="923"/>
      <c r="CE120" s="923"/>
      <c r="CF120" s="947">
        <v>266.10000000000002</v>
      </c>
      <c r="CG120" s="948"/>
      <c r="CH120" s="948"/>
      <c r="CI120" s="948"/>
      <c r="CJ120" s="948"/>
      <c r="CK120" s="949" t="s">
        <v>474</v>
      </c>
      <c r="CL120" s="933"/>
      <c r="CM120" s="933"/>
      <c r="CN120" s="933"/>
      <c r="CO120" s="934"/>
      <c r="CP120" s="953" t="s">
        <v>409</v>
      </c>
      <c r="CQ120" s="954"/>
      <c r="CR120" s="954"/>
      <c r="CS120" s="954"/>
      <c r="CT120" s="954"/>
      <c r="CU120" s="954"/>
      <c r="CV120" s="954"/>
      <c r="CW120" s="954"/>
      <c r="CX120" s="954"/>
      <c r="CY120" s="954"/>
      <c r="CZ120" s="954"/>
      <c r="DA120" s="954"/>
      <c r="DB120" s="954"/>
      <c r="DC120" s="954"/>
      <c r="DD120" s="954"/>
      <c r="DE120" s="954"/>
      <c r="DF120" s="955"/>
      <c r="DG120" s="942">
        <v>315757</v>
      </c>
      <c r="DH120" s="923"/>
      <c r="DI120" s="923"/>
      <c r="DJ120" s="923"/>
      <c r="DK120" s="923"/>
      <c r="DL120" s="923">
        <v>257905</v>
      </c>
      <c r="DM120" s="923"/>
      <c r="DN120" s="923"/>
      <c r="DO120" s="923"/>
      <c r="DP120" s="923"/>
      <c r="DQ120" s="923">
        <v>253007</v>
      </c>
      <c r="DR120" s="923"/>
      <c r="DS120" s="923"/>
      <c r="DT120" s="923"/>
      <c r="DU120" s="923"/>
      <c r="DV120" s="924">
        <v>10.8</v>
      </c>
      <c r="DW120" s="924"/>
      <c r="DX120" s="924"/>
      <c r="DY120" s="924"/>
      <c r="DZ120" s="925"/>
    </row>
    <row r="121" spans="1:130" s="246" customFormat="1" ht="26.25" customHeight="1" x14ac:dyDescent="0.2">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10346</v>
      </c>
      <c r="BR121" s="895"/>
      <c r="BS121" s="895"/>
      <c r="BT121" s="895"/>
      <c r="BU121" s="895"/>
      <c r="BV121" s="895">
        <v>36198</v>
      </c>
      <c r="BW121" s="895"/>
      <c r="BX121" s="895"/>
      <c r="BY121" s="895"/>
      <c r="BZ121" s="895"/>
      <c r="CA121" s="895">
        <v>61210</v>
      </c>
      <c r="CB121" s="895"/>
      <c r="CC121" s="895"/>
      <c r="CD121" s="895"/>
      <c r="CE121" s="895"/>
      <c r="CF121" s="956">
        <v>2.6</v>
      </c>
      <c r="CG121" s="957"/>
      <c r="CH121" s="957"/>
      <c r="CI121" s="957"/>
      <c r="CJ121" s="957"/>
      <c r="CK121" s="950"/>
      <c r="CL121" s="936"/>
      <c r="CM121" s="936"/>
      <c r="CN121" s="936"/>
      <c r="CO121" s="937"/>
      <c r="CP121" s="916" t="s">
        <v>406</v>
      </c>
      <c r="CQ121" s="917"/>
      <c r="CR121" s="917"/>
      <c r="CS121" s="917"/>
      <c r="CT121" s="917"/>
      <c r="CU121" s="917"/>
      <c r="CV121" s="917"/>
      <c r="CW121" s="917"/>
      <c r="CX121" s="917"/>
      <c r="CY121" s="917"/>
      <c r="CZ121" s="917"/>
      <c r="DA121" s="917"/>
      <c r="DB121" s="917"/>
      <c r="DC121" s="917"/>
      <c r="DD121" s="917"/>
      <c r="DE121" s="917"/>
      <c r="DF121" s="918"/>
      <c r="DG121" s="894">
        <v>44088</v>
      </c>
      <c r="DH121" s="895"/>
      <c r="DI121" s="895"/>
      <c r="DJ121" s="895"/>
      <c r="DK121" s="895"/>
      <c r="DL121" s="895">
        <v>34882</v>
      </c>
      <c r="DM121" s="895"/>
      <c r="DN121" s="895"/>
      <c r="DO121" s="895"/>
      <c r="DP121" s="895"/>
      <c r="DQ121" s="895">
        <v>25117</v>
      </c>
      <c r="DR121" s="895"/>
      <c r="DS121" s="895"/>
      <c r="DT121" s="895"/>
      <c r="DU121" s="895"/>
      <c r="DV121" s="872">
        <v>1.1000000000000001</v>
      </c>
      <c r="DW121" s="872"/>
      <c r="DX121" s="872"/>
      <c r="DY121" s="872"/>
      <c r="DZ121" s="873"/>
    </row>
    <row r="122" spans="1:130" s="246" customFormat="1" ht="26.25" customHeight="1" x14ac:dyDescent="0.2">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440</v>
      </c>
      <c r="AB122" s="858"/>
      <c r="AC122" s="858"/>
      <c r="AD122" s="858"/>
      <c r="AE122" s="859"/>
      <c r="AF122" s="860" t="s">
        <v>129</v>
      </c>
      <c r="AG122" s="858"/>
      <c r="AH122" s="858"/>
      <c r="AI122" s="858"/>
      <c r="AJ122" s="859"/>
      <c r="AK122" s="860" t="s">
        <v>129</v>
      </c>
      <c r="AL122" s="858"/>
      <c r="AM122" s="858"/>
      <c r="AN122" s="858"/>
      <c r="AO122" s="859"/>
      <c r="AP122" s="905" t="s">
        <v>440</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3380371</v>
      </c>
      <c r="BR122" s="926"/>
      <c r="BS122" s="926"/>
      <c r="BT122" s="926"/>
      <c r="BU122" s="926"/>
      <c r="BV122" s="926">
        <v>3308742</v>
      </c>
      <c r="BW122" s="926"/>
      <c r="BX122" s="926"/>
      <c r="BY122" s="926"/>
      <c r="BZ122" s="926"/>
      <c r="CA122" s="926">
        <v>3309770</v>
      </c>
      <c r="CB122" s="926"/>
      <c r="CC122" s="926"/>
      <c r="CD122" s="926"/>
      <c r="CE122" s="926"/>
      <c r="CF122" s="927">
        <v>141.80000000000001</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t="s">
        <v>471</v>
      </c>
      <c r="DH122" s="895"/>
      <c r="DI122" s="895"/>
      <c r="DJ122" s="895"/>
      <c r="DK122" s="895"/>
      <c r="DL122" s="895" t="s">
        <v>129</v>
      </c>
      <c r="DM122" s="895"/>
      <c r="DN122" s="895"/>
      <c r="DO122" s="895"/>
      <c r="DP122" s="895"/>
      <c r="DQ122" s="895" t="s">
        <v>441</v>
      </c>
      <c r="DR122" s="895"/>
      <c r="DS122" s="895"/>
      <c r="DT122" s="895"/>
      <c r="DU122" s="895"/>
      <c r="DV122" s="872" t="s">
        <v>440</v>
      </c>
      <c r="DW122" s="872"/>
      <c r="DX122" s="872"/>
      <c r="DY122" s="872"/>
      <c r="DZ122" s="873"/>
    </row>
    <row r="123" spans="1:130" s="246" customFormat="1" ht="26.25" customHeight="1" x14ac:dyDescent="0.2">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1738</v>
      </c>
      <c r="AB123" s="858"/>
      <c r="AC123" s="858"/>
      <c r="AD123" s="858"/>
      <c r="AE123" s="859"/>
      <c r="AF123" s="860">
        <v>1719</v>
      </c>
      <c r="AG123" s="858"/>
      <c r="AH123" s="858"/>
      <c r="AI123" s="858"/>
      <c r="AJ123" s="859"/>
      <c r="AK123" s="860">
        <v>1704</v>
      </c>
      <c r="AL123" s="858"/>
      <c r="AM123" s="858"/>
      <c r="AN123" s="858"/>
      <c r="AO123" s="859"/>
      <c r="AP123" s="905">
        <v>0.1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479</v>
      </c>
      <c r="BP123" s="959"/>
      <c r="BQ123" s="913">
        <v>9244813</v>
      </c>
      <c r="BR123" s="914"/>
      <c r="BS123" s="914"/>
      <c r="BT123" s="914"/>
      <c r="BU123" s="914"/>
      <c r="BV123" s="914">
        <v>9283267</v>
      </c>
      <c r="BW123" s="914"/>
      <c r="BX123" s="914"/>
      <c r="BY123" s="914"/>
      <c r="BZ123" s="914"/>
      <c r="CA123" s="914">
        <v>9582989</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441</v>
      </c>
      <c r="DM123" s="858"/>
      <c r="DN123" s="858"/>
      <c r="DO123" s="858"/>
      <c r="DP123" s="859"/>
      <c r="DQ123" s="860" t="s">
        <v>441</v>
      </c>
      <c r="DR123" s="858"/>
      <c r="DS123" s="858"/>
      <c r="DT123" s="858"/>
      <c r="DU123" s="859"/>
      <c r="DV123" s="905" t="s">
        <v>446</v>
      </c>
      <c r="DW123" s="906"/>
      <c r="DX123" s="906"/>
      <c r="DY123" s="906"/>
      <c r="DZ123" s="907"/>
    </row>
    <row r="124" spans="1:130" s="246" customFormat="1" ht="26.25" customHeight="1" thickBot="1" x14ac:dyDescent="0.25">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451</v>
      </c>
      <c r="AG124" s="858"/>
      <c r="AH124" s="858"/>
      <c r="AI124" s="858"/>
      <c r="AJ124" s="859"/>
      <c r="AK124" s="860" t="s">
        <v>451</v>
      </c>
      <c r="AL124" s="858"/>
      <c r="AM124" s="858"/>
      <c r="AN124" s="858"/>
      <c r="AO124" s="859"/>
      <c r="AP124" s="905" t="s">
        <v>471</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441</v>
      </c>
      <c r="BW124" s="912"/>
      <c r="BX124" s="912"/>
      <c r="BY124" s="912"/>
      <c r="BZ124" s="912"/>
      <c r="CA124" s="912" t="s">
        <v>446</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446</v>
      </c>
      <c r="DH124" s="841"/>
      <c r="DI124" s="841"/>
      <c r="DJ124" s="841"/>
      <c r="DK124" s="842"/>
      <c r="DL124" s="843" t="s">
        <v>471</v>
      </c>
      <c r="DM124" s="841"/>
      <c r="DN124" s="841"/>
      <c r="DO124" s="841"/>
      <c r="DP124" s="842"/>
      <c r="DQ124" s="843" t="s">
        <v>446</v>
      </c>
      <c r="DR124" s="841"/>
      <c r="DS124" s="841"/>
      <c r="DT124" s="841"/>
      <c r="DU124" s="842"/>
      <c r="DV124" s="929" t="s">
        <v>471</v>
      </c>
      <c r="DW124" s="930"/>
      <c r="DX124" s="930"/>
      <c r="DY124" s="930"/>
      <c r="DZ124" s="931"/>
    </row>
    <row r="125" spans="1:130" s="246" customFormat="1" ht="26.25" customHeight="1" x14ac:dyDescent="0.2">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446</v>
      </c>
      <c r="AB125" s="858"/>
      <c r="AC125" s="858"/>
      <c r="AD125" s="858"/>
      <c r="AE125" s="859"/>
      <c r="AF125" s="860" t="s">
        <v>446</v>
      </c>
      <c r="AG125" s="858"/>
      <c r="AH125" s="858"/>
      <c r="AI125" s="858"/>
      <c r="AJ125" s="859"/>
      <c r="AK125" s="860" t="s">
        <v>129</v>
      </c>
      <c r="AL125" s="858"/>
      <c r="AM125" s="858"/>
      <c r="AN125" s="858"/>
      <c r="AO125" s="859"/>
      <c r="AP125" s="905" t="s">
        <v>446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446</v>
      </c>
      <c r="DM125" s="923"/>
      <c r="DN125" s="923"/>
      <c r="DO125" s="923"/>
      <c r="DP125" s="923"/>
      <c r="DQ125" s="923" t="s">
        <v>471</v>
      </c>
      <c r="DR125" s="923"/>
      <c r="DS125" s="923"/>
      <c r="DT125" s="923"/>
      <c r="DU125" s="923"/>
      <c r="DV125" s="924" t="s">
        <v>446</v>
      </c>
      <c r="DW125" s="924"/>
      <c r="DX125" s="924"/>
      <c r="DY125" s="924"/>
      <c r="DZ125" s="925"/>
    </row>
    <row r="126" spans="1:130" s="246" customFormat="1" ht="26.25" customHeight="1" thickBot="1" x14ac:dyDescent="0.25">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471</v>
      </c>
      <c r="AB126" s="858"/>
      <c r="AC126" s="858"/>
      <c r="AD126" s="858"/>
      <c r="AE126" s="859"/>
      <c r="AF126" s="860" t="s">
        <v>446</v>
      </c>
      <c r="AG126" s="858"/>
      <c r="AH126" s="858"/>
      <c r="AI126" s="858"/>
      <c r="AJ126" s="859"/>
      <c r="AK126" s="860" t="s">
        <v>446</v>
      </c>
      <c r="AL126" s="858"/>
      <c r="AM126" s="858"/>
      <c r="AN126" s="858"/>
      <c r="AO126" s="859"/>
      <c r="AP126" s="905" t="s">
        <v>446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446</v>
      </c>
      <c r="DH126" s="895"/>
      <c r="DI126" s="895"/>
      <c r="DJ126" s="895"/>
      <c r="DK126" s="895"/>
      <c r="DL126" s="895" t="s">
        <v>446</v>
      </c>
      <c r="DM126" s="895"/>
      <c r="DN126" s="895"/>
      <c r="DO126" s="895"/>
      <c r="DP126" s="895"/>
      <c r="DQ126" s="895" t="s">
        <v>471</v>
      </c>
      <c r="DR126" s="895"/>
      <c r="DS126" s="895"/>
      <c r="DT126" s="895"/>
      <c r="DU126" s="895"/>
      <c r="DV126" s="872" t="s">
        <v>471</v>
      </c>
      <c r="DW126" s="872"/>
      <c r="DX126" s="872"/>
      <c r="DY126" s="872"/>
      <c r="DZ126" s="873"/>
    </row>
    <row r="127" spans="1:130" s="246" customFormat="1" ht="26.25" customHeight="1" x14ac:dyDescent="0.2">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471</v>
      </c>
      <c r="AB127" s="858"/>
      <c r="AC127" s="858"/>
      <c r="AD127" s="858"/>
      <c r="AE127" s="859"/>
      <c r="AF127" s="860" t="s">
        <v>471</v>
      </c>
      <c r="AG127" s="858"/>
      <c r="AH127" s="858"/>
      <c r="AI127" s="858"/>
      <c r="AJ127" s="859"/>
      <c r="AK127" s="860" t="s">
        <v>129</v>
      </c>
      <c r="AL127" s="858"/>
      <c r="AM127" s="858"/>
      <c r="AN127" s="858"/>
      <c r="AO127" s="859"/>
      <c r="AP127" s="905" t="s">
        <v>446</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446</v>
      </c>
      <c r="DH127" s="895"/>
      <c r="DI127" s="895"/>
      <c r="DJ127" s="895"/>
      <c r="DK127" s="895"/>
      <c r="DL127" s="895" t="s">
        <v>471</v>
      </c>
      <c r="DM127" s="895"/>
      <c r="DN127" s="895"/>
      <c r="DO127" s="895"/>
      <c r="DP127" s="895"/>
      <c r="DQ127" s="895" t="s">
        <v>446</v>
      </c>
      <c r="DR127" s="895"/>
      <c r="DS127" s="895"/>
      <c r="DT127" s="895"/>
      <c r="DU127" s="895"/>
      <c r="DV127" s="872" t="s">
        <v>471</v>
      </c>
      <c r="DW127" s="872"/>
      <c r="DX127" s="872"/>
      <c r="DY127" s="872"/>
      <c r="DZ127" s="873"/>
    </row>
    <row r="128" spans="1:130" s="246" customFormat="1" ht="26.25" customHeight="1" thickBot="1" x14ac:dyDescent="0.25">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4713</v>
      </c>
      <c r="AB128" s="879"/>
      <c r="AC128" s="879"/>
      <c r="AD128" s="879"/>
      <c r="AE128" s="880"/>
      <c r="AF128" s="881">
        <v>15432</v>
      </c>
      <c r="AG128" s="879"/>
      <c r="AH128" s="879"/>
      <c r="AI128" s="879"/>
      <c r="AJ128" s="880"/>
      <c r="AK128" s="881">
        <v>8637</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1171</v>
      </c>
      <c r="DH128" s="869"/>
      <c r="DI128" s="869"/>
      <c r="DJ128" s="869"/>
      <c r="DK128" s="869"/>
      <c r="DL128" s="869">
        <v>453</v>
      </c>
      <c r="DM128" s="869"/>
      <c r="DN128" s="869"/>
      <c r="DO128" s="869"/>
      <c r="DP128" s="869"/>
      <c r="DQ128" s="869">
        <v>1325</v>
      </c>
      <c r="DR128" s="869"/>
      <c r="DS128" s="869"/>
      <c r="DT128" s="869"/>
      <c r="DU128" s="869"/>
      <c r="DV128" s="870">
        <v>0.1</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2644066</v>
      </c>
      <c r="AB129" s="858"/>
      <c r="AC129" s="858"/>
      <c r="AD129" s="858"/>
      <c r="AE129" s="859"/>
      <c r="AF129" s="860">
        <v>2626309</v>
      </c>
      <c r="AG129" s="858"/>
      <c r="AH129" s="858"/>
      <c r="AI129" s="858"/>
      <c r="AJ129" s="859"/>
      <c r="AK129" s="860">
        <v>2640896</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308775</v>
      </c>
      <c r="AB130" s="858"/>
      <c r="AC130" s="858"/>
      <c r="AD130" s="858"/>
      <c r="AE130" s="859"/>
      <c r="AF130" s="860">
        <v>304316</v>
      </c>
      <c r="AG130" s="858"/>
      <c r="AH130" s="858"/>
      <c r="AI130" s="858"/>
      <c r="AJ130" s="859"/>
      <c r="AK130" s="860">
        <v>306479</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9.1999999999999993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2335291</v>
      </c>
      <c r="AB131" s="841"/>
      <c r="AC131" s="841"/>
      <c r="AD131" s="841"/>
      <c r="AE131" s="842"/>
      <c r="AF131" s="843">
        <v>2321993</v>
      </c>
      <c r="AG131" s="841"/>
      <c r="AH131" s="841"/>
      <c r="AI131" s="841"/>
      <c r="AJ131" s="842"/>
      <c r="AK131" s="843">
        <v>2334417</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t="s">
        <v>503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8.2906156020000008</v>
      </c>
      <c r="AB132" s="821"/>
      <c r="AC132" s="821"/>
      <c r="AD132" s="821"/>
      <c r="AE132" s="822"/>
      <c r="AF132" s="823">
        <v>9.4626038920000006</v>
      </c>
      <c r="AG132" s="821"/>
      <c r="AH132" s="821"/>
      <c r="AI132" s="821"/>
      <c r="AJ132" s="822"/>
      <c r="AK132" s="823">
        <v>9.9243194339999992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8.4</v>
      </c>
      <c r="AB133" s="800"/>
      <c r="AC133" s="800"/>
      <c r="AD133" s="800"/>
      <c r="AE133" s="801"/>
      <c r="AF133" s="799">
        <v>8.6</v>
      </c>
      <c r="AG133" s="800"/>
      <c r="AH133" s="800"/>
      <c r="AI133" s="800"/>
      <c r="AJ133" s="801"/>
      <c r="AK133" s="799">
        <v>9.1999999999999993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ouauZ/3c7yhD+PSDcFIPsZHqvaMOxd+ODXD9fYz2q/Vmfw5LiKU/vLDy4I2IGeyoXQlOnhnEj8yLZD3S+f5jg==" saltValue="SHJs5tfK9m/l46qfPdr0UA==" spinCount="100000" sheet="1" objects="1" scenarios="1" formatRows="0"/>
  <mergeCells count="2033">
    <mergeCell ref="CM7:CQ7"/>
    <mergeCell ref="B69:P69"/>
    <mergeCell ref="B68:P68"/>
    <mergeCell ref="B70:P70"/>
    <mergeCell ref="B71:P71"/>
    <mergeCell ref="B72:P72"/>
    <mergeCell ref="B74:P74"/>
    <mergeCell ref="B73:P73"/>
    <mergeCell ref="B75:P75"/>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NLpcQydIyMgaHgQQtXj6mWPxWnaHKqQzhimGVrFjMpZepOwUKLXGw8LQoWQxRn31nujRzVp6R9HipXSE3ncw==" saltValue="rad7mduz4tKu2SnnAJnV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0L4RA45gCSLOHvneSuB59g3Mk2o/1PH1Oza1Fq0/gmk9LKFhvJa4fdIz9yiE0v4AjFvzpQQDPaNLiKSGme/dmg==" saltValue="cvrU/M1gWMGBMxZU40H7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1" t="s">
        <v>510</v>
      </c>
      <c r="AP7" s="303"/>
      <c r="AQ7" s="304" t="s">
        <v>511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2"/>
      <c r="AP8" s="309" t="s">
        <v>512</v>
      </c>
      <c r="AQ8" s="310" t="s">
        <v>513</v>
      </c>
      <c r="AR8" s="311" t="s">
        <v>514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5" t="s">
        <v>515</v>
      </c>
      <c r="AL9" s="1236"/>
      <c r="AM9" s="1236"/>
      <c r="AN9" s="1237"/>
      <c r="AO9" s="312">
        <v>731488</v>
      </c>
      <c r="AP9" s="312">
        <v>130740</v>
      </c>
      <c r="AQ9" s="313">
        <v>116834</v>
      </c>
      <c r="AR9" s="314">
        <v>11.9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5" t="s">
        <v>516</v>
      </c>
      <c r="AL10" s="1236"/>
      <c r="AM10" s="1236"/>
      <c r="AN10" s="1237"/>
      <c r="AO10" s="315">
        <v>128218</v>
      </c>
      <c r="AP10" s="315">
        <v>22917</v>
      </c>
      <c r="AQ10" s="316">
        <v>12766</v>
      </c>
      <c r="AR10" s="317">
        <v>79.5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5" t="s">
        <v>517</v>
      </c>
      <c r="AL11" s="1236"/>
      <c r="AM11" s="1236"/>
      <c r="AN11" s="1237"/>
      <c r="AO11" s="315">
        <v>155773</v>
      </c>
      <c r="AP11" s="315">
        <v>27841</v>
      </c>
      <c r="AQ11" s="316">
        <v>19336</v>
      </c>
      <c r="AR11" s="317">
        <v>44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5" t="s">
        <v>518</v>
      </c>
      <c r="AL12" s="1236"/>
      <c r="AM12" s="1236"/>
      <c r="AN12" s="1237"/>
      <c r="AO12" s="315">
        <v>13706</v>
      </c>
      <c r="AP12" s="315">
        <v>2450</v>
      </c>
      <c r="AQ12" s="316">
        <v>1049</v>
      </c>
      <c r="AR12" s="317">
        <v>133.6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5" t="s">
        <v>519</v>
      </c>
      <c r="AL13" s="1236"/>
      <c r="AM13" s="1236"/>
      <c r="AN13" s="1237"/>
      <c r="AO13" s="315" t="s">
        <v>520</v>
      </c>
      <c r="AP13" s="315" t="s">
        <v>520</v>
      </c>
      <c r="AQ13" s="316" t="s">
        <v>520</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5" t="s">
        <v>521</v>
      </c>
      <c r="AL14" s="1236"/>
      <c r="AM14" s="1236"/>
      <c r="AN14" s="1237"/>
      <c r="AO14" s="315">
        <v>31770</v>
      </c>
      <c r="AP14" s="315">
        <v>5678</v>
      </c>
      <c r="AQ14" s="316">
        <v>5063</v>
      </c>
      <c r="AR14" s="317">
        <v>12.1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5" t="s">
        <v>522</v>
      </c>
      <c r="AL15" s="1236"/>
      <c r="AM15" s="1236"/>
      <c r="AN15" s="1237"/>
      <c r="AO15" s="315">
        <v>55703</v>
      </c>
      <c r="AP15" s="315">
        <v>9956</v>
      </c>
      <c r="AQ15" s="316">
        <v>3168</v>
      </c>
      <c r="AR15" s="317">
        <v>214.3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8" t="s">
        <v>523</v>
      </c>
      <c r="AL16" s="1239"/>
      <c r="AM16" s="1239"/>
      <c r="AN16" s="1240"/>
      <c r="AO16" s="315">
        <v>-83485</v>
      </c>
      <c r="AP16" s="315">
        <v>-14921</v>
      </c>
      <c r="AQ16" s="316">
        <v>-11723</v>
      </c>
      <c r="AR16" s="317">
        <v>27.3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8" t="s">
        <v>188</v>
      </c>
      <c r="AL17" s="1239"/>
      <c r="AM17" s="1239"/>
      <c r="AN17" s="1240"/>
      <c r="AO17" s="315">
        <v>1033173</v>
      </c>
      <c r="AP17" s="315">
        <v>184660</v>
      </c>
      <c r="AQ17" s="316">
        <v>146494</v>
      </c>
      <c r="AR17" s="317">
        <v>26.1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2" t="s">
        <v>528</v>
      </c>
      <c r="AL21" s="1233"/>
      <c r="AM21" s="1233"/>
      <c r="AN21" s="1234"/>
      <c r="AO21" s="327">
        <v>17.16</v>
      </c>
      <c r="AP21" s="328">
        <v>13.76</v>
      </c>
      <c r="AQ21" s="329">
        <v>3.4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2" t="s">
        <v>529</v>
      </c>
      <c r="AL22" s="1233"/>
      <c r="AM22" s="1233"/>
      <c r="AN22" s="1234"/>
      <c r="AO22" s="332">
        <v>99.6</v>
      </c>
      <c r="AP22" s="333">
        <v>94.9</v>
      </c>
      <c r="AQ22" s="334">
        <v>4.7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1" t="s">
        <v>510</v>
      </c>
      <c r="AP30" s="303"/>
      <c r="AQ30" s="304" t="s">
        <v>511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2"/>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381947</v>
      </c>
      <c r="AP32" s="342">
        <v>68266</v>
      </c>
      <c r="AQ32" s="343">
        <v>73591</v>
      </c>
      <c r="AR32" s="344">
        <v>-7.2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520</v>
      </c>
      <c r="AP34" s="342" t="s">
        <v>520</v>
      </c>
      <c r="AQ34" s="343">
        <v>1</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33653</v>
      </c>
      <c r="AP35" s="342">
        <v>6015</v>
      </c>
      <c r="AQ35" s="343">
        <v>19214</v>
      </c>
      <c r="AR35" s="344">
        <v>-68.7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129487</v>
      </c>
      <c r="AP36" s="342">
        <v>23143</v>
      </c>
      <c r="AQ36" s="343">
        <v>5293</v>
      </c>
      <c r="AR36" s="344">
        <v>337.2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v>1704</v>
      </c>
      <c r="AP37" s="342">
        <v>305</v>
      </c>
      <c r="AQ37" s="343">
        <v>1256</v>
      </c>
      <c r="AR37" s="344">
        <v>-75.7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520</v>
      </c>
      <c r="AP38" s="345" t="s">
        <v>520</v>
      </c>
      <c r="AQ38" s="346">
        <v>9</v>
      </c>
      <c r="AR38" s="334" t="s">
        <v>520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-8637</v>
      </c>
      <c r="AP39" s="342">
        <v>-1544</v>
      </c>
      <c r="AQ39" s="343">
        <v>-3572</v>
      </c>
      <c r="AR39" s="344">
        <v>-56.8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-306479</v>
      </c>
      <c r="AP40" s="342">
        <v>-54777</v>
      </c>
      <c r="AQ40" s="343">
        <v>-65248</v>
      </c>
      <c r="AR40" s="344">
        <v>-16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231675</v>
      </c>
      <c r="AP41" s="342">
        <v>41408</v>
      </c>
      <c r="AQ41" s="343">
        <v>30545</v>
      </c>
      <c r="AR41" s="344">
        <v>35.6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6" t="s">
        <v>510</v>
      </c>
      <c r="AN49" s="1218" t="s">
        <v>545</v>
      </c>
      <c r="AO49" s="1219"/>
      <c r="AP49" s="1219"/>
      <c r="AQ49" s="1219"/>
      <c r="AR49" s="1220"/>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7"/>
      <c r="AN50" s="358" t="s">
        <v>546</v>
      </c>
      <c r="AO50" s="359" t="s">
        <v>547</v>
      </c>
      <c r="AP50" s="360" t="s">
        <v>548</v>
      </c>
      <c r="AQ50" s="361" t="s">
        <v>549</v>
      </c>
      <c r="AR50" s="362" t="s">
        <v>550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2091836</v>
      </c>
      <c r="AN51" s="364">
        <v>350626</v>
      </c>
      <c r="AO51" s="365">
        <v>-18.2</v>
      </c>
      <c r="AP51" s="366">
        <v>119685</v>
      </c>
      <c r="AQ51" s="367">
        <v>0</v>
      </c>
      <c r="AR51" s="368">
        <v>-18.2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864607</v>
      </c>
      <c r="AN52" s="372">
        <v>144922</v>
      </c>
      <c r="AO52" s="373">
        <v>-38.1</v>
      </c>
      <c r="AP52" s="374">
        <v>68464</v>
      </c>
      <c r="AQ52" s="375">
        <v>18.399999999999999</v>
      </c>
      <c r="AR52" s="376">
        <v>-56.5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1888577</v>
      </c>
      <c r="AN53" s="364">
        <v>322723</v>
      </c>
      <c r="AO53" s="365">
        <v>-8</v>
      </c>
      <c r="AP53" s="366">
        <v>109920</v>
      </c>
      <c r="AQ53" s="367">
        <v>-8.1999999999999993</v>
      </c>
      <c r="AR53" s="368">
        <v>0.2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444462</v>
      </c>
      <c r="AN54" s="372">
        <v>75950</v>
      </c>
      <c r="AO54" s="373">
        <v>-47.6</v>
      </c>
      <c r="AP54" s="374">
        <v>62739</v>
      </c>
      <c r="AQ54" s="375">
        <v>-8.4</v>
      </c>
      <c r="AR54" s="376">
        <v>-39.200000000000003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2860743</v>
      </c>
      <c r="AN55" s="364">
        <v>495453</v>
      </c>
      <c r="AO55" s="365">
        <v>53.5</v>
      </c>
      <c r="AP55" s="366">
        <v>119882</v>
      </c>
      <c r="AQ55" s="367">
        <v>9.1</v>
      </c>
      <c r="AR55" s="368">
        <v>44.4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1278666</v>
      </c>
      <c r="AN56" s="372">
        <v>221452</v>
      </c>
      <c r="AO56" s="373">
        <v>191.6</v>
      </c>
      <c r="AP56" s="374">
        <v>66481</v>
      </c>
      <c r="AQ56" s="375">
        <v>6</v>
      </c>
      <c r="AR56" s="376">
        <v>185.6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3809430</v>
      </c>
      <c r="AN57" s="364">
        <v>665751</v>
      </c>
      <c r="AO57" s="365">
        <v>34.4</v>
      </c>
      <c r="AP57" s="366">
        <v>116162</v>
      </c>
      <c r="AQ57" s="367">
        <v>-3.1</v>
      </c>
      <c r="AR57" s="368">
        <v>37.5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2633641</v>
      </c>
      <c r="AN58" s="372">
        <v>460266</v>
      </c>
      <c r="AO58" s="373">
        <v>107.8</v>
      </c>
      <c r="AP58" s="374">
        <v>61562</v>
      </c>
      <c r="AQ58" s="375">
        <v>-7.4</v>
      </c>
      <c r="AR58" s="376">
        <v>115.2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6191610</v>
      </c>
      <c r="AN59" s="364">
        <v>1106633</v>
      </c>
      <c r="AO59" s="365">
        <v>66.2</v>
      </c>
      <c r="AP59" s="366">
        <v>121449</v>
      </c>
      <c r="AQ59" s="367">
        <v>4.5999999999999996</v>
      </c>
      <c r="AR59" s="368">
        <v>61.6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5054892</v>
      </c>
      <c r="AN60" s="372">
        <v>903466</v>
      </c>
      <c r="AO60" s="373">
        <v>96.3</v>
      </c>
      <c r="AP60" s="374">
        <v>62922</v>
      </c>
      <c r="AQ60" s="375">
        <v>2.2000000000000002</v>
      </c>
      <c r="AR60" s="376">
        <v>94.1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3368439</v>
      </c>
      <c r="AN61" s="379">
        <v>588237</v>
      </c>
      <c r="AO61" s="380">
        <v>25.6</v>
      </c>
      <c r="AP61" s="381">
        <v>117420</v>
      </c>
      <c r="AQ61" s="382">
        <v>0.5</v>
      </c>
      <c r="AR61" s="368">
        <v>25.1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2055254</v>
      </c>
      <c r="AN62" s="372">
        <v>361211</v>
      </c>
      <c r="AO62" s="373">
        <v>62</v>
      </c>
      <c r="AP62" s="374">
        <v>64434</v>
      </c>
      <c r="AQ62" s="375">
        <v>2.2000000000000002</v>
      </c>
      <c r="AR62" s="376">
        <v>59.8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spgbUwfBld4ARMameYRk/JJ0yvIHgcRhzF3sC7PnY+nmJWS7l9uxmLkOZBQUzBx+jt6o/DAwNhDrXrnGMnRJGA==" saltValue="g8gJpT3PsJkkyyQCXkrr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AG102" sqref="AG102"/>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ZF42I/064BwaZbKaUwB5w9tKhQClvpZTp/dkSf50A5vpx7LJctMG99xq4XoVFYS7MAIBDb51AUkvqYc8WxTPg==" saltValue="fLQlzcbgz8dlJACmJunM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election activeCell="CT94" sqref="CT94"/>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pyoCkdK1oZWD6Vs8u0K3wf7UrUz+sxl85+3G8sk0atmd8Abyqj38UOmOYT6v0gIfaOu9X4Ayn7+iPg0E72i9g==" saltValue="nvYAA97YYrkxmaCsEXWR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41" t="s">
        <v>3</v>
      </c>
      <c r="D47" s="1241"/>
      <c r="E47" s="1242"/>
      <c r="F47" s="11">
        <v>123.25</v>
      </c>
      <c r="G47" s="12">
        <v>117.55</v>
      </c>
      <c r="H47" s="12">
        <v>104.84</v>
      </c>
      <c r="I47" s="12">
        <v>84.36</v>
      </c>
      <c r="J47" s="13">
        <v>106.18</v>
      </c>
    </row>
    <row r="48" spans="2:10" ht="57.75" customHeight="1" x14ac:dyDescent="0.2">
      <c r="B48" s="14"/>
      <c r="C48" s="1243" t="s">
        <v>4</v>
      </c>
      <c r="D48" s="1243"/>
      <c r="E48" s="1244"/>
      <c r="F48" s="15">
        <v>4.2300000000000004</v>
      </c>
      <c r="G48" s="16">
        <v>14.48</v>
      </c>
      <c r="H48" s="16">
        <v>16.88</v>
      </c>
      <c r="I48" s="16">
        <v>17.23</v>
      </c>
      <c r="J48" s="17">
        <v>13.14</v>
      </c>
    </row>
    <row r="49" spans="2:10" ht="57.75" customHeight="1" thickBot="1" x14ac:dyDescent="0.25">
      <c r="B49" s="18"/>
      <c r="C49" s="1245" t="s">
        <v>5</v>
      </c>
      <c r="D49" s="1245"/>
      <c r="E49" s="1246"/>
      <c r="F49" s="19" t="s">
        <v>566</v>
      </c>
      <c r="G49" s="20">
        <v>8.6999999999999993</v>
      </c>
      <c r="H49" s="20" t="s">
        <v>567</v>
      </c>
      <c r="I49" s="20" t="s">
        <v>568</v>
      </c>
      <c r="J49" s="21">
        <v>9.56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4iZYsWP/gTW5maC1R+rN+julyqVUeJ6HyHQv77V2uxjluLxw68DALfU7l6lGvYr1GtF3RO6M3TB7HiyAMSR4LQ==" saltValue="DvU9k3xHKlD+5W4hnard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2020-03-11T04:38:32Z</cp:lastPrinted>
  <dcterms:created xsi:type="dcterms:W3CDTF">2020-02-10T02:58:15Z</dcterms:created>
  <dcterms:modified xsi:type="dcterms:W3CDTF">2020-10-09T06:52:30Z</dcterms:modified>
</cp:coreProperties>
</file>