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y-honda\Desktop\財政状況資料集\"/>
    </mc:Choice>
  </mc:AlternateContent>
  <bookViews>
    <workbookView xWindow="0" yWindow="0" windowWidth="19170" windowHeight="741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W38" i="10"/>
  <c r="BW39" i="10" s="1"/>
  <c r="BE38" i="10"/>
  <c r="AM38" i="10"/>
  <c r="U38" i="10"/>
  <c r="C38" i="10"/>
  <c r="BW37" i="10"/>
  <c r="BE37" i="10"/>
  <c r="AM37" i="10"/>
  <c r="U37" i="10"/>
  <c r="C37" i="10"/>
  <c r="BW36" i="10"/>
  <c r="BE36" i="10"/>
  <c r="AM36" i="10"/>
  <c r="U36" i="10"/>
  <c r="C36" i="10"/>
  <c r="CO35" i="10"/>
  <c r="CO36" i="10" s="1"/>
  <c r="CO37" i="10" s="1"/>
  <c r="CO38" i="10" s="1"/>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<sst xmlns="http://schemas.openxmlformats.org/spreadsheetml/2006/main" count="1108" uniqueCount="611">
  <si>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</si>
  <si>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</si>
  <si>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</si>
  <si>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</si>
  <si>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</si>
  <si>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</si>
  <si>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</si>
  <si>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</si>
  <si>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</si>
  <si>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</si>
  <si>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</si>
  <si>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</si>
  <si>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</si>
  <si>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</si>
  <si>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</si>
  <si>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</si>
  <si>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</si>
  <si>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</si>
  <si>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</si>
  <si>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</si>
  <si>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</si>
  <si>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</si>
  <si>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</si>
  <si>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</si>
  <si>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</si>
  <si>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</si>
  <si>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</si>
  <si>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</si>
  <si>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</si>
  <si>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</si>
  <si>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</si>
  <si>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</si>
  <si>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</si>
  <si>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</si>
  <si>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</si>
  <si>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</si>
  <si>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</si>
  <si>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</si>
  <si>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</si>
  <si>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</si>
  <si>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</si>
  <si>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</si>
  <si>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</si>
  <si>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</si>
  <si>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</si>
  <si>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</si>
  <si>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</si>
  <si>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</si>
  <si>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</si>
  <si>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</si>
  <si>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</si>
  <si>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</si>
  <si>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</si>
  <si>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</si>
  <si>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</si>
  <si>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</si>
  <si>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</si>
  <si>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</si>
  <si>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</si>
  <si>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</si>
  <si>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</si>
  <si>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</si>
  <si>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</si>
  <si>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</si>
  <si>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</si>
  <si>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</si>
  <si>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</si>
  <si>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</si>
  <si>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</si>
  <si>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</si>
  <si>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</si>
  <si>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</si>
  <si>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</si>
  <si>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</si>
  <si>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</si>
  <si>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</si>
  <si>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</si>
  <si>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</si>
  <si>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</si>
  <si>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</si>
  <si>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</si>
  <si>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</si>
  <si>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</si>
  <si>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</si>
  <si>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</si>
  <si>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</si>
  <si>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</si>
  <si>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</si>
  <si>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</si>
  <si>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</si>
  <si>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</si>
  <si>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</si>
  <si>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</si>
  <si>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</si>
  <si>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</si>
  <si>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</si>
  <si>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</si>
  <si>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</si>
  <si>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</si>
  <si>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</si>
  <si>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</si>
  <si>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</si>
  <si>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</si>
  <si>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</si>
  <si>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</si>
  <si>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</si>
  <si>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</si>
  <si>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</si>
  <si>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</si>
  <si>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</si>
  <si>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</si>
  <si>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</si>
  <si>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</si>
  <si>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</si>
  <si>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</si>
  <si>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</si>
  <si>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</si>
  <si>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</si>
  <si>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</si>
  <si>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</si>
  <si>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</si>
  <si>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</si>
  <si>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</si>
  <si>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</si>
  <si>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</si>
  <si>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</si>
  <si>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</si>
  <si>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</si>
  <si>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</si>
  <si>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</si>
  <si>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</si>
  <si>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</si>
  <si>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</si>
  <si>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</si>
  <si>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</si>
  <si>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</si>
  <si>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</si>
  <si>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</si>
  <si>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</si>
  <si>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</si>
  <si>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</si>
  <si>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</si>
  <si>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</si>
  <si>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</si>
  <si>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</si>
  <si>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</si>
  <si>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</si>
  <si>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</si>
  <si>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</si>
  <si>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</si>
  <si>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</si>
  <si>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</si>
  <si>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</si>
  <si>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</si>
  <si>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</si>
  <si>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</si>
  <si>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</si>
  <si>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</si>
  <si>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</si>
  <si>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</si>
  <si>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</si>
  <si>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</si>
  <si>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</si>
  <si>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</si>
  <si>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</si>
  <si>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</si>
  <si>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</si>
  <si>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</si>
  <si>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</si>
  <si>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</si>
  <si>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</si>
  <si>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</si>
  <si>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</si>
  <si>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</si>
  <si>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</si>
  <si>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</si>
  <si>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</si>
  <si>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</si>
  <si>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</si>
  <si>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</si>
  <si>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</si>
  <si>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</si>
  <si>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</si>
  <si>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</si>
  <si>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</si>
  <si>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</si>
  <si>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</si>
  <si>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</si>
  <si>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</si>
  <si>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</si>
  <si>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</si>
  <si>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</si>
  <si>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</si>
  <si>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</si>
  <si>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</si>
  <si>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</si>
  <si>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</si>
  <si>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</si>
  <si>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</si>
  <si>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</si>
  <si>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</si>
  <si>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</si>
  <si>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</si>
  <si>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</si>
  <si>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</si>
  <si>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</si>
  <si>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</si>
  <si>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</si>
  <si>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</si>
  <si>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</si>
  <si>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</si>
  <si>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</si>
  <si>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</si>
  <si>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</si>
  <si>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群馬県みなかみ町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</si>
  <si>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</si>
  <si>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</si>
  <si>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</si>
  <si>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</si>
  <si>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</si>
  <si>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</si>
  <si>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</si>
  <si>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</si>
  <si>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</si>
  <si>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</si>
  <si>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</si>
  <si>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</si>
  <si>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</si>
  <si>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</si>
  <si>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</si>
  <si>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</si>
  <si>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</si>
  <si>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</si>
  <si>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</si>
  <si>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</si>
  <si>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</si>
  <si>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</si>
  <si>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</si>
  <si>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</si>
  <si>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</si>
  <si>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</si>
  <si>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</si>
  <si>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</si>
  <si>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</si>
  <si>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</si>
  <si>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</si>
  <si>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</si>
  <si>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</si>
  <si>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</si>
  <si>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</si>
  <si>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</si>
  <si>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</si>
  <si>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</si>
  <si>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</si>
  <si>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</si>
  <si>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</si>
  <si>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</si>
  <si>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</si>
  <si>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</si>
  <si>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</si>
  <si>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</si>
  <si>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</si>
  <si>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</si>
  <si>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</si>
  <si>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</si>
  <si>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</si>
  <si>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</si>
  <si>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</si>
  <si>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</si>
  <si>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</si>
  <si>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</si>
  <si>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</si>
  <si>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</si>
  <si>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</si>
  <si>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</si>
  <si>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</si>
  <si>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</si>
  <si>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</si>
  <si>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</si>
  <si>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</si>
  <si>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</si>
  <si>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</si>
  <si>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</si>
  <si>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</si>
  <si>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</si>
  <si>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</si>
  <si>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</si>
  <si>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</si>
  <si>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</si>
  <si>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</si>
  <si>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</si>
  <si>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</si>
  <si>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</si>
  <si>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</si>
  <si>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</si>
  <si>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</si>
  <si>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</si>
  <si>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</si>
  <si>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</si>
  <si>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</si>
  <si>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</si>
  <si>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</si>
  <si>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</si>
  <si>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</si>
  <si>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</si>
  <si>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</si>
  <si>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</si>
  <si>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</si>
  <si>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</si>
  <si>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</si>
  <si>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</si>
  <si>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</si>
  <si>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</si>
  <si>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</si>
  <si>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</si>
  <si>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</si>
  <si>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</si>
  <si>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</si>
  <si>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</si>
  <si>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</si>
  <si>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</si>
  <si>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</si>
  <si>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</si>
  <si>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</si>
  <si>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</si>
  <si>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</si>
  <si>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</si>
  <si>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</si>
  <si>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</si>
  <si>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</si>
  <si>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</si>
  <si>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</si>
  <si>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</si>
  <si>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</si>
  <si>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</si>
  <si>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</si>
  <si>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</si>
  <si>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</si>
  <si>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</si>
  <si>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</si>
  <si>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</si>
  <si>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</si>
  <si>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</si>
  <si>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</si>
  <si>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</si>
  <si>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</si>
  <si>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</si>
  <si>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</si>
  <si>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</si>
  <si>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</si>
  <si>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</si>
  <si>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</si>
  <si>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</si>
  <si>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</si>
  <si>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</si>
  <si>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</si>
  <si>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</si>
  <si>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</si>
  <si>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</si>
  <si>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</si>
  <si>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</si>
  <si>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</si>
  <si>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</si>
  <si>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群馬県みなかみ町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</si>
  <si>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</si>
  <si>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</si>
  <si>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</si>
  <si>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</si>
  <si>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</si>
  <si>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</si>
  <si>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</si>
  <si>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</si>
  <si>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</si>
  <si>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</si>
  <si>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</si>
  <si>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</si>
  <si>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</si>
  <si>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</si>
  <si>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</si>
  <si>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</si>
  <si>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</si>
  <si>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</si>
  <si>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</si>
  <si>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</si>
  <si>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</si>
  <si>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</si>
  <si>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</si>
  <si>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</si>
  <si>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</si>
  <si>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</si>
  <si>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</si>
  <si>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</si>
  <si>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</si>
  <si>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</si>
  <si>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</si>
  <si>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</si>
  <si>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</si>
  <si>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</si>
  <si>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</si>
  <si>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</si>
  <si>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</si>
  <si>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</si>
  <si>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</si>
  <si>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</si>
  <si>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</si>
  <si>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</si>
  <si>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</si>
  <si>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</si>
  <si>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</si>
  <si>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</si>
  <si>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</si>
  <si>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</si>
  <si>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</si>
  <si>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</si>
  <si>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</si>
  <si>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</si>
  <si>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</si>
  <si>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</si>
  <si>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</si>
  <si>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</si>
  <si>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</si>
  <si>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</si>
  <si>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</si>
  <si>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</si>
  <si>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</si>
  <si>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</si>
  <si>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</si>
  <si>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</si>
  <si>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</si>
  <si>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</si>
  <si>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</si>
  <si>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</si>
  <si>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</si>
  <si>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</si>
  <si>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</si>
  <si>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</si>
  <si>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</si>
  <si>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</si>
  <si>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</si>
  <si>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</si>
  <si>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</si>
  <si>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</si>
  <si>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</si>
  <si>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</si>
  <si>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</si>
  <si>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</si>
  <si>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</si>
  <si>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</si>
  <si>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</si>
  <si>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</si>
  <si>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</si>
  <si>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</si>
  <si>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</si>
  <si>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</si>
  <si>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</si>
  <si>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</si>
  <si>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</si>
  <si>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</si>
  <si>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</si>
  <si>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</si>
  <si>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</si>
  <si>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</si>
  <si>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</si>
  <si>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</si>
  <si>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</si>
  <si>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</si>
  <si>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</si>
  <si>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</si>
  <si>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</si>
  <si>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</si>
  <si>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</si>
  <si>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</si>
  <si>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</si>
  <si>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</si>
  <si>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</si>
  <si>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</si>
  <si>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</si>
  <si>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</si>
  <si>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</si>
  <si>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</si>
  <si>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</si>
  <si>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</si>
  <si>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</si>
  <si>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</si>
  <si>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</si>
  <si>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</si>
  <si>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</si>
  <si>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</si>
  <si>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</si>
  <si>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</si>
  <si>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</si>
  <si>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</si>
  <si>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</si>
  <si>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</si>
  <si>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</si>
  <si>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</si>
  <si>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</si>
  <si>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</si>
  <si>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</si>
  <si>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</si>
  <si>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</si>
  <si>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</si>
  <si>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</si>
  <si>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</si>
  <si>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</si>
  <si>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</si>
  <si>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</si>
  <si>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</si>
  <si>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</si>
  <si>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</si>
  <si>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</si>
  <si>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</si>
  <si>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</si>
  <si>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</si>
  <si>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</si>
  <si>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</si>
  <si>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</si>
  <si>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</si>
  <si>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</si>
  <si>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</si>
  <si>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</si>
  <si>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</si>
  <si>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</si>
  <si>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</si>
  <si>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</si>
  <si>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</si>
  <si>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</si>
  <si>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</si>
  <si>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</si>
  <si>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</si>
  <si>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</si>
  <si>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</si>
  <si>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</si>
  <si>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</si>
  <si>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</si>
  <si>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</si>
  <si>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</si>
  <si>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</si>
  <si>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</si>
  <si>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</si>
  <si>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</si>
  <si>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</si>
  <si>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</si>
  <si>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</si>
  <si>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</si>
  <si>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</si>
  <si>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</si>
  <si>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</si>
  <si>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</si>
  <si>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</si>
  <si>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</si>
  <si>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</si>
  <si>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3.78</t>
  </si>
  <si>
    <t>▲ 0.44</t>
  </si>
  <si>
    <t>▲ 1.37</t>
  </si>
  <si>
    <t>▲ 5.50</t>
  </si>
  <si>
    <t>▲ 9.54</t>
  </si>
  <si>
    <t>水道事業会計</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</si>
  <si>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</si>
  <si>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</si>
  <si>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</si>
  <si>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</si>
  <si>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</si>
  <si>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</si>
  <si>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</si>
  <si>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</si>
  <si>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</si>
  <si>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</si>
  <si>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</si>
  <si>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</si>
  <si>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</si>
  <si>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</si>
  <si>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</si>
  <si>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</si>
  <si>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</si>
  <si>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</si>
  <si>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</si>
  <si>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</si>
  <si>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</si>
  <si>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</si>
  <si>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月夜野振興公社</t>
    <rPh sb="0" eb="3">
      <t>ツキヨノ</t>
    </rPh>
    <rPh sb="3" eb="5">
      <t>シンコウ</t>
    </rPh>
    <rPh sb="5" eb="7">
      <t>コウシャ</t>
    </rPh>
    <phoneticPr fontId="2"/>
  </si>
  <si>
    <t>猿ヶ京温泉夢未来</t>
    <rPh sb="0" eb="3">
      <t>サルガキョウ</t>
    </rPh>
    <rPh sb="3" eb="5">
      <t>オンセン</t>
    </rPh>
    <rPh sb="5" eb="6">
      <t>ユメ</t>
    </rPh>
    <rPh sb="6" eb="8">
      <t>ミライ</t>
    </rPh>
    <phoneticPr fontId="2"/>
  </si>
  <si>
    <t>水の故郷</t>
    <phoneticPr fontId="2"/>
  </si>
  <si>
    <t>みなかみ町土地開発公社</t>
    <phoneticPr fontId="2"/>
  </si>
  <si>
    <t>○</t>
    <phoneticPr fontId="2"/>
  </si>
  <si>
    <t>-</t>
    <phoneticPr fontId="2"/>
  </si>
  <si>
    <t>-</t>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</si>
  <si>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</si>
  <si>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</si>
  <si>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</si>
  <si>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</si>
  <si>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</si>
  <si>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2"/>
  </si>
  <si>
    <t>公共施設管理基金</t>
    <rPh sb="0" eb="2">
      <t>コウキョウ</t>
    </rPh>
    <rPh sb="2" eb="4">
      <t>シセツ</t>
    </rPh>
    <rPh sb="4" eb="6">
      <t>カンリ</t>
    </rPh>
    <rPh sb="6" eb="8">
      <t>キキン</t>
    </rPh>
    <phoneticPr fontId="2"/>
  </si>
  <si>
    <t>ふるさと応援基金</t>
    <rPh sb="4" eb="6">
      <t>オウエン</t>
    </rPh>
    <rPh sb="6" eb="8">
      <t>キキン</t>
    </rPh>
    <phoneticPr fontId="2"/>
  </si>
  <si>
    <t>みなかみ・水・「環境力」基金</t>
    <rPh sb="5" eb="6">
      <t>ミズ</t>
    </rPh>
    <rPh sb="8" eb="10">
      <t>カンキョウ</t>
    </rPh>
    <rPh sb="10" eb="11">
      <t>リョク</t>
    </rPh>
    <rPh sb="12" eb="14">
      <t>キキン</t>
    </rPh>
    <phoneticPr fontId="2"/>
  </si>
  <si>
    <t>地域福祉基金</t>
    <rPh sb="0" eb="2">
      <t>チイキ</t>
    </rPh>
    <rPh sb="2" eb="4">
      <t>フクシ</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</si>
  <si>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</si>
  <si>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</si>
  <si>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</si>
  <si>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</si>
  <si>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</si>
  <si>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</si>
  <si>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</si>
  <si>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</si>
  <si>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</si>
  <si>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</si>
  <si>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</si>
  <si>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</si>
  <si>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平成28年以降将来負担比率は算定されておらず、有形固定資産減価償却率も類似団体平均を下回っている状況である。
有形固定資産減価償却率は上昇傾向にあるため、公共施設等総合管理計画に基づいた施設の統廃合や個別施設計画の策定を引き続き推進し、集約化・除却等を行いながら適切な維持管理に努める。</t>
    <rPh sb="0" eb="2">
      <t>ヘイセイ</t>
    </rPh>
    <rPh sb="4" eb="5">
      <t>ネン</t>
    </rPh>
    <rPh sb="5" eb="7">
      <t>イコウ</t>
    </rPh>
    <rPh sb="7" eb="9">
      <t>ショウライ</t>
    </rPh>
    <rPh sb="9" eb="11">
      <t>フタン</t>
    </rPh>
    <rPh sb="11" eb="13">
      <t>ヒリツ</t>
    </rPh>
    <rPh sb="14" eb="16">
      <t>サンテイ</t>
    </rPh>
    <rPh sb="23" eb="25">
      <t>ユウケイ</t>
    </rPh>
    <rPh sb="25" eb="29">
      <t>コテイシサン</t>
    </rPh>
    <rPh sb="29" eb="31">
      <t>ゲンカ</t>
    </rPh>
    <rPh sb="31" eb="34">
      <t>ショウキャクリツ</t>
    </rPh>
    <rPh sb="35" eb="41">
      <t>ルイジダンタイヘイキン</t>
    </rPh>
    <rPh sb="42" eb="44">
      <t>シタマワ</t>
    </rPh>
    <rPh sb="48" eb="50">
      <t>ジョウキョウ</t>
    </rPh>
    <rPh sb="55" eb="66">
      <t>ユウケイコテイシサンゲンカショウキャクリツ</t>
    </rPh>
    <rPh sb="67" eb="69">
      <t>ジョウショウ</t>
    </rPh>
    <rPh sb="69" eb="71">
      <t>ケイコウ</t>
    </rPh>
    <phoneticPr fontId="5"/>
  </si>
  <si>
    <t>平成28年以降将来負担比率は算定されていないが、実質公債費比率は類似団体平均より高い水準となっている。
合併による投資的経費の増や地方債の借入条件の変更（平成25年以降、すべての借入について早期償還を図るため据置なし10年償還とした。）のため、実質公債費比率が類似団体平均より高くなっており、今後、公共施設の統廃合や防災行政無線整備事業などの大規模事業により、一時的に比率の上昇が見込まれるが、適正な地方債の管理に努め、最小限の変動にとどめる。</t>
    <rPh sb="24" eb="26">
      <t>ジッシツ</t>
    </rPh>
    <rPh sb="26" eb="29">
      <t>コウサイヒ</t>
    </rPh>
    <rPh sb="29" eb="31">
      <t>ヒリツ</t>
    </rPh>
    <rPh sb="32" eb="38">
      <t>ルイジダンタイヘイキン</t>
    </rPh>
    <rPh sb="40" eb="41">
      <t>タカ</t>
    </rPh>
    <rPh sb="42" eb="44">
      <t>スイジュン</t>
    </rPh>
    <rPh sb="52" eb="54">
      <t>ガッペイ</t>
    </rPh>
    <rPh sb="57" eb="60">
      <t>トウシテキ</t>
    </rPh>
    <rPh sb="60" eb="62">
      <t>ケイヒ</t>
    </rPh>
    <rPh sb="63" eb="64">
      <t>ゾウ</t>
    </rPh>
    <rPh sb="65" eb="68">
      <t>チホウサイ</t>
    </rPh>
    <rPh sb="69" eb="71">
      <t>カリイレ</t>
    </rPh>
    <rPh sb="71" eb="73">
      <t>ジョウケン</t>
    </rPh>
    <rPh sb="74" eb="76">
      <t>ヘンコウ</t>
    </rPh>
    <rPh sb="77" eb="79">
      <t>ヘイセイ</t>
    </rPh>
    <rPh sb="81" eb="82">
      <t>ネン</t>
    </rPh>
    <rPh sb="82" eb="84">
      <t>イコウ</t>
    </rPh>
    <rPh sb="89" eb="91">
      <t>カリイレ</t>
    </rPh>
    <rPh sb="95" eb="97">
      <t>ソウキ</t>
    </rPh>
    <rPh sb="97" eb="99">
      <t>ショウカン</t>
    </rPh>
    <rPh sb="100" eb="101">
      <t>ハカ</t>
    </rPh>
    <rPh sb="104" eb="106">
      <t>スエオキ</t>
    </rPh>
    <rPh sb="110" eb="111">
      <t>ネン</t>
    </rPh>
    <rPh sb="111" eb="113">
      <t>ショウカン</t>
    </rPh>
    <rPh sb="122" eb="129">
      <t>ジッシツコウサイヒヒリツ</t>
    </rPh>
    <rPh sb="130" eb="136">
      <t>ルイジダンタイヘイキン</t>
    </rPh>
    <rPh sb="138" eb="139">
      <t>タカ</t>
    </rPh>
    <rPh sb="146" eb="148">
      <t>コンゴ</t>
    </rPh>
    <rPh sb="149" eb="151">
      <t>コウキョウ</t>
    </rPh>
    <rPh sb="151" eb="153">
      <t>シセツ</t>
    </rPh>
    <rPh sb="154" eb="157">
      <t>トウハイゴウ</t>
    </rPh>
    <rPh sb="158" eb="168">
      <t>ボウサイギョウセイムセンセイビジギョウ</t>
    </rPh>
    <rPh sb="171" eb="174">
      <t>ダイキボ</t>
    </rPh>
    <rPh sb="174" eb="176">
      <t>ジギョウ</t>
    </rPh>
    <rPh sb="180" eb="183">
      <t>イチジテキ</t>
    </rPh>
    <rPh sb="184" eb="186">
      <t>ヒリツ</t>
    </rPh>
    <rPh sb="187" eb="189">
      <t>ジョウショウ</t>
    </rPh>
    <rPh sb="190" eb="192">
      <t>ミコ</t>
    </rPh>
    <rPh sb="197" eb="199">
      <t>テキセイ</t>
    </rPh>
    <rPh sb="200" eb="203">
      <t>チホウサイ</t>
    </rPh>
    <rPh sb="204" eb="206">
      <t>カンリ</t>
    </rPh>
    <rPh sb="207" eb="208">
      <t>ツト</t>
    </rPh>
    <rPh sb="210" eb="213">
      <t>サイショウゲン</t>
    </rPh>
    <rPh sb="214" eb="216">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</si>
</sst>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0A08-41C0-93FA-318A603A98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102314</c:v>
                </c:pt>
                <c:pt idx="1">
                  <c:v>140566</c:v>
                </c:pt>
                <c:pt idx="2">
                  <c:v>105394</c:v>
                </c:pt>
                <c:pt idx="3">
                  <c:v>90221</c:v>
                </c:pt>
                <c:pt idx="4">
                  <c:v>93763</c:v>
                </c:pt>
              </c:numCache>
            </c:numRef>
          </c:val>
          <c:smooth val="0"/>
          <c:extLst>
            <c:ext xmlns:c16="http://schemas.microsoft.com/office/drawing/2014/chart" uri="{C3380CC4-5D6E-409C-BE32-E72D297353CC}">
              <c16:uniqueId val="{00000001-0A08-41C0-93FA-318A603A98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5.04</c:v>
                </c:pt>
                <c:pt idx="1">
                  <c:v>4.5599999999999996</c:v>
                </c:pt>
                <c:pt idx="2">
                  <c:v>6.19</c:v>
                </c:pt>
                <c:pt idx="3">
                  <c:v>6.87</c:v>
                </c:pt>
                <c:pt idx="4">
                  <c:v>5.47</c:v>
                </c:pt>
              </c:numCache>
            </c:numRef>
          </c:val>
          <c:extLst>
            <c:ext xmlns:c16="http://schemas.microsoft.com/office/drawing/2014/chart" uri="{C3380CC4-5D6E-409C-BE32-E72D297353CC}">
              <c16:uniqueId val="{00000000-D25E-4BE6-8521-E729D0E250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39.42</c:v>
                </c:pt>
                <c:pt idx="1">
                  <c:v>41.84</c:v>
                </c:pt>
                <c:pt idx="2">
                  <c:v>42.29</c:v>
                </c:pt>
                <c:pt idx="3">
                  <c:v>41.05</c:v>
                </c:pt>
                <c:pt idx="4">
                  <c:v>37.14</c:v>
                </c:pt>
              </c:numCache>
            </c:numRef>
          </c:val>
          <c:extLst>
            <c:ext xmlns:c16="http://schemas.microsoft.com/office/drawing/2014/chart" uri="{C3380CC4-5D6E-409C-BE32-E72D297353CC}">
              <c16:uniqueId val="{00000001-D25E-4BE6-8521-E729D0E250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-3.78</c:v>
                </c:pt>
                <c:pt idx="1">
                  <c:v>-0.44</c:v>
                </c:pt>
                <c:pt idx="2">
                  <c:v>-1.37</c:v>
                </c:pt>
                <c:pt idx="3">
                  <c:v>-5.5</c:v>
                </c:pt>
                <c:pt idx="4">
                  <c:v>-9.5399999999999991</c:v>
                </c:pt>
              </c:numCache>
            </c:numRef>
          </c:val>
          <c:smooth val="0"/>
          <c:extLst>
            <c:ext xmlns:c16="http://schemas.microsoft.com/office/drawing/2014/chart" uri="{C3380CC4-5D6E-409C-BE32-E72D297353CC}">
              <c16:uniqueId val="{00000002-D25E-4BE6-8521-E729D0E250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9C-4B9F-A04A-D35ACCE4CB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9C-4B9F-A04A-D35ACCE4CB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9C-4B9F-A04A-D35ACCE4CBC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9C-4B9F-A04A-D35ACCE4CBC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c:v>
                </c:pt>
                <c:pt idx="4">
                  <c:v>#N/A</c:v>
                </c:pt>
                <c:pt idx="5">
                  <c:v>0.21</c:v>
                </c:pt>
                <c:pt idx="6">
                  <c:v>#N/A</c:v>
                </c:pt>
                <c:pt idx="7">
                  <c:v>0.23</c:v>
                </c:pt>
                <c:pt idx="8">
                  <c:v>#N/A</c:v>
                </c:pt>
                <c:pt idx="9">
                  <c:v>0.2</c:v>
                </c:pt>
              </c:numCache>
            </c:numRef>
          </c:val>
          <c:extLst>
            <c:ext xmlns:c16="http://schemas.microsoft.com/office/drawing/2014/chart" uri="{C3380CC4-5D6E-409C-BE32-E72D297353CC}">
              <c16:uniqueId val="{00000004-9B9C-4B9F-A04A-D35ACCE4CBC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0.55000000000000004</c:v>
                </c:pt>
                <c:pt idx="4">
                  <c:v>#N/A</c:v>
                </c:pt>
                <c:pt idx="5">
                  <c:v>0.51</c:v>
                </c:pt>
                <c:pt idx="6">
                  <c:v>#N/A</c:v>
                </c:pt>
                <c:pt idx="7">
                  <c:v>0.28999999999999998</c:v>
                </c:pt>
                <c:pt idx="8">
                  <c:v>#N/A</c:v>
                </c:pt>
                <c:pt idx="9">
                  <c:v>0.32</c:v>
                </c:pt>
              </c:numCache>
            </c:numRef>
          </c:val>
          <c:extLst>
            <c:ext xmlns:c16="http://schemas.microsoft.com/office/drawing/2014/chart" uri="{C3380CC4-5D6E-409C-BE32-E72D297353CC}">
              <c16:uniqueId val="{00000005-9B9C-4B9F-A04A-D35ACCE4CBC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0.64</c:v>
                </c:pt>
                <c:pt idx="4">
                  <c:v>#N/A</c:v>
                </c:pt>
                <c:pt idx="5">
                  <c:v>1.29</c:v>
                </c:pt>
                <c:pt idx="6">
                  <c:v>#N/A</c:v>
                </c:pt>
                <c:pt idx="7">
                  <c:v>1.26</c:v>
                </c:pt>
                <c:pt idx="8">
                  <c:v>#N/A</c:v>
                </c:pt>
                <c:pt idx="9">
                  <c:v>1.92</c:v>
                </c:pt>
              </c:numCache>
            </c:numRef>
          </c:val>
          <c:extLst>
            <c:ext xmlns:c16="http://schemas.microsoft.com/office/drawing/2014/chart" uri="{C3380CC4-5D6E-409C-BE32-E72D297353CC}">
              <c16:uniqueId val="{00000006-9B9C-4B9F-A04A-D35ACCE4CB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2.72</c:v>
                </c:pt>
                <c:pt idx="2">
                  <c:v>#N/A</c:v>
                </c:pt>
                <c:pt idx="3">
                  <c:v>1.88</c:v>
                </c:pt>
                <c:pt idx="4">
                  <c:v>#N/A</c:v>
                </c:pt>
                <c:pt idx="5">
                  <c:v>2.79</c:v>
                </c:pt>
                <c:pt idx="6">
                  <c:v>#N/A</c:v>
                </c:pt>
                <c:pt idx="7">
                  <c:v>2.95</c:v>
                </c:pt>
                <c:pt idx="8">
                  <c:v>#N/A</c:v>
                </c:pt>
                <c:pt idx="9">
                  <c:v>2.41</c:v>
                </c:pt>
              </c:numCache>
            </c:numRef>
          </c:val>
          <c:extLst>
            <c:ext xmlns:c16="http://schemas.microsoft.com/office/drawing/2014/chart" uri="{C3380CC4-5D6E-409C-BE32-E72D297353CC}">
              <c16:uniqueId val="{00000007-9B9C-4B9F-A04A-D35ACCE4CB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5.03</c:v>
                </c:pt>
                <c:pt idx="2">
                  <c:v>#N/A</c:v>
                </c:pt>
                <c:pt idx="3">
                  <c:v>5.09</c:v>
                </c:pt>
                <c:pt idx="4">
                  <c:v>#N/A</c:v>
                </c:pt>
                <c:pt idx="5">
                  <c:v>6.19</c:v>
                </c:pt>
                <c:pt idx="6">
                  <c:v>#N/A</c:v>
                </c:pt>
                <c:pt idx="7">
                  <c:v>6.87</c:v>
                </c:pt>
                <c:pt idx="8">
                  <c:v>#N/A</c:v>
                </c:pt>
                <c:pt idx="9">
                  <c:v>5.46</c:v>
                </c:pt>
              </c:numCache>
            </c:numRef>
          </c:val>
          <c:extLst>
            <c:ext xmlns:c16="http://schemas.microsoft.com/office/drawing/2014/chart" uri="{C3380CC4-5D6E-409C-BE32-E72D297353CC}">
              <c16:uniqueId val="{00000008-9B9C-4B9F-A04A-D35ACCE4CB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3.79</c:v>
                </c:pt>
                <c:pt idx="2">
                  <c:v>#N/A</c:v>
                </c:pt>
                <c:pt idx="3">
                  <c:v>3.8</c:v>
                </c:pt>
                <c:pt idx="4">
                  <c:v>#N/A</c:v>
                </c:pt>
                <c:pt idx="5">
                  <c:v>4.21</c:v>
                </c:pt>
                <c:pt idx="6">
                  <c:v>#N/A</c:v>
                </c:pt>
                <c:pt idx="7">
                  <c:v>4.8499999999999996</c:v>
                </c:pt>
                <c:pt idx="8">
                  <c:v>#N/A</c:v>
                </c:pt>
                <c:pt idx="9">
                  <c:v>5.54</c:v>
                </c:pt>
              </c:numCache>
            </c:numRef>
          </c:val>
          <c:extLst>
            <c:ext xmlns:c16="http://schemas.microsoft.com/office/drawing/2014/chart" uri="{C3380CC4-5D6E-409C-BE32-E72D297353CC}">
              <c16:uniqueId val="{00000009-9B9C-4B9F-A04A-D35ACCE4CB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1748</c:v>
                </c:pt>
                <c:pt idx="5">
                  <c:v>1743</c:v>
                </c:pt>
                <c:pt idx="8">
                  <c:v>1834</c:v>
                </c:pt>
                <c:pt idx="11">
                  <c:v>1787</c:v>
                </c:pt>
                <c:pt idx="14">
                  <c:v>1757</c:v>
                </c:pt>
              </c:numCache>
            </c:numRef>
          </c:val>
          <c:extLst>
            <c:ext xmlns:c16="http://schemas.microsoft.com/office/drawing/2014/chart" uri="{C3380CC4-5D6E-409C-BE32-E72D297353CC}">
              <c16:uniqueId val="{00000000-AECC-4EC7-84B9-7555ABB305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CC-4EC7-84B9-7555ABB305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160</c:v>
                </c:pt>
                <c:pt idx="3">
                  <c:v>174</c:v>
                </c:pt>
                <c:pt idx="6">
                  <c:v>126</c:v>
                </c:pt>
                <c:pt idx="9">
                  <c:v>120</c:v>
                </c:pt>
                <c:pt idx="12">
                  <c:v>12</c:v>
                </c:pt>
              </c:numCache>
            </c:numRef>
          </c:val>
          <c:extLst>
            <c:ext xmlns:c16="http://schemas.microsoft.com/office/drawing/2014/chart" uri="{C3380CC4-5D6E-409C-BE32-E72D297353CC}">
              <c16:uniqueId val="{00000002-AECC-4EC7-84B9-7555ABB305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13</c:v>
                </c:pt>
                <c:pt idx="6">
                  <c:v>14</c:v>
                </c:pt>
                <c:pt idx="9">
                  <c:v>16</c:v>
                </c:pt>
                <c:pt idx="12">
                  <c:v>16</c:v>
                </c:pt>
              </c:numCache>
            </c:numRef>
          </c:val>
          <c:extLst>
            <c:ext xmlns:c16="http://schemas.microsoft.com/office/drawing/2014/chart" uri="{C3380CC4-5D6E-409C-BE32-E72D297353CC}">
              <c16:uniqueId val="{00000003-AECC-4EC7-84B9-7555ABB305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438</c:v>
                </c:pt>
                <c:pt idx="3">
                  <c:v>435</c:v>
                </c:pt>
                <c:pt idx="6">
                  <c:v>454</c:v>
                </c:pt>
                <c:pt idx="9">
                  <c:v>484</c:v>
                </c:pt>
                <c:pt idx="12">
                  <c:v>452</c:v>
                </c:pt>
              </c:numCache>
            </c:numRef>
          </c:val>
          <c:extLst>
            <c:ext xmlns:c16="http://schemas.microsoft.com/office/drawing/2014/chart" uri="{C3380CC4-5D6E-409C-BE32-E72D297353CC}">
              <c16:uniqueId val="{00000004-AECC-4EC7-84B9-7555ABB305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CC-4EC7-84B9-7555ABB305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CC-4EC7-84B9-7555ABB305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1997</c:v>
                </c:pt>
                <c:pt idx="3">
                  <c:v>2042</c:v>
                </c:pt>
                <c:pt idx="6">
                  <c:v>2129</c:v>
                </c:pt>
                <c:pt idx="9">
                  <c:v>2114</c:v>
                </c:pt>
                <c:pt idx="12">
                  <c:v>2115</c:v>
                </c:pt>
              </c:numCache>
            </c:numRef>
          </c:val>
          <c:extLst>
            <c:ext xmlns:c16="http://schemas.microsoft.com/office/drawing/2014/chart" uri="{C3380CC4-5D6E-409C-BE32-E72D297353CC}">
              <c16:uniqueId val="{00000007-AECC-4EC7-84B9-7555ABB305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859</c:v>
                </c:pt>
                <c:pt idx="2">
                  <c:v>#N/A</c:v>
                </c:pt>
                <c:pt idx="3">
                  <c:v>#N/A</c:v>
                </c:pt>
                <c:pt idx="4">
                  <c:v>921</c:v>
                </c:pt>
                <c:pt idx="5">
                  <c:v>#N/A</c:v>
                </c:pt>
                <c:pt idx="6">
                  <c:v>#N/A</c:v>
                </c:pt>
                <c:pt idx="7">
                  <c:v>889</c:v>
                </c:pt>
                <c:pt idx="8">
                  <c:v>#N/A</c:v>
                </c:pt>
                <c:pt idx="9">
                  <c:v>#N/A</c:v>
                </c:pt>
                <c:pt idx="10">
                  <c:v>947</c:v>
                </c:pt>
                <c:pt idx="11">
                  <c:v>#N/A</c:v>
                </c:pt>
                <c:pt idx="12">
                  <c:v>#N/A</c:v>
                </c:pt>
                <c:pt idx="13">
                  <c:v>838</c:v>
                </c:pt>
                <c:pt idx="14">
                  <c:v>#N/A</c:v>
                </c:pt>
              </c:numCache>
            </c:numRef>
          </c:val>
          <c:smooth val="0"/>
          <c:extLst>
            <c:ext xmlns:c16="http://schemas.microsoft.com/office/drawing/2014/chart" uri="{C3380CC4-5D6E-409C-BE32-E72D297353CC}">
              <c16:uniqueId val="{00000008-AECC-4EC7-84B9-7555ABB305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15278</c:v>
                </c:pt>
                <c:pt idx="5">
                  <c:v>14969</c:v>
                </c:pt>
                <c:pt idx="8">
                  <c:v>14686</c:v>
                </c:pt>
                <c:pt idx="11">
                  <c:v>13775</c:v>
                </c:pt>
                <c:pt idx="14">
                  <c:v>13845</c:v>
                </c:pt>
              </c:numCache>
            </c:numRef>
          </c:val>
          <c:extLst>
            <c:ext xmlns:c16="http://schemas.microsoft.com/office/drawing/2014/chart" uri="{C3380CC4-5D6E-409C-BE32-E72D297353CC}">
              <c16:uniqueId val="{00000000-461A-409E-898A-81582EB0F1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934</c:v>
                </c:pt>
                <c:pt idx="5">
                  <c:v>883</c:v>
                </c:pt>
                <c:pt idx="8">
                  <c:v>782</c:v>
                </c:pt>
                <c:pt idx="11">
                  <c:v>642</c:v>
                </c:pt>
                <c:pt idx="14">
                  <c:v>576</c:v>
                </c:pt>
              </c:numCache>
            </c:numRef>
          </c:val>
          <c:extLst>
            <c:ext xmlns:c16="http://schemas.microsoft.com/office/drawing/2014/chart" uri="{C3380CC4-5D6E-409C-BE32-E72D297353CC}">
              <c16:uniqueId val="{00000001-461A-409E-898A-81582EB0F1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6030</c:v>
                </c:pt>
                <c:pt idx="5">
                  <c:v>6582</c:v>
                </c:pt>
                <c:pt idx="8">
                  <c:v>6890</c:v>
                </c:pt>
                <c:pt idx="11">
                  <c:v>6880</c:v>
                </c:pt>
                <c:pt idx="14">
                  <c:v>6374</c:v>
                </c:pt>
              </c:numCache>
            </c:numRef>
          </c:val>
          <c:extLst>
            <c:ext xmlns:c16="http://schemas.microsoft.com/office/drawing/2014/chart" uri="{C3380CC4-5D6E-409C-BE32-E72D297353CC}">
              <c16:uniqueId val="{00000002-461A-409E-898A-81582EB0F1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1A-409E-898A-81582EB0F1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1A-409E-898A-81582EB0F1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23</c:v>
                </c:pt>
                <c:pt idx="3">
                  <c:v>9</c:v>
                </c:pt>
                <c:pt idx="6">
                  <c:v>5</c:v>
                </c:pt>
                <c:pt idx="9">
                  <c:v>1</c:v>
                </c:pt>
                <c:pt idx="12">
                  <c:v>147</c:v>
                </c:pt>
              </c:numCache>
            </c:numRef>
          </c:val>
          <c:extLst>
            <c:ext xmlns:c16="http://schemas.microsoft.com/office/drawing/2014/chart" uri="{C3380CC4-5D6E-409C-BE32-E72D297353CC}">
              <c16:uniqueId val="{00000005-461A-409E-898A-81582EB0F1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4167</c:v>
                </c:pt>
                <c:pt idx="3">
                  <c:v>3990</c:v>
                </c:pt>
                <c:pt idx="6">
                  <c:v>4002</c:v>
                </c:pt>
                <c:pt idx="9">
                  <c:v>3946</c:v>
                </c:pt>
                <c:pt idx="12">
                  <c:v>4033</c:v>
                </c:pt>
              </c:numCache>
            </c:numRef>
          </c:val>
          <c:extLst>
            <c:ext xmlns:c16="http://schemas.microsoft.com/office/drawing/2014/chart" uri="{C3380CC4-5D6E-409C-BE32-E72D297353CC}">
              <c16:uniqueId val="{00000006-461A-409E-898A-81582EB0F1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162</c:v>
                </c:pt>
                <c:pt idx="3">
                  <c:v>196</c:v>
                </c:pt>
                <c:pt idx="6">
                  <c:v>279</c:v>
                </c:pt>
                <c:pt idx="9">
                  <c:v>465</c:v>
                </c:pt>
                <c:pt idx="12">
                  <c:v>441</c:v>
                </c:pt>
              </c:numCache>
            </c:numRef>
          </c:val>
          <c:extLst>
            <c:ext xmlns:c16="http://schemas.microsoft.com/office/drawing/2014/chart" uri="{C3380CC4-5D6E-409C-BE32-E72D297353CC}">
              <c16:uniqueId val="{00000007-461A-409E-898A-81582EB0F1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5248</c:v>
                </c:pt>
                <c:pt idx="3">
                  <c:v>5043</c:v>
                </c:pt>
                <c:pt idx="6">
                  <c:v>4495</c:v>
                </c:pt>
                <c:pt idx="9">
                  <c:v>4335</c:v>
                </c:pt>
                <c:pt idx="12">
                  <c:v>4144</c:v>
                </c:pt>
              </c:numCache>
            </c:numRef>
          </c:val>
          <c:extLst>
            <c:ext xmlns:c16="http://schemas.microsoft.com/office/drawing/2014/chart" uri="{C3380CC4-5D6E-409C-BE32-E72D297353CC}">
              <c16:uniqueId val="{00000008-461A-409E-898A-81582EB0F1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607</c:v>
                </c:pt>
                <c:pt idx="3">
                  <c:v>450</c:v>
                </c:pt>
                <c:pt idx="6">
                  <c:v>299</c:v>
                </c:pt>
                <c:pt idx="9">
                  <c:v>138</c:v>
                </c:pt>
                <c:pt idx="12">
                  <c:v>12</c:v>
                </c:pt>
              </c:numCache>
            </c:numRef>
          </c:val>
          <c:extLst>
            <c:ext xmlns:c16="http://schemas.microsoft.com/office/drawing/2014/chart" uri="{C3380CC4-5D6E-409C-BE32-E72D297353CC}">
              <c16:uniqueId val="{00000009-461A-409E-898A-81582EB0F1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14227</c:v>
                </c:pt>
                <c:pt idx="3">
                  <c:v>13667</c:v>
                </c:pt>
                <c:pt idx="6">
                  <c:v>12916</c:v>
                </c:pt>
                <c:pt idx="9">
                  <c:v>12179</c:v>
                </c:pt>
                <c:pt idx="12">
                  <c:v>11359</c:v>
                </c:pt>
              </c:numCache>
            </c:numRef>
          </c:val>
          <c:extLst>
            <c:ext xmlns:c16="http://schemas.microsoft.com/office/drawing/2014/chart" uri="{C3380CC4-5D6E-409C-BE32-E72D297353CC}">
              <c16:uniqueId val="{0000000A-461A-409E-898A-81582EB0F1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2194</c:v>
                </c:pt>
                <c:pt idx="2">
                  <c:v>#N/A</c:v>
                </c:pt>
                <c:pt idx="3">
                  <c:v>#N/A</c:v>
                </c:pt>
                <c:pt idx="4">
                  <c:v>921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1A-409E-898A-81582EB0F1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4027</c:v>
                </c:pt>
                <c:pt idx="1">
                  <c:v>3779</c:v>
                </c:pt>
                <c:pt idx="2">
                  <c:v>3370</c:v>
                </c:pt>
              </c:numCache>
            </c:numRef>
          </c:val>
          <c:extLst>
            <c:ext xmlns:c16="http://schemas.microsoft.com/office/drawing/2014/chart" uri="{C3380CC4-5D6E-409C-BE32-E72D297353CC}">
              <c16:uniqueId val="{00000000-A9BA-46F0-9D82-9545F45706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434</c:v>
                </c:pt>
                <c:pt idx="1">
                  <c:v>434</c:v>
                </c:pt>
                <c:pt idx="2">
                  <c:v>434</c:v>
                </c:pt>
              </c:numCache>
            </c:numRef>
          </c:val>
          <c:extLst>
            <c:ext xmlns:c16="http://schemas.microsoft.com/office/drawing/2014/chart" uri="{C3380CC4-5D6E-409C-BE32-E72D297353CC}">
              <c16:uniqueId val="{00000001-A9BA-46F0-9D82-9545F45706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3486</c:v>
                </c:pt>
                <c:pt idx="1">
                  <c:v>3666</c:v>
                </c:pt>
                <c:pt idx="2">
                  <c:v>3590</c:v>
                </c:pt>
              </c:numCache>
            </c:numRef>
          </c:val>
          <c:extLst>
            <c:ext xmlns:c16="http://schemas.microsoft.com/office/drawing/2014/chart" uri="{C3380CC4-5D6E-409C-BE32-E72D297353CC}">
              <c16:uniqueId val="{00000002-A9BA-46F0-9D82-9545F45706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{7F9CD85F-027E-4DC3-B2D8-89C0AD6E9DF7}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CF0-439F-B56A-AE4514D62D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{CB324F18-F954-437E-A432-EF320F17D413}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F0-439F-B56A-AE4514D62D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{2D126757-E01E-40DA-9E76-CF390393FDB9}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F0-439F-B56A-AE4514D62D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{F560E888-BC5E-49A0-B129-250A57DAFBA3}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F0-439F-B56A-AE4514D62D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{31682E4F-C16C-47BC-A2CD-DCA898B747C0}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F0-439F-B56A-AE4514D62DAD}"/>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{D3E12E34-6DAC-4C36-B097-E6A5E530B768}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CF0-439F-B56A-AE4514D62D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{A2DDDC83-4702-4078-89E8-AF1D351EE7C3}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CF0-439F-B56A-AE4514D62D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{23AF8BC2-93E8-497B-BC25-63D37A101B5D}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CF0-439F-B56A-AE4514D62D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{6B3F8A83-EC8C-42D5-A28E-B988638F1640}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CF0-439F-B56A-AE4514D62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52.5</c:v>
                </c:pt>
                <c:pt idx="24">
                  <c:v>54.2</c:v>
                </c:pt>
                <c:pt idx="32">
                  <c:v>56</c:v>
                </c:pt>
              </c:numCache>
            </c:numRef>
          </c:xVal>
          <c:yVal>
            <c:numRef>
              <c:f>公会計指標分析・財政指標組合せ分析表!$BP$51:$DC$51</c:f>
              <c:numCache>
                <c:formatCode>#,##0.0;"▲ "#,##0.0</c:formatCode>
                <c:ptCount val="40"/>
                <c:pt idx="8">
                  <c:v>11.4</c:v>
                </c:pt>
              </c:numCache>
            </c:numRef>
          </c:yVal>
          <c:smooth val="0"/>
          <c:extLst>
            <c:ext xmlns:c16="http://schemas.microsoft.com/office/drawing/2014/chart" uri="{C3380CC4-5D6E-409C-BE32-E72D297353CC}">
              <c16:uniqueId val="{00000009-5CF0-439F-B56A-AE4514D62D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{14887041-65E1-4C1B-AA58-BD4B4BB76189}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CF0-439F-B56A-AE4514D62D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{96E358AC-64F0-4039-91C2-C14CC03CC55C}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F0-439F-B56A-AE4514D62D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{5F9867FA-0EB3-4B57-9725-33DB085BC9E3}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F0-439F-B56A-AE4514D62D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{F9F15CDA-CBA3-4785-903F-0E17D5CD1520}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F0-439F-B56A-AE4514D62D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{8781A2F1-B960-4555-9BE4-0EABEAF1B048}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F0-439F-B56A-AE4514D62D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{86D29183-E49E-4318-8629-E18EC6FEEBB6}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CF0-439F-B56A-AE4514D62D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{51C735AB-428E-4658-A88E-786117E85E1E}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CF0-439F-B56A-AE4514D62D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{3844B034-C1C9-42D7-930F-B4C276EC27CC}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CF0-439F-B56A-AE4514D62D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{1A6E133D-1D7C-42CF-9E79-881ACB231183}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CF0-439F-B56A-AE4514D62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5CF0-439F-B56A-AE4514D62DAD}"/>
            </c:ext>
          </c:extLst>
        </c:ser>
        <c:dLbls>
          <c:showLegendKey val="0"/>
          <c:showVal val="1"/>
          <c:showCatName val="0"/>
          <c:showSerName val="0"/>
          <c:showPercent val="0"/>
          <c:showBubbleSize val="0"/>
        </c:dLbls>
        <c:axId val="46179840"/>
        <c:axId val="46181760"/>
      </c:scatterChart>
      <c:valAx>
        <c:axId val="46179840"/>
        <c:scaling>
          <c:orientation val="minMax"/>
          <c:max val="60.5"/>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{7C65FF68-15D2-4FB5-BC98-76D21F73ECBD}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E0-4748-84FA-4261D95037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{6C61857D-50F2-4960-ACBE-496C74F34130}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E0-4748-84FA-4261D95037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{59CBE99C-6FED-4F6C-910B-79EAEF18B3D1}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E0-4748-84FA-4261D95037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{ACCB9795-FCB0-4445-956A-4C5878AF5FA5}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E0-4748-84FA-4261D95037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{4868D73E-FE92-4951-A09C-0A18759AC0C1}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E0-4748-84FA-4261D95037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{17D5B01B-E3F2-4C67-B4FA-8E20F488FF8C}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E0-4748-84FA-4261D95037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{DC78E075-DA1B-48A1-BFE7-050A6D8F3942}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E0-4748-84FA-4261D95037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{4ADA6353-DD10-496D-A815-C736A58E494A}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E0-4748-84FA-4261D95037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{8F991181-8AEF-46EA-B57F-40938277778B}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E0-4748-84FA-4261D95037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11.4</c:v>
                </c:pt>
                <c:pt idx="16">
                  <c:v>11.1</c:v>
                </c:pt>
                <c:pt idx="24">
                  <c:v>11.8</c:v>
                </c:pt>
                <c:pt idx="32">
                  <c:v>11.8</c:v>
                </c:pt>
              </c:numCache>
            </c:numRef>
          </c:xVal>
          <c:yVal>
            <c:numRef>
              <c:f>公会計指標分析・財政指標組合せ分析表!$BP$73:$DC$73</c:f>
              <c:numCache>
                <c:formatCode>#,##0.0;"▲ "#,##0.0</c:formatCode>
                <c:ptCount val="40"/>
                <c:pt idx="0">
                  <c:v>27.3</c:v>
                </c:pt>
                <c:pt idx="8">
                  <c:v>11.4</c:v>
                </c:pt>
              </c:numCache>
            </c:numRef>
          </c:yVal>
          <c:smooth val="0"/>
          <c:extLst>
            <c:ext xmlns:c16="http://schemas.microsoft.com/office/drawing/2014/chart" uri="{C3380CC4-5D6E-409C-BE32-E72D297353CC}">
              <c16:uniqueId val="{00000009-61E0-4748-84FA-4261D95037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{44E5D40D-5306-4026-B90D-A5F086B79E05}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E0-4748-84FA-4261D95037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{45C1CC05-82C3-4BB9-8CDF-ED644E00CCF6}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E0-4748-84FA-4261D95037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{4BE6F224-94DB-483D-8896-07C87F232146}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E0-4748-84FA-4261D95037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{CCA29F62-521E-4812-B773-BB4F7C2FBF29}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E0-4748-84FA-4261D95037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{B9040D74-FA13-4B42-AA92-D0496B8270CF}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E0-4748-84FA-4261D95037D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{C24329C9-65D6-4AEF-9996-3115CFB53971}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E0-4748-84FA-4261D95037D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{0EBA156A-B187-4B89-9326-84028DFA6E6D}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E0-4748-84FA-4261D95037D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{87447253-CF1B-4B46-8255-F35AECAFC165}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E0-4748-84FA-4261D95037D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{A31876AD-63E6-45AF-99C5-526EFD0DDD1E}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E0-4748-84FA-4261D95037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61E0-4748-84FA-4261D95037D3}"/>
            </c:ext>
          </c:extLst>
        </c:ser>
        <c:dLbls>
          <c:showLegendKey val="0"/>
          <c:showVal val="1"/>
          <c:showCatName val="0"/>
          <c:showSerName val="0"/>
          <c:showPercent val="0"/>
          <c:showBubbleSize val="0"/>
        </c:dLbls>
        <c:axId val="84219776"/>
        <c:axId val="84234240"/>
      </c:scatterChart>
      <c:valAx>
        <c:axId val="84219776"/>
        <c:scaling>
          <c:orientation val="minMax"/>
          <c:max val="12.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類似団体平均を上回っているが、地方公共団体の財政の健全化に関する法律に基づく財政健全化判断基準は大きく下回っており、元利償還金等及び算入公債費等はほぼ横ばいで推移していて実質公債費比率の分子は安定してい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統廃合を推進するため、今後一時的に元利償還金が増加する見込みであるが、過疎対策事業債や合併特例事業債を有効活用し、比率の変動を最小限にとどめることとし、その後は比率改善に向けて地方債の発行抑制に取り組む方針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将来負担額の減及び充当可能財源等の増により、平成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年度以降将来負担比率は算定されていない。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地方債の繰上償還や借入条件の変更により、地方債現在高は着実に減少しており、今後も充当可能財源等が将来負担額を上回る状態を維持できる見込みであるが、平成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年度決算において充当可能基金の額が減少したため、引き続き財政の健全化に取り組む方針である。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減や、交付税の代わりの性格を持つ臨時財政対策債発行可能額の減により一般財源収入が減少し、このために財政調整基金の取り崩し額が増となったことが主な要因となり、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などにより、町の歳入・歳出を取り巻く状況はより一層厳しくなることが予想され、基金の取り崩しは今後も必要となる見込みである。事務事業の見直しや公共施設の統廃合による歳出削減、町税等の徴収強化による歳入確保の取り組みを進め、中・長期を見据えた計画的な基金の取り崩しを行い、基金残高減少を抑制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残高が多い上位５基金について記載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・合併振興基金：合併に伴う町民の連帯の強化、旧町村の区域における地域振興等（まちづくり団体補助事業など）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・公共施設管理基金：公共施設の大規模改修・修繕・維持管理及び取り壊し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・ふるさと応援基金：活力と魅力あるまちづくり（ふるさと納税推進事業、子育て家庭住宅整備補助事業など）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・みなかみ・水・「環境力」基金：自然環境・生活環境をまもる事業、環境資源をいかす事業等（資源リサイクルセンター管理運営事業など）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・地域福祉基金：高齢者等の保健福祉の増進を図る事業（シルバー人材センター管理運営事業など）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百万円を、ふるさと応援基金及びみなかみ・水・「環境力」基金に積み立てたが、まちづくりの財源とするため両基金から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百万円の取り崩しを行った。また、合併振興基金から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百万円の取り崩しを行ったことなどにより、特定目的基金残高は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・ふるさと応援基金：ふるさと納税による寄附金を積み立て、必要に応じて取り崩しを行う。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　同　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・合併振興基金：基金の運用益をまちづくりに活用していく。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・学校施設整備基金：統合小学校及び統合中学校整備の財源とするため、令和３年度を目途に毎年３億円程度を積み立てる予定。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よる普通交付税の減や、交付税の代わりの性格を持つ臨時財政対策債発行可能額の減により一般財源収入が減少し、このために財政調整基金の取り崩し額が増となり基金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などにより、町の歳入・歳出を取り巻く状況はより一層厳しくなることが予想され、基金の取り崩しは今後も必要となる見込みである。事務事業の見直しや公共施設の統廃合による歳出削減、町税等の徴収強化による歳入確保の取り組みを進め、中・長期を見据えた計画的な基金の取り崩しを行い、財政調整基金残高減少を抑制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基金運用から生じた利子分の積み立てのみであり、増減はほぼない。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地方債の現在高が着実に減少するなかで具体的な計画は未定だが、今後、繰上償還等の財源に不足が生じた場合には取り崩しを行う。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CB45FF-05FE-490A-AB0C-71A1536E3F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CF0C66-D195-4C8C-BFCA-F5DEF9486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6024DFC-BFDE-4690-86C4-784D7228EA5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71BA69E-6D23-4FCF-A6D1-1322B61886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63C571BC-F876-4BA8-9A5B-9E2975515A8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87FAB02C-6314-4DB3-8A47-F7181ECAD11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FB8B81B8-4457-408D-9DA9-23D7BE1487D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7A72F8F-8F34-4228-AF0B-AF3EB935744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1274891-B835-44F9-BB7F-14534BE94F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10DB3AFA-F0D4-418F-B170-A0FFF27E68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C68B7B7-8DD9-4D50-8E09-67074B76218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8888E7D-98FE-4B57-AE50-E3D21BBF36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9FEE3C6-A80A-4EE3-825D-64063AABB7A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3F1FF8DD-A24B-4486-BE03-4DEF7CF97A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DF7E12EB-B377-4609-8D31-D02262DFC0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CFFBB5FB-B066-49BC-B1A3-35C1DCCCEC6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2801536-D501-472A-ADB7-C7BCC64CD9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C742C2CF-9BE0-437A-801B-CCAEE59A815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1FEFA65B-43CD-4CFD-8A51-9B7BD235DFC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4DED436-7D52-4DA6-9CD0-56FA0BF981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8FA1B51-2CF3-4B8E-9AC9-F6DC3160C3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7B341AFF-29FF-4F52-8B6F-0D1572CBC90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D992A0B-94D5-4647-B7E9-BE236E1A6F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AEB0CB9-AD00-42D8-9C78-B23F718E475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CC3557B-2D0A-432A-8A61-57572D074E0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76A32B50-7850-436A-8834-202342343B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951AC833-7FB2-4032-82A3-CBEBABA32C9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8F5C958-22AC-4A72-BC3F-DC51432BC0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A91C7C2-EF0E-4BF9-AB23-6C8C8345E4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D48939B-E779-4602-8126-D38037A989C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F25CC994-9D5D-4FCD-98AC-E177BD2C79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7019D0B-A61F-4BD0-B9D5-883E124783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BC95EDFE-0F9A-4828-A67E-DE69B0BCFD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6960BBD-DC03-4FC9-BBC9-01815BA4A9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919502F8-F39B-460B-AF40-16D9D1F268A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61E7E049-23A2-4CEA-8123-F7E21A94A5F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C81B37B4-E0BC-4A30-B58C-51501B81DFA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8702FD80-B16D-4580-9F30-8287A16DDE7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CDABCCD6-D143-4C79-9BB9-32C5B93D5B1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64150083-5B26-453B-A6E0-DC1DBC3441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B5F49A89-184E-447A-B469-8D52ECC653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80E6CA83-F6BB-49B7-ABC8-1021FF42124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86FB588E-23E7-4E8C-8BA9-E521775842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C9C58E3C-6E5E-4DF2-9C67-33E286B0302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1F91D78C-77B3-47D0-953B-FBB50791BD2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38065638-0B93-4DCC-B9A1-3F1C359C04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E8BB4226-7576-47D1-8DF8-6BC3D4C6748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E61C5E8B-4844-46DD-B21A-B61583C27B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6D8F7368-711A-41BD-8BC9-93A91C98C71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8DE9BDD2-1098-47D2-8BD2-F3D5AACEC69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C137A8D8-B667-4762-82C5-13F36517A2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888BA555-809B-4C3E-B9F1-7E66CF854E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低い水準を維持しているが、上昇傾向にある。このため、公共施設等総合管理計画に基づいた施設の統廃合や個別施設計画の策定を引き続き推進し、集約化・除却等を行いながら適切な維持管理に努める。</a:t>
          </a: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417DE9A9-CFA3-4132-B0C1-55D4E1A3A4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9C5CD894-A552-4CB5-A432-7AF3130BCB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C7840F02-E21A-4E1D-B667-4BF82B7C38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F9F6B1EF-35E7-472B-BED2-1D57BC8981A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C204F612-CFD3-44D6-B8DE-828D79400C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CA5081A7-FFEF-4F97-A477-EBCA4A40A16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F846D023-B0B7-45AC-9EFA-016D159DCF0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5DF5B6F7-D69B-4A6A-A0BD-D916E349BF6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7141F423-9F6B-4258-9BE4-27C279B7F5C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B508C7B7-D4CC-40BD-B2C0-F4B50FC789B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4444DABD-871F-4B5C-B9D5-310C2E46B21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78C0C312-F528-4507-855A-7FE472E98F8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F3CBE15E-AE73-46CC-B5BE-54CBB6F201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7F46FA0B-D543-4404-AFD4-8A094D15D8F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F84EF230-E1A2-44EF-A6F1-272EAD91C60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64826510-8B99-4C40-849F-412A3D48E3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B3FFC5BD-74CE-4106-A7A3-F4DDD9FBC5C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D9510B37-4848-4981-8361-E990DFEF675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2" name="直線コネクタ 71">
          <a:extLst>
            <a:ext uri="{FF2B5EF4-FFF2-40B4-BE49-F238E27FC236}">
              <a16:creationId xmlns:a16="http://schemas.microsoft.com/office/drawing/2014/main" id="{4EDBF571-10EA-4A6D-9319-1A77F2091AF3}"/>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3" name="有形固定資産減価償却率最小値テキスト">
          <a:extLst>
            <a:ext uri="{FF2B5EF4-FFF2-40B4-BE49-F238E27FC236}">
              <a16:creationId xmlns:a16="http://schemas.microsoft.com/office/drawing/2014/main" id="{56732AB4-29AE-4F6C-B9AE-0833060719AE}"/>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4" name="直線コネクタ 73">
          <a:extLst>
            <a:ext uri="{FF2B5EF4-FFF2-40B4-BE49-F238E27FC236}">
              <a16:creationId xmlns:a16="http://schemas.microsoft.com/office/drawing/2014/main" id="{F6667CBC-86C3-44E4-8265-2FAC16259E56}"/>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5" name="有形固定資産減価償却率最大値テキスト">
          <a:extLst>
            <a:ext uri="{FF2B5EF4-FFF2-40B4-BE49-F238E27FC236}">
              <a16:creationId xmlns:a16="http://schemas.microsoft.com/office/drawing/2014/main" id="{149E0A69-F3A4-4DAD-B3D3-9BEEB7CF2A2B}"/>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6" name="直線コネクタ 75">
          <a:extLst>
            <a:ext uri="{FF2B5EF4-FFF2-40B4-BE49-F238E27FC236}">
              <a16:creationId xmlns:a16="http://schemas.microsoft.com/office/drawing/2014/main" id="{202F0296-9978-42D0-8A1F-6AEBBB0C06CD}"/>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7" name="有形固定資産減価償却率平均値テキスト">
          <a:extLst>
            <a:ext uri="{FF2B5EF4-FFF2-40B4-BE49-F238E27FC236}">
              <a16:creationId xmlns:a16="http://schemas.microsoft.com/office/drawing/2014/main" id="{74744CEB-86A8-4EF5-BE1A-4890921F38A0}"/>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8" name="フローチャート: 判断 77">
          <a:extLst>
            <a:ext uri="{FF2B5EF4-FFF2-40B4-BE49-F238E27FC236}">
              <a16:creationId xmlns:a16="http://schemas.microsoft.com/office/drawing/2014/main" id="{DD4522B5-A594-499A-8FC9-107D156E492D}"/>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9" name="フローチャート: 判断 78">
          <a:extLst>
            <a:ext uri="{FF2B5EF4-FFF2-40B4-BE49-F238E27FC236}">
              <a16:creationId xmlns:a16="http://schemas.microsoft.com/office/drawing/2014/main" id="{77211BDE-E2B7-4FBB-93C0-E2066AC389DC}"/>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0" name="フローチャート: 判断 79">
          <a:extLst>
            <a:ext uri="{FF2B5EF4-FFF2-40B4-BE49-F238E27FC236}">
              <a16:creationId xmlns:a16="http://schemas.microsoft.com/office/drawing/2014/main" id="{78DA4247-6422-44E1-9F50-13115E67D019}"/>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1" name="フローチャート: 判断 80">
          <a:extLst>
            <a:ext uri="{FF2B5EF4-FFF2-40B4-BE49-F238E27FC236}">
              <a16:creationId xmlns:a16="http://schemas.microsoft.com/office/drawing/2014/main" id="{F977BB52-576C-4DF0-A682-F50F6AEBCCE5}"/>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0F8CE06-5D78-43EB-A954-5D927A2B51A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660471B-9408-453C-9A94-2B77E8AAB4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0C87804-C688-4588-BD84-0C78F884EDF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1E9274C-28C9-41D6-BFAE-4F8F8EA9B8E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4F9D2BE-16EF-4491-A24A-14A661D5BC2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87" name="楕円 86">
          <a:extLst>
            <a:ext uri="{FF2B5EF4-FFF2-40B4-BE49-F238E27FC236}">
              <a16:creationId xmlns:a16="http://schemas.microsoft.com/office/drawing/2014/main" id="{4CF7D4DB-1863-414A-A8A5-C3F745D08B36}"/>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14259</xdr:rowOff>
    </xdr:from>
    <xdr:ext cx="405111" cy="259045"/>
    <xdr:sp macro="" textlink="">
      <xdr:nvSpPr>
        <xdr:cNvPr id="88" name="有形固定資産減価償却率該当値テキスト">
          <a:extLst>
            <a:ext uri="{FF2B5EF4-FFF2-40B4-BE49-F238E27FC236}">
              <a16:creationId xmlns:a16="http://schemas.microsoft.com/office/drawing/2014/main" id="{157CC0C2-F22A-439E-A42E-3CD54C1269A7}"/>
            </a:ext>
          </a:extLst>
        </xdr:cNvPr>
        <xdr:cNvSpPr txBox="1"/>
      </xdr:nvSpPr>
      <xdr:spPr>
        <a:xfrm>
          <a:off x="4813300"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89" name="楕円 88">
          <a:extLst>
            <a:ext uri="{FF2B5EF4-FFF2-40B4-BE49-F238E27FC236}">
              <a16:creationId xmlns:a16="http://schemas.microsoft.com/office/drawing/2014/main" id="{27C8FF51-4F11-4661-AA91-94BC9C32232D}"/>
            </a:ext>
          </a:extLst>
        </xdr:cNvPr>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142149</xdr:rowOff>
    </xdr:to>
    <xdr:cxnSp macro="">
      <xdr:nvCxnSpPr>
        <xdr:cNvPr id="90" name="直線コネクタ 89">
          <a:extLst>
            <a:ext uri="{FF2B5EF4-FFF2-40B4-BE49-F238E27FC236}">
              <a16:creationId xmlns:a16="http://schemas.microsoft.com/office/drawing/2014/main" id="{FF64AD3A-C389-4EA0-9601-A579901A8AE4}"/>
            </a:ext>
          </a:extLst>
        </xdr:cNvPr>
        <xdr:cNvCxnSpPr/>
      </xdr:nvCxnSpPr>
      <xdr:spPr>
        <a:xfrm flipV="1">
          <a:off x="4051300" y="600165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91" name="楕円 90">
          <a:extLst>
            <a:ext uri="{FF2B5EF4-FFF2-40B4-BE49-F238E27FC236}">
              <a16:creationId xmlns:a16="http://schemas.microsoft.com/office/drawing/2014/main" id="{2BFB60DF-0C8C-4181-B5E2-A71A8F2BE14C}"/>
            </a:ext>
          </a:extLst>
        </xdr:cNvPr>
        <xdr:cNvSpPr/>
      </xdr:nvSpPr>
      <xdr:spPr>
        <a:xfrm>
          <a:off x="3238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23132</xdr:rowOff>
    </xdr:to>
    <xdr:cxnSp macro="">
      <xdr:nvCxnSpPr>
        <xdr:cNvPr id="92" name="直線コネクタ 91">
          <a:extLst>
            <a:ext uri="{FF2B5EF4-FFF2-40B4-BE49-F238E27FC236}">
              <a16:creationId xmlns:a16="http://schemas.microsoft.com/office/drawing/2014/main" id="{CDC62225-29BD-4504-B0A1-A4ADD3B87DD0}"/>
            </a:ext>
          </a:extLst>
        </xdr:cNvPr>
        <xdr:cNvCxnSpPr/>
      </xdr:nvCxnSpPr>
      <xdr:spPr>
        <a:xfrm flipV="1">
          <a:off x="3289300" y="605717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3" name="楕円 92">
          <a:extLst>
            <a:ext uri="{FF2B5EF4-FFF2-40B4-BE49-F238E27FC236}">
              <a16:creationId xmlns:a16="http://schemas.microsoft.com/office/drawing/2014/main" id="{72F3F6F5-331D-4C25-A9C4-D4AF38AE288D}"/>
            </a:ext>
          </a:extLst>
        </xdr:cNvPr>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23132</xdr:rowOff>
    </xdr:from>
    <xdr:to>
      <xdr:col>15</xdr:col>
      <xdr:colOff>136525</xdr:colOff>
      <xdr:row>31</xdr:row>
      <xdr:rowOff>75565</xdr:rowOff>
    </xdr:to>
    <xdr:cxnSp macro="">
      <xdr:nvCxnSpPr>
        <xdr:cNvPr id="94" name="直線コネクタ 93">
          <a:extLst>
            <a:ext uri="{FF2B5EF4-FFF2-40B4-BE49-F238E27FC236}">
              <a16:creationId xmlns:a16="http://schemas.microsoft.com/office/drawing/2014/main" id="{9C8A649C-F07F-4F07-8C2F-2933597BC84B}"/>
            </a:ext>
          </a:extLst>
        </xdr:cNvPr>
        <xdr:cNvCxnSpPr/>
      </xdr:nvCxnSpPr>
      <xdr:spPr>
        <a:xfrm flipV="1">
          <a:off x="2527300" y="610960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a:extLst>
            <a:ext uri="{FF2B5EF4-FFF2-40B4-BE49-F238E27FC236}">
              <a16:creationId xmlns:a16="http://schemas.microsoft.com/office/drawing/2014/main" id="{F34B76F4-1CAD-4E65-8613-933247D91BDD}"/>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6" name="n_2aveValue有形固定資産減価償却率">
          <a:extLst>
            <a:ext uri="{FF2B5EF4-FFF2-40B4-BE49-F238E27FC236}">
              <a16:creationId xmlns:a16="http://schemas.microsoft.com/office/drawing/2014/main" id="{B300467A-E5C0-486B-9EFA-D5344C941EC0}"/>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7" name="n_3aveValue有形固定資産減価償却率">
          <a:extLst>
            <a:ext uri="{FF2B5EF4-FFF2-40B4-BE49-F238E27FC236}">
              <a16:creationId xmlns:a16="http://schemas.microsoft.com/office/drawing/2014/main" id="{31C7BF80-941D-40A3-95FF-C12BA2C0A5A1}"/>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98" name="n_1mainValue有形固定資産減価償却率">
          <a:extLst>
            <a:ext uri="{FF2B5EF4-FFF2-40B4-BE49-F238E27FC236}">
              <a16:creationId xmlns:a16="http://schemas.microsoft.com/office/drawing/2014/main" id="{BEA5214F-7B6A-462A-AC5D-9DDB850F18B0}"/>
            </a:ext>
          </a:extLst>
        </xdr:cNvPr>
        <xdr:cNvSpPr txBox="1"/>
      </xdr:nvSpPr>
      <xdr:spPr>
        <a:xfrm>
          <a:off x="38360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9" name="n_2mainValue有形固定資産減価償却率">
          <a:extLst>
            <a:ext uri="{FF2B5EF4-FFF2-40B4-BE49-F238E27FC236}">
              <a16:creationId xmlns:a16="http://schemas.microsoft.com/office/drawing/2014/main" id="{4C8C9CBC-FD4C-4554-A447-34B7EB6D0AF6}"/>
            </a:ext>
          </a:extLst>
        </xdr:cNvPr>
        <xdr:cNvSpPr txBox="1"/>
      </xdr:nvSpPr>
      <xdr:spPr>
        <a:xfrm>
          <a:off x="3086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100" name="n_3mainValue有形固定資産減価償却率">
          <a:extLst>
            <a:ext uri="{FF2B5EF4-FFF2-40B4-BE49-F238E27FC236}">
              <a16:creationId xmlns:a16="http://schemas.microsoft.com/office/drawing/2014/main" id="{AE5379C7-E931-4CCC-B328-382C107342DE}"/>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4E83391-6D21-4241-A55A-D31606434C5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E81A65EB-A96F-462D-BA9B-B9BC69C13DD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74E6610-0F64-49DC-80B3-EEC32A4826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952CD9E-6471-4F78-8EAA-5FF1563008D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7177F33-25EE-4327-8A06-91FAF8CAF90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6E88C66-F5A3-4644-94BA-E0C79050630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AD06A5A-BF0C-4476-91BE-0A8AEB68DBC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ED7D06F-2FE0-4F77-86F0-62A17F98B96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F3D1660-DB82-4F7D-B150-9751F7237B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7313E01-C4F8-4E47-8116-57532AA673C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26865E7-EF94-4EFE-8416-882627F772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A4B5BC3-875E-42EB-B1CD-BD179A16620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1515BCD-08FF-46C2-A2E6-7A9A31E514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類似団体平均を下回っており、主な要因としては、地方債の発行抑制により地方債残高を継続的に減少させていることが考えられる。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統合中学校整備事業や防災行政無線整備事業などの大規模事業により、今後、一時的に比率上昇が見込まれるが、地方債の適正な管理に努め、上昇幅を最小限にとどめる。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4D4E481-182F-4702-93BC-5B48E9741BA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18F1617-F790-4222-BE29-C3A19CA720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6" name="直線コネクタ 115">
          <a:extLst>
            <a:ext uri="{FF2B5EF4-FFF2-40B4-BE49-F238E27FC236}">
              <a16:creationId xmlns:a16="http://schemas.microsoft.com/office/drawing/2014/main" id="{EFBD3555-C73D-42B8-A95B-37598AB0D6A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7" name="テキスト ボックス 116">
          <a:extLst>
            <a:ext uri="{FF2B5EF4-FFF2-40B4-BE49-F238E27FC236}">
              <a16:creationId xmlns:a16="http://schemas.microsoft.com/office/drawing/2014/main" id="{D03825A2-DD74-4B6C-9180-4D08CE2F97FB}"/>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8" name="直線コネクタ 117">
          <a:extLst>
            <a:ext uri="{FF2B5EF4-FFF2-40B4-BE49-F238E27FC236}">
              <a16:creationId xmlns:a16="http://schemas.microsoft.com/office/drawing/2014/main" id="{1E477A1A-2061-4864-84AD-D3D93B029C7C}"/>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9" name="テキスト ボックス 118">
          <a:extLst>
            <a:ext uri="{FF2B5EF4-FFF2-40B4-BE49-F238E27FC236}">
              <a16:creationId xmlns:a16="http://schemas.microsoft.com/office/drawing/2014/main" id="{D22105B9-8E23-4F55-97D0-A638A872F57B}"/>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0" name="直線コネクタ 119">
          <a:extLst>
            <a:ext uri="{FF2B5EF4-FFF2-40B4-BE49-F238E27FC236}">
              <a16:creationId xmlns:a16="http://schemas.microsoft.com/office/drawing/2014/main" id="{1AE4C48A-8A0C-4739-AE35-B166846F14BB}"/>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1" name="テキスト ボックス 120">
          <a:extLst>
            <a:ext uri="{FF2B5EF4-FFF2-40B4-BE49-F238E27FC236}">
              <a16:creationId xmlns:a16="http://schemas.microsoft.com/office/drawing/2014/main" id="{A70C1F54-3683-47A9-808A-0107DA00AF12}"/>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2" name="直線コネクタ 121">
          <a:extLst>
            <a:ext uri="{FF2B5EF4-FFF2-40B4-BE49-F238E27FC236}">
              <a16:creationId xmlns:a16="http://schemas.microsoft.com/office/drawing/2014/main" id="{E6132665-A123-4452-82C8-74AFC333698B}"/>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3" name="テキスト ボックス 122">
          <a:extLst>
            <a:ext uri="{FF2B5EF4-FFF2-40B4-BE49-F238E27FC236}">
              <a16:creationId xmlns:a16="http://schemas.microsoft.com/office/drawing/2014/main" id="{7AF974A5-5091-4144-85E1-E08CC164BAF5}"/>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E98F00AC-141E-473B-A187-28879874EF5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68012DBD-2400-4B9A-9D4D-51429999E44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464B858-85C3-4C32-B760-E3BB7A5AA62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7" name="直線コネクタ 126">
          <a:extLst>
            <a:ext uri="{FF2B5EF4-FFF2-40B4-BE49-F238E27FC236}">
              <a16:creationId xmlns:a16="http://schemas.microsoft.com/office/drawing/2014/main" id="{B515967F-4EF1-419F-9A07-9F6A6FFE1C13}"/>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8" name="債務償還比率最小値テキスト">
          <a:extLst>
            <a:ext uri="{FF2B5EF4-FFF2-40B4-BE49-F238E27FC236}">
              <a16:creationId xmlns:a16="http://schemas.microsoft.com/office/drawing/2014/main" id="{69549343-1B00-4B57-A444-6226994208E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9" name="直線コネクタ 128">
          <a:extLst>
            <a:ext uri="{FF2B5EF4-FFF2-40B4-BE49-F238E27FC236}">
              <a16:creationId xmlns:a16="http://schemas.microsoft.com/office/drawing/2014/main" id="{CB3B3D60-A7D3-43E3-836D-723516115FF7}"/>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0" name="債務償還比率最大値テキスト">
          <a:extLst>
            <a:ext uri="{FF2B5EF4-FFF2-40B4-BE49-F238E27FC236}">
              <a16:creationId xmlns:a16="http://schemas.microsoft.com/office/drawing/2014/main" id="{7DBB3FF6-2EF9-479A-8E7D-AA73B86B65C2}"/>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1" name="直線コネクタ 130">
          <a:extLst>
            <a:ext uri="{FF2B5EF4-FFF2-40B4-BE49-F238E27FC236}">
              <a16:creationId xmlns:a16="http://schemas.microsoft.com/office/drawing/2014/main" id="{2727C8C3-3332-4B21-A95B-C519367B9DC9}"/>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2" name="債務償還比率平均値テキスト">
          <a:extLst>
            <a:ext uri="{FF2B5EF4-FFF2-40B4-BE49-F238E27FC236}">
              <a16:creationId xmlns:a16="http://schemas.microsoft.com/office/drawing/2014/main" id="{8AD88D73-7D95-44B5-BC2E-482B595A5F11}"/>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3" name="フローチャート: 判断 132">
          <a:extLst>
            <a:ext uri="{FF2B5EF4-FFF2-40B4-BE49-F238E27FC236}">
              <a16:creationId xmlns:a16="http://schemas.microsoft.com/office/drawing/2014/main" id="{7D12B85B-90E8-441D-BC0C-B2C1368B0F18}"/>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4" name="フローチャート: 判断 133">
          <a:extLst>
            <a:ext uri="{FF2B5EF4-FFF2-40B4-BE49-F238E27FC236}">
              <a16:creationId xmlns:a16="http://schemas.microsoft.com/office/drawing/2014/main" id="{88377167-B2D8-49B1-B7CF-D246F512EA6B}"/>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D77B5BC-8D78-4469-AC59-F879D653131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99211061-967E-4EF8-BD8F-0FB71737EF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C6BF8F9-88F5-4527-BB7A-04F25338307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36F306B-141E-44BC-99B4-77D62AC9897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131FF09-00CF-4ABA-8CA6-86386A56873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159400</xdr:rowOff>
    </xdr:from>
    <xdr:to>
      <xdr:col>76</xdr:col>
      <xdr:colOff>73025</xdr:colOff>
      <xdr:row>32</xdr:row>
      <xdr:rowOff>89550</xdr:rowOff>
    </xdr:to>
    <xdr:sp macro="" textlink="">
      <xdr:nvSpPr>
        <xdr:cNvPr id="140" name="楕円 139">
          <a:extLst>
            <a:ext uri="{FF2B5EF4-FFF2-40B4-BE49-F238E27FC236}">
              <a16:creationId xmlns:a16="http://schemas.microsoft.com/office/drawing/2014/main" id="{971652F8-AAEB-4047-A5AB-591FC62978A6}"/>
            </a:ext>
          </a:extLst>
        </xdr:cNvPr>
        <xdr:cNvSpPr/>
      </xdr:nvSpPr>
      <xdr:spPr>
        <a:xfrm>
          <a:off x="14744700" y="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137827</xdr:rowOff>
    </xdr:from>
    <xdr:ext cx="469744" cy="259045"/>
    <xdr:sp macro="" textlink="">
      <xdr:nvSpPr>
        <xdr:cNvPr id="141" name="債務償還比率該当値テキスト">
          <a:extLst>
            <a:ext uri="{FF2B5EF4-FFF2-40B4-BE49-F238E27FC236}">
              <a16:creationId xmlns:a16="http://schemas.microsoft.com/office/drawing/2014/main" id="{C1267283-98E3-4EDE-9D12-675625362122}"/>
            </a:ext>
          </a:extLst>
        </xdr:cNvPr>
        <xdr:cNvSpPr txBox="1"/>
      </xdr:nvSpPr>
      <xdr:spPr>
        <a:xfrm>
          <a:off x="14846300" y="622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161818</xdr:rowOff>
    </xdr:from>
    <xdr:to>
      <xdr:col>72</xdr:col>
      <xdr:colOff>123825</xdr:colOff>
      <xdr:row>32</xdr:row>
      <xdr:rowOff>91968</xdr:rowOff>
    </xdr:to>
    <xdr:sp macro="" textlink="">
      <xdr:nvSpPr>
        <xdr:cNvPr id="142" name="楕円 141">
          <a:extLst>
            <a:ext uri="{FF2B5EF4-FFF2-40B4-BE49-F238E27FC236}">
              <a16:creationId xmlns:a16="http://schemas.microsoft.com/office/drawing/2014/main" id="{9F5C8B41-5E96-4FAD-9773-7AFFCAE08EEE}"/>
            </a:ext>
          </a:extLst>
        </xdr:cNvPr>
        <xdr:cNvSpPr/>
      </xdr:nvSpPr>
      <xdr:spPr>
        <a:xfrm>
          <a:off x="14033500" y="62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38750</xdr:rowOff>
    </xdr:from>
    <xdr:to>
      <xdr:col>76</xdr:col>
      <xdr:colOff>22225</xdr:colOff>
      <xdr:row>32</xdr:row>
      <xdr:rowOff>41168</xdr:rowOff>
    </xdr:to>
    <xdr:cxnSp macro="">
      <xdr:nvCxnSpPr>
        <xdr:cNvPr id="143" name="直線コネクタ 142">
          <a:extLst>
            <a:ext uri="{FF2B5EF4-FFF2-40B4-BE49-F238E27FC236}">
              <a16:creationId xmlns:a16="http://schemas.microsoft.com/office/drawing/2014/main" id="{081A73BB-3764-46B5-81C7-4871EDA4415C}"/>
            </a:ext>
          </a:extLst>
        </xdr:cNvPr>
        <xdr:cNvCxnSpPr/>
      </xdr:nvCxnSpPr>
      <xdr:spPr>
        <a:xfrm flipV="1">
          <a:off x="14084300" y="6296675"/>
          <a:ext cx="7112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4" name="n_1aveValue債務償還比率">
          <a:extLst>
            <a:ext uri="{FF2B5EF4-FFF2-40B4-BE49-F238E27FC236}">
              <a16:creationId xmlns:a16="http://schemas.microsoft.com/office/drawing/2014/main" id="{E7A24E74-FEA6-4F47-8EE2-A726C1C3B60B}"/>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83095</xdr:rowOff>
    </xdr:from>
    <xdr:ext cx="469744" cy="259045"/>
    <xdr:sp macro="" textlink="">
      <xdr:nvSpPr>
        <xdr:cNvPr id="145" name="n_1mainValue債務償還比率">
          <a:extLst>
            <a:ext uri="{FF2B5EF4-FFF2-40B4-BE49-F238E27FC236}">
              <a16:creationId xmlns:a16="http://schemas.microsoft.com/office/drawing/2014/main" id="{FBE15105-43E1-4F94-A2A2-C446C106792E}"/>
            </a:ext>
          </a:extLst>
        </xdr:cNvPr>
        <xdr:cNvSpPr txBox="1"/>
      </xdr:nvSpPr>
      <xdr:spPr>
        <a:xfrm>
          <a:off x="13836727" y="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2BB7F38C-CDB5-4807-B2B0-104FFB0DEBB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DF7EF60-5487-478D-8E24-141246CB17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D135EAB2-319E-4A92-B7F8-F61114FB72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E03F00D9-3AAD-4361-A060-1DBA47992D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581E861C-B58E-4AE7-A490-B56BF240D31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91B7C5A8-FCDE-4782-A668-F45EAD6C43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D31CFB-8993-497F-98AF-D3C8F4DE63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76393B-EC69-426A-91B3-9D8D4CB0EE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DC4091-24C4-4F90-A321-3E789CB62F4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BC1D5DA-2351-4D83-BB58-2EFC5C7DCD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3D6DD5-FDD7-4C6E-AE8E-0676E49509A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389764-CBB0-42D8-98FC-51F31FC9C9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9674D8-FD51-4ACB-ADC5-F5E5A69A17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268682-F8D2-4497-B126-60032F9DDE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BE1C15-1A1A-4D90-A76C-B7854F39A4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1DA08F-62DA-423A-BB0A-91347C929D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0BA0E9-F6EC-4C63-B109-41F644C66B6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2CEF2D-84A0-4804-9BE4-A17ACF870F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FD4E17-0621-4A0E-A4E0-CCAEC3E7A2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7A90AE-CD5C-4CB5-9F61-1FC9ADE711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445A42-A4C4-418C-B038-5B1DD900C9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755D47-48F9-4FB0-BD60-B5A7B307D0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E32050-89BA-4B8D-AB44-ECE4131A36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0270A5-A8F9-4AA7-BF74-600CE0F620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53A83F-467A-42B1-A27C-8358B04A30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F43C59-2BDB-4DFE-92F8-FF0D4E0C8D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FD8A71-9F68-4E62-94D6-F08F8D6DAC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E579D2-8D7C-4CC8-BB95-CD01FDE692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1011EE-4932-4AAA-AC4C-A64FF2A4CEA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652D8F-8090-4CC2-A973-591BEC8A6D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DF58F2-CFDF-4996-B07B-79EF00DB3C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3A7540-A4E1-4063-8A44-1790A74E28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131A4D-690A-4253-B19C-01C2EE9C9E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653E80-4B8B-49E6-AE23-C6C295B643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3203243-11C5-4FF3-ADB2-C9FE1F7A80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30CCE41-402D-4F6B-9046-B1FE5EF787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FA9E651-CA5C-4625-A520-AD71F70CB0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6E6F0C5-15AA-4BBD-97D7-A53A4FD30B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F5ADE04-5BBB-4B0B-9653-1236F60863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D8C59F3-AD33-4F67-BFC5-C0503BCB92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1A80F34-0B8E-4CAD-9878-EF44BAEEC6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07FE5C-0875-4593-A1CB-989893ED52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40ABACA-D20E-422C-97F1-0583118E98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403A3BA-8C95-42C3-9139-C5844461C5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928F3C6-89D1-4EF6-A534-1413680E4F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C83A551-9420-4574-86E9-16BCAF0938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211EC36-928A-44DC-AFC1-37A6E980749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7D7C0A5E-C687-4E4B-B05B-72DE2F31063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B8F03BD-F07E-45B0-85FA-279E40CC96F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686D710-B62C-4EE1-AC62-0B2E87EF53D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406A94C-A187-4747-BA70-81F390CFC06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6F25EFE-84A0-46C1-88FE-632BA2FF3DC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3478594-6FCA-4282-A55E-011F4DBC20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BB8F99D-3B08-4214-A03E-466AB6BDAA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01A4DCE-BDBE-4F30-8D10-772A172BEFE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7EA553E-1181-4A66-8EAC-779706B1600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66A2E51-FA2A-436D-8B5A-469AB12FF26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2F661F7-6B9C-44FE-B80C-7B0BA3D7F0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3373A73-2094-44FF-857C-5794176B829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5C20374-1F24-4BE8-8EBB-9CD0E903F2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61806503-2330-410E-B15A-57D209B2D305}"/>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E4376DCF-6333-4271-88FC-2BCC9CE85B1D}"/>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70790EF0-CBD8-4980-A04F-A1C8A9256CB3}"/>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D5264AFE-6F17-4C71-8599-DE7FD12E749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0835873D-09A1-4BE6-B19F-DC8F9BD117B3}"/>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479747C8-DE26-4A57-8A81-EC39D6E293A3}"/>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9F3FACBC-1FE1-4210-8F1F-B36299953072}"/>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6A063FC2-E1A3-485C-B123-25941E7185B8}"/>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BFA873F-E0E0-4141-9060-66D7473395EF}"/>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F084F8B0-4872-4071-8950-02D8ED648CFF}"/>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FFBA925-876B-43BF-B297-311060621E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A1573E4-A403-43D0-A1E0-FC08CF987A8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997266-CF97-4C48-8C19-FA36573956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517144-4BC1-4E2F-A7A9-3655A780D0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CE28E2-EA76-4F6B-BC23-5DA49113ADF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1" name="楕円 70">
          <a:extLst>
            <a:ext uri="{FF2B5EF4-FFF2-40B4-BE49-F238E27FC236}">
              <a16:creationId xmlns:a16="http://schemas.microsoft.com/office/drawing/2014/main" id="{9D8D6F06-79A8-4CD0-8389-67018F20DDCB}"/>
            </a:ext>
          </a:extLst>
        </xdr:cNvPr>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2" name="【道路】&#10;有形固定資産減価償却率該当値テキスト">
          <a:extLst>
            <a:ext uri="{FF2B5EF4-FFF2-40B4-BE49-F238E27FC236}">
              <a16:creationId xmlns:a16="http://schemas.microsoft.com/office/drawing/2014/main" id="{CEBEAE98-19AE-485C-9F2C-13F1603091E5}"/>
            </a:ext>
          </a:extLst>
        </xdr:cNvPr>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3" name="楕円 72">
          <a:extLst>
            <a:ext uri="{FF2B5EF4-FFF2-40B4-BE49-F238E27FC236}">
              <a16:creationId xmlns:a16="http://schemas.microsoft.com/office/drawing/2014/main" id="{445B5092-590F-479D-9A9E-F2D5B73EE1B9}"/>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102870</xdr:rowOff>
    </xdr:to>
    <xdr:cxnSp macro="">
      <xdr:nvCxnSpPr>
        <xdr:cNvPr id="74" name="直線コネクタ 73">
          <a:extLst>
            <a:ext uri="{FF2B5EF4-FFF2-40B4-BE49-F238E27FC236}">
              <a16:creationId xmlns:a16="http://schemas.microsoft.com/office/drawing/2014/main" id="{8D616DBC-071F-46C5-B959-E3770F10AB82}"/>
            </a:ext>
          </a:extLst>
        </xdr:cNvPr>
        <xdr:cNvCxnSpPr/>
      </xdr:nvCxnSpPr>
      <xdr:spPr>
        <a:xfrm flipV="1">
          <a:off x="3797300" y="65951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5" name="楕円 74">
          <a:extLst>
            <a:ext uri="{FF2B5EF4-FFF2-40B4-BE49-F238E27FC236}">
              <a16:creationId xmlns:a16="http://schemas.microsoft.com/office/drawing/2014/main" id="{0F80E3DB-37D9-4B09-AD4C-C79993318CEF}"/>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133350</xdr:rowOff>
    </xdr:to>
    <xdr:cxnSp macro="">
      <xdr:nvCxnSpPr>
        <xdr:cNvPr id="76" name="直線コネクタ 75">
          <a:extLst>
            <a:ext uri="{FF2B5EF4-FFF2-40B4-BE49-F238E27FC236}">
              <a16:creationId xmlns:a16="http://schemas.microsoft.com/office/drawing/2014/main" id="{677E2E14-456B-414D-BFE7-80F60CCD9356}"/>
            </a:ext>
          </a:extLst>
        </xdr:cNvPr>
        <xdr:cNvCxnSpPr/>
      </xdr:nvCxnSpPr>
      <xdr:spPr>
        <a:xfrm flipV="1">
          <a:off x="2908300" y="661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7" name="楕円 76">
          <a:extLst>
            <a:ext uri="{FF2B5EF4-FFF2-40B4-BE49-F238E27FC236}">
              <a16:creationId xmlns:a16="http://schemas.microsoft.com/office/drawing/2014/main" id="{2653490D-A290-48E1-9371-6B7AB66ABBBE}"/>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148590</xdr:rowOff>
    </xdr:to>
    <xdr:cxnSp macro="">
      <xdr:nvCxnSpPr>
        <xdr:cNvPr id="78" name="直線コネクタ 77">
          <a:extLst>
            <a:ext uri="{FF2B5EF4-FFF2-40B4-BE49-F238E27FC236}">
              <a16:creationId xmlns:a16="http://schemas.microsoft.com/office/drawing/2014/main" id="{C03BBE06-67BA-4DD1-9FDF-16D18691DFD7}"/>
            </a:ext>
          </a:extLst>
        </xdr:cNvPr>
        <xdr:cNvCxnSpPr/>
      </xdr:nvCxnSpPr>
      <xdr:spPr>
        <a:xfrm flipV="1">
          <a:off x="2019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6F3F208A-769E-4851-8E36-3F6952886748}"/>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2BD507BE-6C51-4790-8B71-2D15A799A635}"/>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62B0F7D9-6350-41C9-946E-487764781739}"/>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2" name="n_1mainValue【道路】&#10;有形固定資産減価償却率">
          <a:extLst>
            <a:ext uri="{FF2B5EF4-FFF2-40B4-BE49-F238E27FC236}">
              <a16:creationId xmlns:a16="http://schemas.microsoft.com/office/drawing/2014/main" id="{366C83EA-A997-4C5C-9950-A70EF1042CEC}"/>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3" name="n_2mainValue【道路】&#10;有形固定資産減価償却率">
          <a:extLst>
            <a:ext uri="{FF2B5EF4-FFF2-40B4-BE49-F238E27FC236}">
              <a16:creationId xmlns:a16="http://schemas.microsoft.com/office/drawing/2014/main" id="{A4FB2499-7398-443B-AF53-6B2549830704}"/>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4" name="n_3mainValue【道路】&#10;有形固定資産減価償却率">
          <a:extLst>
            <a:ext uri="{FF2B5EF4-FFF2-40B4-BE49-F238E27FC236}">
              <a16:creationId xmlns:a16="http://schemas.microsoft.com/office/drawing/2014/main" id="{63CB082D-AD80-4E81-9ECC-000B7FF3F08B}"/>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2F695FC-993C-47E2-A789-25CCCF5F50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5DC2482-98BD-4B99-BAFC-BB4CE6B9E7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DBAAD45-9551-49E9-B168-EEDD43DE3E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95198EC-169E-45B0-A83D-D30B5F86A5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4C8A72D-86E1-4CB4-B142-35DF6462B7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258710C-3BBC-422D-8A1B-75DA69C839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7B8CBE8-7ED3-4EAF-9B34-DE15BB44BE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3AD5785-AA0E-410C-B98B-7E2036573F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8121882-6032-4A45-8A6D-9D5E7593B0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17BB3D00-085B-4D2C-AD93-F431FBB4B2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16D244D4-BACA-4C75-85EF-DFF712E25D2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DE0CEEB6-E080-4FA7-B9FC-8431ABE11E2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FC8542AC-5D66-4428-9E99-7982B601029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245013F6-072E-4138-AC29-0FC6E9FF01B2}"/>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C90DA326-092F-44C4-818F-54CA509B679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C2ACF863-AD35-44C4-BA1E-4CD12809B022}"/>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1BD2E29B-C9E8-414A-B194-6DA5C158856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ABF00CEB-185D-4D45-ABE0-77003263E7B5}"/>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68A73AD0-A26D-4CAA-955F-4F73ECCD0CA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0EBAB599-6F41-4A23-8832-17F1B27186F7}"/>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E7091A5C-DACC-47DA-B7A7-AD18CB7288B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66641EDB-DFD7-4B73-9D53-076D6F135F6F}"/>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832A8D2-37E6-4321-9105-FE8D074867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404BC783-3F89-45B7-88B3-3FF8C99FA6F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C24FD7DF-B7A3-42F1-ABC2-96CC885F1C1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7FC24C8D-E645-4FD3-808D-C205504A9A1A}"/>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067ECC1A-8A28-4E45-BAC0-EAEED994BA98}"/>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1EA428BC-C4B8-4AE6-81D8-6C1FAEBF03A2}"/>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FD74357D-CD9F-4DFF-9FA9-7BBB24621167}"/>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0DDBDF1F-5078-4484-8426-BAFBFC8A65A3}"/>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5" name="【道路】&#10;一人当たり延長平均値テキスト">
          <a:extLst>
            <a:ext uri="{FF2B5EF4-FFF2-40B4-BE49-F238E27FC236}">
              <a16:creationId xmlns:a16="http://schemas.microsoft.com/office/drawing/2014/main" id="{1968D34C-76D5-46B4-829F-1B94823C593A}"/>
            </a:ext>
          </a:extLst>
        </xdr:cNvPr>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BC724337-34E7-46E4-80A9-EAF5F61FB297}"/>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E9573F35-911B-42F8-8649-051988BA0E26}"/>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3A4C29E9-A903-4FB3-B080-C11B1773DF26}"/>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56D72E0B-CC6E-4C1B-A3A1-F08B8D37D409}"/>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4F0BD9B-95D4-4281-AEAC-BE84F81210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8BC10C4-B0B1-4595-B70A-E5702764C89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3F7A088-97D8-4CE7-8659-02960FD186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3BB2F44-350C-4D90-B6A2-86E6A1A5FA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B45AA35-5682-4452-9DF9-7F1CE7F6F2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148550</xdr:rowOff>
    </xdr:from>
    <xdr:to>
      <xdr:col>55</xdr:col>
      <xdr:colOff>50800</xdr:colOff>
      <xdr:row>42</xdr:row>
      <xdr:rowOff>78700</xdr:rowOff>
    </xdr:to>
    <xdr:sp macro="" textlink="">
      <xdr:nvSpPr>
        <xdr:cNvPr id="125" name="楕円 124">
          <a:extLst>
            <a:ext uri="{FF2B5EF4-FFF2-40B4-BE49-F238E27FC236}">
              <a16:creationId xmlns:a16="http://schemas.microsoft.com/office/drawing/2014/main" id="{09526BB6-9A37-4C76-B896-1B33C76DDEA9}"/>
            </a:ext>
          </a:extLst>
        </xdr:cNvPr>
        <xdr:cNvSpPr/>
      </xdr:nvSpPr>
      <xdr:spPr>
        <a:xfrm>
          <a:off x="10426700" y="71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107927</xdr:rowOff>
    </xdr:from>
    <xdr:ext cx="534377" cy="259045"/>
    <xdr:sp macro="" textlink="">
      <xdr:nvSpPr>
        <xdr:cNvPr id="126" name="【道路】&#10;一人当たり延長該当値テキスト">
          <a:extLst>
            <a:ext uri="{FF2B5EF4-FFF2-40B4-BE49-F238E27FC236}">
              <a16:creationId xmlns:a16="http://schemas.microsoft.com/office/drawing/2014/main" id="{9E8E3B25-CF61-443C-A2F5-B05B3E3189DA}"/>
            </a:ext>
          </a:extLst>
        </xdr:cNvPr>
        <xdr:cNvSpPr txBox="1"/>
      </xdr:nvSpPr>
      <xdr:spPr>
        <a:xfrm>
          <a:off x="10515600" y="69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147165</xdr:rowOff>
    </xdr:from>
    <xdr:to>
      <xdr:col>50</xdr:col>
      <xdr:colOff>165100</xdr:colOff>
      <xdr:row>42</xdr:row>
      <xdr:rowOff>77315</xdr:rowOff>
    </xdr:to>
    <xdr:sp macro="" textlink="">
      <xdr:nvSpPr>
        <xdr:cNvPr id="127" name="楕円 126">
          <a:extLst>
            <a:ext uri="{FF2B5EF4-FFF2-40B4-BE49-F238E27FC236}">
              <a16:creationId xmlns:a16="http://schemas.microsoft.com/office/drawing/2014/main" id="{8A1B6001-ADB3-4C6D-97CC-91BA52CDCB59}"/>
            </a:ext>
          </a:extLst>
        </xdr:cNvPr>
        <xdr:cNvSpPr/>
      </xdr:nvSpPr>
      <xdr:spPr>
        <a:xfrm>
          <a:off x="9588500" y="717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26515</xdr:rowOff>
    </xdr:from>
    <xdr:to>
      <xdr:col>55</xdr:col>
      <xdr:colOff>0</xdr:colOff>
      <xdr:row>42</xdr:row>
      <xdr:rowOff>27900</xdr:rowOff>
    </xdr:to>
    <xdr:cxnSp macro="">
      <xdr:nvCxnSpPr>
        <xdr:cNvPr id="128" name="直線コネクタ 127">
          <a:extLst>
            <a:ext uri="{FF2B5EF4-FFF2-40B4-BE49-F238E27FC236}">
              <a16:creationId xmlns:a16="http://schemas.microsoft.com/office/drawing/2014/main" id="{7F74984C-2F08-45F8-A8E4-734C6A5420F3}"/>
            </a:ext>
          </a:extLst>
        </xdr:cNvPr>
        <xdr:cNvCxnSpPr/>
      </xdr:nvCxnSpPr>
      <xdr:spPr>
        <a:xfrm>
          <a:off x="9639300" y="7227415"/>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148472</xdr:rowOff>
    </xdr:from>
    <xdr:to>
      <xdr:col>46</xdr:col>
      <xdr:colOff>38100</xdr:colOff>
      <xdr:row>42</xdr:row>
      <xdr:rowOff>78622</xdr:rowOff>
    </xdr:to>
    <xdr:sp macro="" textlink="">
      <xdr:nvSpPr>
        <xdr:cNvPr id="129" name="楕円 128">
          <a:extLst>
            <a:ext uri="{FF2B5EF4-FFF2-40B4-BE49-F238E27FC236}">
              <a16:creationId xmlns:a16="http://schemas.microsoft.com/office/drawing/2014/main" id="{781D6AE5-BCFB-4CEB-B78E-FA20D3F5D2C4}"/>
            </a:ext>
          </a:extLst>
        </xdr:cNvPr>
        <xdr:cNvSpPr/>
      </xdr:nvSpPr>
      <xdr:spPr>
        <a:xfrm>
          <a:off x="8699500" y="71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26515</xdr:rowOff>
    </xdr:from>
    <xdr:to>
      <xdr:col>50</xdr:col>
      <xdr:colOff>114300</xdr:colOff>
      <xdr:row>42</xdr:row>
      <xdr:rowOff>27822</xdr:rowOff>
    </xdr:to>
    <xdr:cxnSp macro="">
      <xdr:nvCxnSpPr>
        <xdr:cNvPr id="130" name="直線コネクタ 129">
          <a:extLst>
            <a:ext uri="{FF2B5EF4-FFF2-40B4-BE49-F238E27FC236}">
              <a16:creationId xmlns:a16="http://schemas.microsoft.com/office/drawing/2014/main" id="{61156559-FEB5-4BA8-BA3F-EB51608673DD}"/>
            </a:ext>
          </a:extLst>
        </xdr:cNvPr>
        <xdr:cNvCxnSpPr/>
      </xdr:nvCxnSpPr>
      <xdr:spPr>
        <a:xfrm flipV="1">
          <a:off x="8750300" y="722741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149806</xdr:rowOff>
    </xdr:from>
    <xdr:to>
      <xdr:col>41</xdr:col>
      <xdr:colOff>101600</xdr:colOff>
      <xdr:row>42</xdr:row>
      <xdr:rowOff>79956</xdr:rowOff>
    </xdr:to>
    <xdr:sp macro="" textlink="">
      <xdr:nvSpPr>
        <xdr:cNvPr id="131" name="楕円 130">
          <a:extLst>
            <a:ext uri="{FF2B5EF4-FFF2-40B4-BE49-F238E27FC236}">
              <a16:creationId xmlns:a16="http://schemas.microsoft.com/office/drawing/2014/main" id="{06B5CFF8-94E6-4BDC-A6E2-B0A0804B30A9}"/>
            </a:ext>
          </a:extLst>
        </xdr:cNvPr>
        <xdr:cNvSpPr/>
      </xdr:nvSpPr>
      <xdr:spPr>
        <a:xfrm>
          <a:off x="7810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27822</xdr:rowOff>
    </xdr:from>
    <xdr:to>
      <xdr:col>45</xdr:col>
      <xdr:colOff>177800</xdr:colOff>
      <xdr:row>42</xdr:row>
      <xdr:rowOff>29156</xdr:rowOff>
    </xdr:to>
    <xdr:cxnSp macro="">
      <xdr:nvCxnSpPr>
        <xdr:cNvPr id="132" name="直線コネクタ 131">
          <a:extLst>
            <a:ext uri="{FF2B5EF4-FFF2-40B4-BE49-F238E27FC236}">
              <a16:creationId xmlns:a16="http://schemas.microsoft.com/office/drawing/2014/main" id="{19837A36-DF61-44C4-83B6-F98E1EAFCE8C}"/>
            </a:ext>
          </a:extLst>
        </xdr:cNvPr>
        <xdr:cNvCxnSpPr/>
      </xdr:nvCxnSpPr>
      <xdr:spPr>
        <a:xfrm flipV="1">
          <a:off x="7861300" y="722872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86443</xdr:rowOff>
    </xdr:from>
    <xdr:ext cx="534377" cy="259045"/>
    <xdr:sp macro="" textlink="">
      <xdr:nvSpPr>
        <xdr:cNvPr id="133" name="n_1aveValue【道路】&#10;一人当たり延長">
          <a:extLst>
            <a:ext uri="{FF2B5EF4-FFF2-40B4-BE49-F238E27FC236}">
              <a16:creationId xmlns:a16="http://schemas.microsoft.com/office/drawing/2014/main" id="{EE30E675-030B-4DE9-95DE-4E881D065E98}"/>
            </a:ext>
          </a:extLst>
        </xdr:cNvPr>
        <xdr:cNvSpPr txBox="1"/>
      </xdr:nvSpPr>
      <xdr:spPr>
        <a:xfrm>
          <a:off x="9359411" y="72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a:extLst>
            <a:ext uri="{FF2B5EF4-FFF2-40B4-BE49-F238E27FC236}">
              <a16:creationId xmlns:a16="http://schemas.microsoft.com/office/drawing/2014/main" id="{0AA027CE-3F50-434B-9191-928A4A8A67B1}"/>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909D09CC-73C8-4545-A57F-5146E64C33F9}"/>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93842</xdr:rowOff>
    </xdr:from>
    <xdr:ext cx="534377" cy="259045"/>
    <xdr:sp macro="" textlink="">
      <xdr:nvSpPr>
        <xdr:cNvPr id="136" name="n_1mainValue【道路】&#10;一人当たり延長">
          <a:extLst>
            <a:ext uri="{FF2B5EF4-FFF2-40B4-BE49-F238E27FC236}">
              <a16:creationId xmlns:a16="http://schemas.microsoft.com/office/drawing/2014/main" id="{641C4C73-A8F4-43EB-A21B-9742CF3EA97B}"/>
            </a:ext>
          </a:extLst>
        </xdr:cNvPr>
        <xdr:cNvSpPr txBox="1"/>
      </xdr:nvSpPr>
      <xdr:spPr>
        <a:xfrm>
          <a:off x="9359411" y="69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95149</xdr:rowOff>
    </xdr:from>
    <xdr:ext cx="534377" cy="259045"/>
    <xdr:sp macro="" textlink="">
      <xdr:nvSpPr>
        <xdr:cNvPr id="137" name="n_2mainValue【道路】&#10;一人当たり延長">
          <a:extLst>
            <a:ext uri="{FF2B5EF4-FFF2-40B4-BE49-F238E27FC236}">
              <a16:creationId xmlns:a16="http://schemas.microsoft.com/office/drawing/2014/main" id="{85BF9042-B2E9-400C-A0EF-4FD38A596B87}"/>
            </a:ext>
          </a:extLst>
        </xdr:cNvPr>
        <xdr:cNvSpPr txBox="1"/>
      </xdr:nvSpPr>
      <xdr:spPr>
        <a:xfrm>
          <a:off x="8483111" y="69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71083</xdr:rowOff>
    </xdr:from>
    <xdr:ext cx="534377" cy="259045"/>
    <xdr:sp macro="" textlink="">
      <xdr:nvSpPr>
        <xdr:cNvPr id="138" name="n_3mainValue【道路】&#10;一人当たり延長">
          <a:extLst>
            <a:ext uri="{FF2B5EF4-FFF2-40B4-BE49-F238E27FC236}">
              <a16:creationId xmlns:a16="http://schemas.microsoft.com/office/drawing/2014/main" id="{A2C8FC3F-0260-4520-A9E4-45EC5A246FC2}"/>
            </a:ext>
          </a:extLst>
        </xdr:cNvPr>
        <xdr:cNvSpPr txBox="1"/>
      </xdr:nvSpPr>
      <xdr:spPr>
        <a:xfrm>
          <a:off x="7594111" y="72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6CE370D4-8DDB-403E-A55B-93CF4652CE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75F7F676-7BC7-467A-8125-51131C5AC4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9B382B03-8CF0-48C8-8F45-57F7DEC18D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81D55A5E-FD6C-49C7-BBB0-647C83BB92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2847D98-1E48-4473-BC66-A2EE1BFCEC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D93B7ED2-47EE-4AE2-8F2E-0750FFDFBC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6433A816-5819-4C0E-9B9B-21E7570E0E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B2237660-4E0F-4BB8-BB83-1EE8E2BFA5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81CE9E0-50C9-4B20-9816-9EAFBF5638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0973D7A-1010-462D-A769-C216A5DA80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CCA97488-79AF-42DC-972F-10D839A4EDB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45176D3B-BC9E-4F40-98C2-156C1E74AB8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CE7514F9-5065-4AC1-8F7B-9EEB0ED8C7C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E67B9FE4-1FEA-4B76-A413-5BB7FB7263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B63B73C5-CA2F-478B-A43F-E64386FAE1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D6C38A1C-B652-460B-B281-F2A909643E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1106550F-AA09-4851-BE08-166A9BB74FB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72CCFF41-7907-4071-8EB1-489E388548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AAAEA558-5A2B-414B-9D7B-B03B8D04BF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1D532204-2821-4C1D-9937-C357D488DFB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4784CDBF-0F30-471E-A74F-654AEB0F68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E96ABC86-04CE-47E0-B4B8-71605E864C0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5B931266-12D9-4BB6-A77B-8C0C9271B32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AD00E6F2-D1E7-481F-90BB-399D955E7CC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FAC9BFE5-5DD5-4270-9794-9C6EAC2FEEB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78549762-2C0D-488B-8436-9CA738080C75}"/>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C711C420-6207-4767-8435-D99125A06BBD}"/>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B31D8735-1BD1-4ACC-A40F-2542AFF6E744}"/>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D0241CC9-5FE9-4DC1-9138-79CF296BAED3}"/>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98F8FF48-9DF4-43F7-A724-6384AB7825FA}"/>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46D05292-0D13-4FBA-9D47-E844067BF5D9}"/>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8F8F47B2-725D-47C1-AC61-B02AB86FABEC}"/>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EC8C9D2D-1F4F-448A-BDBF-ABF369863A15}"/>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A0722B39-E2EF-4A14-99E8-2FCEC511FCD7}"/>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550B4866-039C-460C-8723-3DADC3409782}"/>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57711C4-8A1D-4532-A890-284CEFF426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7E24B01-15D7-46C1-9D97-264B0DC783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655C9E2-FC04-4054-9513-09BD76C6ED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7616886-0BF0-4412-B240-817C02BEA0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2AAB5F2-FC48-43B6-827F-049E68A14A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101056</xdr:rowOff>
    </xdr:from>
    <xdr:to>
      <xdr:col>24</xdr:col>
      <xdr:colOff>114300</xdr:colOff>
      <xdr:row>60</xdr:row>
      <xdr:rowOff>31206</xdr:rowOff>
    </xdr:to>
    <xdr:sp macro="" textlink="">
      <xdr:nvSpPr>
        <xdr:cNvPr id="179" name="楕円 178">
          <a:extLst>
            <a:ext uri="{FF2B5EF4-FFF2-40B4-BE49-F238E27FC236}">
              <a16:creationId xmlns:a16="http://schemas.microsoft.com/office/drawing/2014/main" id="{56E7DC1B-42DB-413F-82BD-D44478F6EA4E}"/>
            </a:ext>
          </a:extLst>
        </xdr:cNvPr>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79483</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2118D1F1-C288-446A-A6FE-506E86BADA92}"/>
            </a:ext>
          </a:extLst>
        </xdr:cNvPr>
        <xdr:cNvSpPr txBox="1"/>
      </xdr:nvSpPr>
      <xdr:spPr>
        <a:xfrm>
          <a:off x="4673600"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81" name="楕円 180">
          <a:extLst>
            <a:ext uri="{FF2B5EF4-FFF2-40B4-BE49-F238E27FC236}">
              <a16:creationId xmlns:a16="http://schemas.microsoft.com/office/drawing/2014/main" id="{69AFAC81-1919-45FC-8034-85309F7BB81B}"/>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22860</xdr:rowOff>
    </xdr:to>
    <xdr:cxnSp macro="">
      <xdr:nvCxnSpPr>
        <xdr:cNvPr id="182" name="直線コネクタ 181">
          <a:extLst>
            <a:ext uri="{FF2B5EF4-FFF2-40B4-BE49-F238E27FC236}">
              <a16:creationId xmlns:a16="http://schemas.microsoft.com/office/drawing/2014/main" id="{C7C02FBE-F320-44D5-9D34-0176B3DADBFB}"/>
            </a:ext>
          </a:extLst>
        </xdr:cNvPr>
        <xdr:cNvCxnSpPr/>
      </xdr:nvCxnSpPr>
      <xdr:spPr>
        <a:xfrm flipV="1">
          <a:off x="3797300" y="102674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83" name="楕円 182">
          <a:extLst>
            <a:ext uri="{FF2B5EF4-FFF2-40B4-BE49-F238E27FC236}">
              <a16:creationId xmlns:a16="http://schemas.microsoft.com/office/drawing/2014/main" id="{FB7724DD-B638-4FCF-918E-18B1DA869036}"/>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50619</xdr:rowOff>
    </xdr:to>
    <xdr:cxnSp macro="">
      <xdr:nvCxnSpPr>
        <xdr:cNvPr id="184" name="直線コネクタ 183">
          <a:extLst>
            <a:ext uri="{FF2B5EF4-FFF2-40B4-BE49-F238E27FC236}">
              <a16:creationId xmlns:a16="http://schemas.microsoft.com/office/drawing/2014/main" id="{20DA88A9-F81B-4D37-8C0E-1913ED666D2D}"/>
            </a:ext>
          </a:extLst>
        </xdr:cNvPr>
        <xdr:cNvCxnSpPr/>
      </xdr:nvCxnSpPr>
      <xdr:spPr>
        <a:xfrm flipV="1">
          <a:off x="2908300" y="103098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5" name="楕円 184">
          <a:extLst>
            <a:ext uri="{FF2B5EF4-FFF2-40B4-BE49-F238E27FC236}">
              <a16:creationId xmlns:a16="http://schemas.microsoft.com/office/drawing/2014/main" id="{A8005E27-B5B9-4FD8-AEC6-29563675D80D}"/>
            </a:ext>
          </a:extLst>
        </xdr:cNvPr>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50619</xdr:rowOff>
    </xdr:from>
    <xdr:to>
      <xdr:col>15</xdr:col>
      <xdr:colOff>50800</xdr:colOff>
      <xdr:row>60</xdr:row>
      <xdr:rowOff>83276</xdr:rowOff>
    </xdr:to>
    <xdr:cxnSp macro="">
      <xdr:nvCxnSpPr>
        <xdr:cNvPr id="186" name="直線コネクタ 185">
          <a:extLst>
            <a:ext uri="{FF2B5EF4-FFF2-40B4-BE49-F238E27FC236}">
              <a16:creationId xmlns:a16="http://schemas.microsoft.com/office/drawing/2014/main" id="{9E052DE9-FE94-451B-9337-A82CC956068E}"/>
            </a:ext>
          </a:extLst>
        </xdr:cNvPr>
        <xdr:cNvCxnSpPr/>
      </xdr:nvCxnSpPr>
      <xdr:spPr>
        <a:xfrm flipV="1">
          <a:off x="2019300" y="1033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FDDB59E5-1080-434F-A476-C9E624367EBD}"/>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B1954ED0-ECFB-4927-9E84-3A6ABB681110}"/>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DDF7C14A-A198-4E53-BAA8-D64DA73FB06F}"/>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19F0FCB-8EE7-429D-A43B-C77A505C2ACD}"/>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92546</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5C09746D-6FA4-4FD0-A33A-039929A63C70}"/>
            </a:ext>
          </a:extLst>
        </xdr:cNvPr>
        <xdr:cNvSpPr txBox="1"/>
      </xdr:nvSpPr>
      <xdr:spPr>
        <a:xfrm>
          <a:off x="2705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90A86E88-6ABB-4FB0-BA75-43DADC565942}"/>
            </a:ext>
          </a:extLst>
        </xdr:cNvPr>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582D61C1-E2E8-4382-BE26-22AC7ED265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3E22EDC-B25B-406A-A28A-CE5C05623F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8C5DB940-DDF5-4A50-9785-C3AD85FE6A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C09DF3BC-A176-45E9-9ACE-893781E005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9DE4FEA3-528E-455C-A079-75DBB4DF6F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9A0D598A-3E67-4990-B868-6E63C6D972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D295D4EF-A3D7-47BE-B3B3-F3DE8B90AC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BED634B3-5FC0-4F55-978F-C6C82884AB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9275C88-32AE-44C9-A610-FC3CE7FDFE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5AEF19DA-B064-4009-9CFD-35E78D78FA8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9441F893-D926-40A2-92FF-EFD8D647C04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93E0EED6-3381-44F7-B586-CD35919A810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83B05F8C-7104-4E71-AD8A-C80FC0E5DD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28BF262B-EEDC-4D95-BC21-94D20ED5510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CF14E40C-8578-4B69-9B11-5F5C1EDAAF5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3B6995F1-30CE-4309-9E46-FFA6C7C77A5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639F0224-DEDD-4913-B3E1-FC0C7D42734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C63EC52E-2EE7-460E-8C3E-3B9ABF66584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643DA37C-EBEC-49E1-A561-E20662E6CA8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3D1ED7F8-0C8C-4ACF-BED7-370FDF5F20F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293AA0EC-953D-467E-9A7E-D7DB35C877C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D0D673F2-A14F-49EA-ADB3-C162D869DD2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3662AD2C-1E39-405B-A098-1071F31148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AEAE16F5-E9EF-4D98-A543-EF631E7B7A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E2966BA3-78DD-4562-B54A-B2C0B671BB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9BB0F103-CBBA-4BDC-BC28-D64D88A35F51}"/>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42C27BD0-8095-4D7C-A690-BC237CFF00FC}"/>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1D83555B-C858-4C7C-8482-0B0B1A240CFA}"/>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6C479C66-3D42-4492-AE90-A41254589648}"/>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30088E75-993F-49F8-8C4B-8328850EC4F1}"/>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7EB1A46A-BF71-4D02-B343-7948A89846B8}"/>
            </a:ext>
          </a:extLst>
        </xdr:cNvPr>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D374822D-C644-486D-B88C-510854F60968}"/>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426F7C71-A1E3-4C3F-85B5-7174163AA733}"/>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032E000B-3F0E-4B9E-B8A4-A0081B773F2A}"/>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AFD4BD58-3855-43E0-B2B3-34F8574C662C}"/>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237DD8A-E464-4D5E-874E-0B246797AD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0EE6349-441E-4A1F-9CB7-04EB345688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FB0910A-2194-41A6-A38C-12A5398926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29770F9-A00C-42BB-A29B-350A7CF947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4ACD956-9291-4A37-8E49-D14B178318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115666</xdr:rowOff>
    </xdr:from>
    <xdr:to>
      <xdr:col>55</xdr:col>
      <xdr:colOff>50800</xdr:colOff>
      <xdr:row>56</xdr:row>
      <xdr:rowOff>45816</xdr:rowOff>
    </xdr:to>
    <xdr:sp macro="" textlink="">
      <xdr:nvSpPr>
        <xdr:cNvPr id="233" name="楕円 232">
          <a:extLst>
            <a:ext uri="{FF2B5EF4-FFF2-40B4-BE49-F238E27FC236}">
              <a16:creationId xmlns:a16="http://schemas.microsoft.com/office/drawing/2014/main" id="{7458D181-DD0D-459D-B208-53EC02F61519}"/>
            </a:ext>
          </a:extLst>
        </xdr:cNvPr>
        <xdr:cNvSpPr/>
      </xdr:nvSpPr>
      <xdr:spPr>
        <a:xfrm>
          <a:off x="10426700" y="95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68693</xdr:rowOff>
    </xdr:from>
    <xdr:ext cx="690189" cy="259045"/>
    <xdr:sp macro="" textlink="">
      <xdr:nvSpPr>
        <xdr:cNvPr id="234" name="【橋りょう・トンネル】&#10;一人当たり有形固定資産（償却資産）額該当値テキスト">
          <a:extLst>
            <a:ext uri="{FF2B5EF4-FFF2-40B4-BE49-F238E27FC236}">
              <a16:creationId xmlns:a16="http://schemas.microsoft.com/office/drawing/2014/main" id="{5D608629-BA94-49D6-8B92-7E1DF591F2F8}"/>
            </a:ext>
          </a:extLst>
        </xdr:cNvPr>
        <xdr:cNvSpPr txBox="1"/>
      </xdr:nvSpPr>
      <xdr:spPr>
        <a:xfrm>
          <a:off x="10515600" y="9498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104360</xdr:rowOff>
    </xdr:from>
    <xdr:to>
      <xdr:col>50</xdr:col>
      <xdr:colOff>165100</xdr:colOff>
      <xdr:row>56</xdr:row>
      <xdr:rowOff>34510</xdr:rowOff>
    </xdr:to>
    <xdr:sp macro="" textlink="">
      <xdr:nvSpPr>
        <xdr:cNvPr id="235" name="楕円 234">
          <a:extLst>
            <a:ext uri="{FF2B5EF4-FFF2-40B4-BE49-F238E27FC236}">
              <a16:creationId xmlns:a16="http://schemas.microsoft.com/office/drawing/2014/main" id="{113A12AD-7B59-416B-AB74-7F8E8418F480}"/>
            </a:ext>
          </a:extLst>
        </xdr:cNvPr>
        <xdr:cNvSpPr/>
      </xdr:nvSpPr>
      <xdr:spPr>
        <a:xfrm>
          <a:off x="9588500" y="9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155160</xdr:rowOff>
    </xdr:from>
    <xdr:to>
      <xdr:col>55</xdr:col>
      <xdr:colOff>0</xdr:colOff>
      <xdr:row>55</xdr:row>
      <xdr:rowOff>166466</xdr:rowOff>
    </xdr:to>
    <xdr:cxnSp macro="">
      <xdr:nvCxnSpPr>
        <xdr:cNvPr id="236" name="直線コネクタ 235">
          <a:extLst>
            <a:ext uri="{FF2B5EF4-FFF2-40B4-BE49-F238E27FC236}">
              <a16:creationId xmlns:a16="http://schemas.microsoft.com/office/drawing/2014/main" id="{CE9F15F7-1A9E-4EF2-B583-F298D1745C85}"/>
            </a:ext>
          </a:extLst>
        </xdr:cNvPr>
        <xdr:cNvCxnSpPr/>
      </xdr:nvCxnSpPr>
      <xdr:spPr>
        <a:xfrm>
          <a:off x="9639300" y="9584910"/>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142784</xdr:rowOff>
    </xdr:from>
    <xdr:to>
      <xdr:col>46</xdr:col>
      <xdr:colOff>38100</xdr:colOff>
      <xdr:row>56</xdr:row>
      <xdr:rowOff>72934</xdr:rowOff>
    </xdr:to>
    <xdr:sp macro="" textlink="">
      <xdr:nvSpPr>
        <xdr:cNvPr id="237" name="楕円 236">
          <a:extLst>
            <a:ext uri="{FF2B5EF4-FFF2-40B4-BE49-F238E27FC236}">
              <a16:creationId xmlns:a16="http://schemas.microsoft.com/office/drawing/2014/main" id="{D462FE73-55BF-43A4-91F8-856AD69FC7AB}"/>
            </a:ext>
          </a:extLst>
        </xdr:cNvPr>
        <xdr:cNvSpPr/>
      </xdr:nvSpPr>
      <xdr:spPr>
        <a:xfrm>
          <a:off x="8699500" y="95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155160</xdr:rowOff>
    </xdr:from>
    <xdr:to>
      <xdr:col>50</xdr:col>
      <xdr:colOff>114300</xdr:colOff>
      <xdr:row>56</xdr:row>
      <xdr:rowOff>22134</xdr:rowOff>
    </xdr:to>
    <xdr:cxnSp macro="">
      <xdr:nvCxnSpPr>
        <xdr:cNvPr id="238" name="直線コネクタ 237">
          <a:extLst>
            <a:ext uri="{FF2B5EF4-FFF2-40B4-BE49-F238E27FC236}">
              <a16:creationId xmlns:a16="http://schemas.microsoft.com/office/drawing/2014/main" id="{9C087DD3-10DA-460A-A361-B56188D48364}"/>
            </a:ext>
          </a:extLst>
        </xdr:cNvPr>
        <xdr:cNvCxnSpPr/>
      </xdr:nvCxnSpPr>
      <xdr:spPr>
        <a:xfrm flipV="1">
          <a:off x="8750300" y="9584910"/>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1881</xdr:rowOff>
    </xdr:from>
    <xdr:to>
      <xdr:col>41</xdr:col>
      <xdr:colOff>101600</xdr:colOff>
      <xdr:row>56</xdr:row>
      <xdr:rowOff>103481</xdr:rowOff>
    </xdr:to>
    <xdr:sp macro="" textlink="">
      <xdr:nvSpPr>
        <xdr:cNvPr id="239" name="楕円 238">
          <a:extLst>
            <a:ext uri="{FF2B5EF4-FFF2-40B4-BE49-F238E27FC236}">
              <a16:creationId xmlns:a16="http://schemas.microsoft.com/office/drawing/2014/main" id="{4BE874D2-4AF7-4F61-90D6-D59006268C26}"/>
            </a:ext>
          </a:extLst>
        </xdr:cNvPr>
        <xdr:cNvSpPr/>
      </xdr:nvSpPr>
      <xdr:spPr>
        <a:xfrm>
          <a:off x="7810500" y="96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22134</xdr:rowOff>
    </xdr:from>
    <xdr:to>
      <xdr:col>45</xdr:col>
      <xdr:colOff>177800</xdr:colOff>
      <xdr:row>56</xdr:row>
      <xdr:rowOff>52681</xdr:rowOff>
    </xdr:to>
    <xdr:cxnSp macro="">
      <xdr:nvCxnSpPr>
        <xdr:cNvPr id="240" name="直線コネクタ 239">
          <a:extLst>
            <a:ext uri="{FF2B5EF4-FFF2-40B4-BE49-F238E27FC236}">
              <a16:creationId xmlns:a16="http://schemas.microsoft.com/office/drawing/2014/main" id="{1A2D793F-7A54-426A-B279-A3A79C89414D}"/>
            </a:ext>
          </a:extLst>
        </xdr:cNvPr>
        <xdr:cNvCxnSpPr/>
      </xdr:nvCxnSpPr>
      <xdr:spPr>
        <a:xfrm flipV="1">
          <a:off x="7861300" y="9623334"/>
          <a:ext cx="889000" cy="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4FF17964-C928-438E-9544-9093856DFBE5}"/>
            </a:ext>
          </a:extLst>
        </xdr:cNvPr>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C9373289-D12D-425A-9776-D863F8FBCFAB}"/>
            </a:ext>
          </a:extLst>
        </xdr:cNvPr>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33945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D86CC2D5-F4EC-4A87-8D8A-7E5CAFD312F9}"/>
            </a:ext>
          </a:extLst>
        </xdr:cNvPr>
        <xdr:cNvSpPr txBox="1"/>
      </xdr:nvSpPr>
      <xdr:spPr>
        <a:xfrm>
          <a:off x="7561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51037</xdr:rowOff>
    </xdr:from>
    <xdr:ext cx="690189" cy="259045"/>
    <xdr:sp macro="" textlink="">
      <xdr:nvSpPr>
        <xdr:cNvPr id="244" name="n_1mainValue【橋りょう・トンネル】&#10;一人当たり有形固定資産（償却資産）額">
          <a:extLst>
            <a:ext uri="{FF2B5EF4-FFF2-40B4-BE49-F238E27FC236}">
              <a16:creationId xmlns:a16="http://schemas.microsoft.com/office/drawing/2014/main" id="{8830B01B-001A-4747-A75D-F2781B7033C2}"/>
            </a:ext>
          </a:extLst>
        </xdr:cNvPr>
        <xdr:cNvSpPr txBox="1"/>
      </xdr:nvSpPr>
      <xdr:spPr>
        <a:xfrm>
          <a:off x="9281505" y="93093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89461</xdr:rowOff>
    </xdr:from>
    <xdr:ext cx="690189" cy="259045"/>
    <xdr:sp macro="" textlink="">
      <xdr:nvSpPr>
        <xdr:cNvPr id="245" name="n_2mainValue【橋りょう・トンネル】&#10;一人当たり有形固定資産（償却資産）額">
          <a:extLst>
            <a:ext uri="{FF2B5EF4-FFF2-40B4-BE49-F238E27FC236}">
              <a16:creationId xmlns:a16="http://schemas.microsoft.com/office/drawing/2014/main" id="{4C4FCB72-D784-4741-AF28-E461E670A72B}"/>
            </a:ext>
          </a:extLst>
        </xdr:cNvPr>
        <xdr:cNvSpPr txBox="1"/>
      </xdr:nvSpPr>
      <xdr:spPr>
        <a:xfrm>
          <a:off x="8405205" y="9347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120008</xdr:rowOff>
    </xdr:from>
    <xdr:ext cx="690189" cy="259045"/>
    <xdr:sp macro="" textlink="">
      <xdr:nvSpPr>
        <xdr:cNvPr id="246" name="n_3mainValue【橋りょう・トンネル】&#10;一人当たり有形固定資産（償却資産）額">
          <a:extLst>
            <a:ext uri="{FF2B5EF4-FFF2-40B4-BE49-F238E27FC236}">
              <a16:creationId xmlns:a16="http://schemas.microsoft.com/office/drawing/2014/main" id="{961DA604-3392-4781-9BC3-765C427B9650}"/>
            </a:ext>
          </a:extLst>
        </xdr:cNvPr>
        <xdr:cNvSpPr txBox="1"/>
      </xdr:nvSpPr>
      <xdr:spPr>
        <a:xfrm>
          <a:off x="7516205" y="93783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50F9DAC-9875-4D25-AFA4-25815F1309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5DEB687E-C314-4846-913C-92090D8E6D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99C4BC75-E41F-4858-8C72-21359158E6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46A505E4-D7D6-491A-AA67-7640F01A43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861B2AF4-7C56-4F5F-A079-3D18AC5DD2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175A9FEA-0502-4628-B0CB-1046A75E2F0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B639F0E8-EDD6-4027-B4A5-E8FFEEA6EA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932ED6BC-2623-477B-A9C3-0C095DA03BB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BAA7AC16-FA3B-4A62-98FF-7EA2E5E989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915517B8-A654-4303-8C61-05186AEE59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02B6CAF3-1821-47AD-8E66-4B87A61D739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6E14EF9D-4111-4B04-9283-6D7612ED1D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F5432039-254E-44FB-BADF-13706119F7E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6EC86735-6F9D-4D8A-AE1E-AE34B70D8F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52993EF4-E70D-42D1-A00B-A820629AFC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2A4AB495-0512-408E-AD01-C426B91D90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760AC9B3-4C0C-4CA7-AE85-0809A8C48BE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4EFF53DA-5592-408F-B1B0-41BE5109CFF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7A8F02EF-B9E3-4BF1-B660-F1F90D02D3E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FB58F977-9230-4C71-8C1F-78CD8C4BB1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97934D35-7FB6-4D7E-A341-FEFFAB007E1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E432A5F5-ADD8-472F-9160-92483387A1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3327957F-8D1B-4B18-9D36-B0BEC4E6576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9F92ADC0-DBE8-40E2-A9D1-2A638FCB18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7D5B98F7-0B4A-438D-A9FC-4C4E0D88EC75}"/>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5FB7987C-B328-4A09-8DDF-E6DE7A77A80F}"/>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6FB547FA-517F-496D-80DB-022E5642BFD4}"/>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426780D7-4245-4325-B9B8-3993AD64B59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5E6D2B63-6B2D-474D-8C13-8E70951ABA8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ED682083-3A0A-49A8-BF82-C85C56EDA06C}"/>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3588EC5D-B13B-4460-8656-DE428C1B2A8C}"/>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D1FADE12-BBFD-4CDA-B787-108C3B283887}"/>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908853A4-60C8-4C05-A972-0EC3E4450572}"/>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6DFD4AB5-98D8-4A12-9D14-B7E49A9F6ACF}"/>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93208B0-F22F-476F-904A-B3BC6815E3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0F97A3C-7AFC-4049-A16B-362754A389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D44D75C-BC20-436A-9EB0-1B826CF44C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AC25F2D-96CC-4312-A46C-A313447355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7CB0323D-93F4-4007-BB83-99219045BD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286" name="楕円 285">
          <a:extLst>
            <a:ext uri="{FF2B5EF4-FFF2-40B4-BE49-F238E27FC236}">
              <a16:creationId xmlns:a16="http://schemas.microsoft.com/office/drawing/2014/main" id="{09A6394A-05B7-49EE-A171-0B7A41EB29CF}"/>
            </a:ext>
          </a:extLst>
        </xdr:cNvPr>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8F94467A-8662-4861-8B64-EB0DC5B77243}"/>
            </a:ext>
          </a:extLst>
        </xdr:cNvPr>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88" name="楕円 287">
          <a:extLst>
            <a:ext uri="{FF2B5EF4-FFF2-40B4-BE49-F238E27FC236}">
              <a16:creationId xmlns:a16="http://schemas.microsoft.com/office/drawing/2014/main" id="{C803CE13-05C8-4C7A-A63F-774E2C759AEF}"/>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89536</xdr:rowOff>
    </xdr:from>
    <xdr:to>
      <xdr:col>24</xdr:col>
      <xdr:colOff>63500</xdr:colOff>
      <xdr:row>80</xdr:row>
      <xdr:rowOff>133350</xdr:rowOff>
    </xdr:to>
    <xdr:cxnSp macro="">
      <xdr:nvCxnSpPr>
        <xdr:cNvPr id="289" name="直線コネクタ 288">
          <a:extLst>
            <a:ext uri="{FF2B5EF4-FFF2-40B4-BE49-F238E27FC236}">
              <a16:creationId xmlns:a16="http://schemas.microsoft.com/office/drawing/2014/main" id="{D8869F6F-2491-40C9-9C12-C3D7FE42A59C}"/>
            </a:ext>
          </a:extLst>
        </xdr:cNvPr>
        <xdr:cNvCxnSpPr/>
      </xdr:nvCxnSpPr>
      <xdr:spPr>
        <a:xfrm flipV="1">
          <a:off x="3797300" y="138055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290" name="楕円 289">
          <a:extLst>
            <a:ext uri="{FF2B5EF4-FFF2-40B4-BE49-F238E27FC236}">
              <a16:creationId xmlns:a16="http://schemas.microsoft.com/office/drawing/2014/main" id="{A26A606C-6604-4C50-849C-CA4F2AA12714}"/>
            </a:ext>
          </a:extLst>
        </xdr:cNvPr>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133350</xdr:rowOff>
    </xdr:from>
    <xdr:to>
      <xdr:col>19</xdr:col>
      <xdr:colOff>177800</xdr:colOff>
      <xdr:row>81</xdr:row>
      <xdr:rowOff>7620</xdr:rowOff>
    </xdr:to>
    <xdr:cxnSp macro="">
      <xdr:nvCxnSpPr>
        <xdr:cNvPr id="291" name="直線コネクタ 290">
          <a:extLst>
            <a:ext uri="{FF2B5EF4-FFF2-40B4-BE49-F238E27FC236}">
              <a16:creationId xmlns:a16="http://schemas.microsoft.com/office/drawing/2014/main" id="{4AEE38E3-55F5-496B-A4EF-9456AB084E4A}"/>
            </a:ext>
          </a:extLst>
        </xdr:cNvPr>
        <xdr:cNvCxnSpPr/>
      </xdr:nvCxnSpPr>
      <xdr:spPr>
        <a:xfrm flipV="1">
          <a:off x="2908300" y="1384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292" name="楕円 291">
          <a:extLst>
            <a:ext uri="{FF2B5EF4-FFF2-40B4-BE49-F238E27FC236}">
              <a16:creationId xmlns:a16="http://schemas.microsoft.com/office/drawing/2014/main" id="{8466E21E-9216-4A17-868F-6F075BFD4EF3}"/>
            </a:ext>
          </a:extLst>
        </xdr:cNvPr>
        <xdr:cNvSpPr/>
      </xdr:nvSpPr>
      <xdr:spPr>
        <a:xfrm>
          <a:off x="1968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7620</xdr:rowOff>
    </xdr:from>
    <xdr:to>
      <xdr:col>15</xdr:col>
      <xdr:colOff>50800</xdr:colOff>
      <xdr:row>81</xdr:row>
      <xdr:rowOff>51436</xdr:rowOff>
    </xdr:to>
    <xdr:cxnSp macro="">
      <xdr:nvCxnSpPr>
        <xdr:cNvPr id="293" name="直線コネクタ 292">
          <a:extLst>
            <a:ext uri="{FF2B5EF4-FFF2-40B4-BE49-F238E27FC236}">
              <a16:creationId xmlns:a16="http://schemas.microsoft.com/office/drawing/2014/main" id="{638B6D04-0787-46D4-BA6B-55DA260FA22E}"/>
            </a:ext>
          </a:extLst>
        </xdr:cNvPr>
        <xdr:cNvCxnSpPr/>
      </xdr:nvCxnSpPr>
      <xdr:spPr>
        <a:xfrm flipV="1">
          <a:off x="2019300" y="13895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a16="http://schemas.microsoft.com/office/drawing/2014/main" id="{68AE27DC-F152-48A4-BBAA-2D2B12D671BE}"/>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a16="http://schemas.microsoft.com/office/drawing/2014/main" id="{8705F08C-FB43-4E78-8001-67F4632EB50E}"/>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a:extLst>
            <a:ext uri="{FF2B5EF4-FFF2-40B4-BE49-F238E27FC236}">
              <a16:creationId xmlns:a16="http://schemas.microsoft.com/office/drawing/2014/main" id="{9A589051-8185-4CA9-9015-1DE1CEF5007D}"/>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97" name="n_1mainValue【公営住宅】&#10;有形固定資産減価償却率">
          <a:extLst>
            <a:ext uri="{FF2B5EF4-FFF2-40B4-BE49-F238E27FC236}">
              <a16:creationId xmlns:a16="http://schemas.microsoft.com/office/drawing/2014/main" id="{013F9675-3891-4310-8AE5-44A3E8183F5F}"/>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98" name="n_2mainValue【公営住宅】&#10;有形固定資産減価償却率">
          <a:extLst>
            <a:ext uri="{FF2B5EF4-FFF2-40B4-BE49-F238E27FC236}">
              <a16:creationId xmlns:a16="http://schemas.microsoft.com/office/drawing/2014/main" id="{3FE34636-FCF0-45E9-A99B-39A352AC1D80}"/>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299" name="n_3mainValue【公営住宅】&#10;有形固定資産減価償却率">
          <a:extLst>
            <a:ext uri="{FF2B5EF4-FFF2-40B4-BE49-F238E27FC236}">
              <a16:creationId xmlns:a16="http://schemas.microsoft.com/office/drawing/2014/main" id="{2D4C93A9-6AC4-4489-A48A-7425F0C116E5}"/>
            </a:ext>
          </a:extLst>
        </xdr:cNvPr>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46EAB8AB-2A46-4941-AA1E-A7DE094A9A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10440D7A-44F6-4E8E-9054-BC397322468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CEA4AC85-F6F7-4A4E-B516-D7302DB3EF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6029DEAD-ABAF-4AD9-95B3-D5775F4CD7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6BAB400-DB27-429A-A0C4-84B094C418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3B784F66-78B9-4A9E-869A-43D3E7061B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6A578BFB-81F2-42B3-8030-5702AE9D64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9D897831-83BF-4AE2-8102-0D114FDA34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DE49C254-1072-4D34-8AAB-D43E1EF73B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E2BFA321-2FA6-4ADC-AC70-4B0D8E6811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E1CCF99B-87A0-4E21-9713-6EE8A94DDC9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BA3FA0EB-7E9C-42CA-BB4D-06432746D11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93530808-FC32-4DC9-A972-185ACECF0D9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5269A8C9-3827-4A1B-A7B5-E3762CAD424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280D6973-0EFD-4ECA-8124-4D3F9CE9861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3AF7AFB2-4EF2-4D3E-B052-B47FA93AE05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D0D2F687-2488-4C73-AF45-57D5BFDCAD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9B7065D3-3FCD-4381-B98A-EA413FECDDA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B19CA5FA-0BD0-426C-B852-FAE3A70FE9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952E8DBE-60B8-4EFB-B381-F9622B8F778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822BB120-0A9D-4CEF-A3D7-4CCB1390AD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1C0F68B4-7867-441E-AB3A-3F98BAC0CEAD}"/>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D2A416F0-052C-492A-9749-DC1BE5A390F4}"/>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92244AC1-3E0B-4936-9185-642E798826B3}"/>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7D767D64-8F85-43A1-BB05-FAADF5233914}"/>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FF56F8D3-DB58-4EE0-98CE-10A4A8AAC121}"/>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a:extLst>
            <a:ext uri="{FF2B5EF4-FFF2-40B4-BE49-F238E27FC236}">
              <a16:creationId xmlns:a16="http://schemas.microsoft.com/office/drawing/2014/main" id="{70D70615-80EA-4243-94BD-747FE77308F7}"/>
            </a:ext>
          </a:extLst>
        </xdr:cNvPr>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0DFFC2AB-71D0-4292-A1ED-41EC70B991BE}"/>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B1D32B77-2C62-4F94-967D-7D464FEBAE17}"/>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594261E6-646D-4E54-BA64-F84DB3480407}"/>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12BC833C-DDA9-4BDA-ADA8-45569C59785E}"/>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73ECD53-EC17-4906-806F-75AE3344C2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0CBF37B-517D-4A52-895A-763747F149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EC030764-5001-4D76-95C5-5698D8CB0F6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EF4266D-C909-44D5-9620-4FC110A8120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484D02DD-4AFE-45AB-AFB5-1F83D39EA2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43993</xdr:rowOff>
    </xdr:from>
    <xdr:to>
      <xdr:col>55</xdr:col>
      <xdr:colOff>50800</xdr:colOff>
      <xdr:row>81</xdr:row>
      <xdr:rowOff>145593</xdr:rowOff>
    </xdr:to>
    <xdr:sp macro="" textlink="">
      <xdr:nvSpPr>
        <xdr:cNvPr id="336" name="楕円 335">
          <a:extLst>
            <a:ext uri="{FF2B5EF4-FFF2-40B4-BE49-F238E27FC236}">
              <a16:creationId xmlns:a16="http://schemas.microsoft.com/office/drawing/2014/main" id="{BEEFBDEA-3412-4F37-BDA4-E70673F9902F}"/>
            </a:ext>
          </a:extLst>
        </xdr:cNvPr>
        <xdr:cNvSpPr/>
      </xdr:nvSpPr>
      <xdr:spPr>
        <a:xfrm>
          <a:off x="10426700" y="139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66870</xdr:rowOff>
    </xdr:from>
    <xdr:ext cx="469744" cy="259045"/>
    <xdr:sp macro="" textlink="">
      <xdr:nvSpPr>
        <xdr:cNvPr id="337" name="【公営住宅】&#10;一人当たり面積該当値テキスト">
          <a:extLst>
            <a:ext uri="{FF2B5EF4-FFF2-40B4-BE49-F238E27FC236}">
              <a16:creationId xmlns:a16="http://schemas.microsoft.com/office/drawing/2014/main" id="{4247C0CA-3343-4BB3-A2FC-E3B21AFAB54A}"/>
            </a:ext>
          </a:extLst>
        </xdr:cNvPr>
        <xdr:cNvSpPr txBox="1"/>
      </xdr:nvSpPr>
      <xdr:spPr>
        <a:xfrm>
          <a:off x="10515600" y="1378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66396</xdr:rowOff>
    </xdr:from>
    <xdr:to>
      <xdr:col>50</xdr:col>
      <xdr:colOff>165100</xdr:colOff>
      <xdr:row>81</xdr:row>
      <xdr:rowOff>167996</xdr:rowOff>
    </xdr:to>
    <xdr:sp macro="" textlink="">
      <xdr:nvSpPr>
        <xdr:cNvPr id="338" name="楕円 337">
          <a:extLst>
            <a:ext uri="{FF2B5EF4-FFF2-40B4-BE49-F238E27FC236}">
              <a16:creationId xmlns:a16="http://schemas.microsoft.com/office/drawing/2014/main" id="{ED84D7C5-9C66-4C78-8847-A1EE139686F0}"/>
            </a:ext>
          </a:extLst>
        </xdr:cNvPr>
        <xdr:cNvSpPr/>
      </xdr:nvSpPr>
      <xdr:spPr>
        <a:xfrm>
          <a:off x="9588500" y="139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94793</xdr:rowOff>
    </xdr:from>
    <xdr:to>
      <xdr:col>55</xdr:col>
      <xdr:colOff>0</xdr:colOff>
      <xdr:row>81</xdr:row>
      <xdr:rowOff>117196</xdr:rowOff>
    </xdr:to>
    <xdr:cxnSp macro="">
      <xdr:nvCxnSpPr>
        <xdr:cNvPr id="339" name="直線コネクタ 338">
          <a:extLst>
            <a:ext uri="{FF2B5EF4-FFF2-40B4-BE49-F238E27FC236}">
              <a16:creationId xmlns:a16="http://schemas.microsoft.com/office/drawing/2014/main" id="{BD36CCEB-E7C4-4E8F-98C8-B1C6C6B0DB41}"/>
            </a:ext>
          </a:extLst>
        </xdr:cNvPr>
        <xdr:cNvCxnSpPr/>
      </xdr:nvCxnSpPr>
      <xdr:spPr>
        <a:xfrm flipV="1">
          <a:off x="9639300" y="1398224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81941</xdr:rowOff>
    </xdr:from>
    <xdr:to>
      <xdr:col>46</xdr:col>
      <xdr:colOff>38100</xdr:colOff>
      <xdr:row>82</xdr:row>
      <xdr:rowOff>12091</xdr:rowOff>
    </xdr:to>
    <xdr:sp macro="" textlink="">
      <xdr:nvSpPr>
        <xdr:cNvPr id="340" name="楕円 339">
          <a:extLst>
            <a:ext uri="{FF2B5EF4-FFF2-40B4-BE49-F238E27FC236}">
              <a16:creationId xmlns:a16="http://schemas.microsoft.com/office/drawing/2014/main" id="{5BED0076-F7A9-4038-8708-1653A6505957}"/>
            </a:ext>
          </a:extLst>
        </xdr:cNvPr>
        <xdr:cNvSpPr/>
      </xdr:nvSpPr>
      <xdr:spPr>
        <a:xfrm>
          <a:off x="8699500" y="13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117196</xdr:rowOff>
    </xdr:from>
    <xdr:to>
      <xdr:col>50</xdr:col>
      <xdr:colOff>114300</xdr:colOff>
      <xdr:row>81</xdr:row>
      <xdr:rowOff>132741</xdr:rowOff>
    </xdr:to>
    <xdr:cxnSp macro="">
      <xdr:nvCxnSpPr>
        <xdr:cNvPr id="341" name="直線コネクタ 340">
          <a:extLst>
            <a:ext uri="{FF2B5EF4-FFF2-40B4-BE49-F238E27FC236}">
              <a16:creationId xmlns:a16="http://schemas.microsoft.com/office/drawing/2014/main" id="{5AAD60B3-9732-4EEA-B8D2-8A98081643B1}"/>
            </a:ext>
          </a:extLst>
        </xdr:cNvPr>
        <xdr:cNvCxnSpPr/>
      </xdr:nvCxnSpPr>
      <xdr:spPr>
        <a:xfrm flipV="1">
          <a:off x="8750300" y="140046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97028</xdr:rowOff>
    </xdr:from>
    <xdr:to>
      <xdr:col>41</xdr:col>
      <xdr:colOff>101600</xdr:colOff>
      <xdr:row>82</xdr:row>
      <xdr:rowOff>27178</xdr:rowOff>
    </xdr:to>
    <xdr:sp macro="" textlink="">
      <xdr:nvSpPr>
        <xdr:cNvPr id="342" name="楕円 341">
          <a:extLst>
            <a:ext uri="{FF2B5EF4-FFF2-40B4-BE49-F238E27FC236}">
              <a16:creationId xmlns:a16="http://schemas.microsoft.com/office/drawing/2014/main" id="{A15EAA8A-6CFC-4627-8186-8AC83342753A}"/>
            </a:ext>
          </a:extLst>
        </xdr:cNvPr>
        <xdr:cNvSpPr/>
      </xdr:nvSpPr>
      <xdr:spPr>
        <a:xfrm>
          <a:off x="7810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132741</xdr:rowOff>
    </xdr:from>
    <xdr:to>
      <xdr:col>45</xdr:col>
      <xdr:colOff>177800</xdr:colOff>
      <xdr:row>81</xdr:row>
      <xdr:rowOff>147828</xdr:rowOff>
    </xdr:to>
    <xdr:cxnSp macro="">
      <xdr:nvCxnSpPr>
        <xdr:cNvPr id="343" name="直線コネクタ 342">
          <a:extLst>
            <a:ext uri="{FF2B5EF4-FFF2-40B4-BE49-F238E27FC236}">
              <a16:creationId xmlns:a16="http://schemas.microsoft.com/office/drawing/2014/main" id="{2E83C421-F94E-45BC-ABFE-278AAEEA974B}"/>
            </a:ext>
          </a:extLst>
        </xdr:cNvPr>
        <xdr:cNvCxnSpPr/>
      </xdr:nvCxnSpPr>
      <xdr:spPr>
        <a:xfrm flipV="1">
          <a:off x="7861300" y="1402019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a:extLst>
            <a:ext uri="{FF2B5EF4-FFF2-40B4-BE49-F238E27FC236}">
              <a16:creationId xmlns:a16="http://schemas.microsoft.com/office/drawing/2014/main" id="{9E0BEE1F-CC98-4B2F-BD15-8E72F7003831}"/>
            </a:ext>
          </a:extLst>
        </xdr:cNvPr>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152722</xdr:rowOff>
    </xdr:from>
    <xdr:ext cx="469744" cy="259045"/>
    <xdr:sp macro="" textlink="">
      <xdr:nvSpPr>
        <xdr:cNvPr id="345" name="n_2aveValue【公営住宅】&#10;一人当たり面積">
          <a:extLst>
            <a:ext uri="{FF2B5EF4-FFF2-40B4-BE49-F238E27FC236}">
              <a16:creationId xmlns:a16="http://schemas.microsoft.com/office/drawing/2014/main" id="{5A6A13EB-E4CA-44EA-931A-1795D62D36C1}"/>
            </a:ext>
          </a:extLst>
        </xdr:cNvPr>
        <xdr:cNvSpPr txBox="1"/>
      </xdr:nvSpPr>
      <xdr:spPr>
        <a:xfrm>
          <a:off x="8515427" y="1421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FA5B667B-2A64-4BB1-8291-D2905EE8FA47}"/>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13073</xdr:rowOff>
    </xdr:from>
    <xdr:ext cx="469744" cy="259045"/>
    <xdr:sp macro="" textlink="">
      <xdr:nvSpPr>
        <xdr:cNvPr id="347" name="n_1mainValue【公営住宅】&#10;一人当たり面積">
          <a:extLst>
            <a:ext uri="{FF2B5EF4-FFF2-40B4-BE49-F238E27FC236}">
              <a16:creationId xmlns:a16="http://schemas.microsoft.com/office/drawing/2014/main" id="{ADF14FF5-6A04-489F-AB94-0BCFAC080F42}"/>
            </a:ext>
          </a:extLst>
        </xdr:cNvPr>
        <xdr:cNvSpPr txBox="1"/>
      </xdr:nvSpPr>
      <xdr:spPr>
        <a:xfrm>
          <a:off x="9391727" y="137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28618</xdr:rowOff>
    </xdr:from>
    <xdr:ext cx="469744" cy="259045"/>
    <xdr:sp macro="" textlink="">
      <xdr:nvSpPr>
        <xdr:cNvPr id="348" name="n_2mainValue【公営住宅】&#10;一人当たり面積">
          <a:extLst>
            <a:ext uri="{FF2B5EF4-FFF2-40B4-BE49-F238E27FC236}">
              <a16:creationId xmlns:a16="http://schemas.microsoft.com/office/drawing/2014/main" id="{0495EA7F-7E26-4DF3-9987-64DBE4C7D8CB}"/>
            </a:ext>
          </a:extLst>
        </xdr:cNvPr>
        <xdr:cNvSpPr txBox="1"/>
      </xdr:nvSpPr>
      <xdr:spPr>
        <a:xfrm>
          <a:off x="8515427" y="137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18305</xdr:rowOff>
    </xdr:from>
    <xdr:ext cx="469744" cy="259045"/>
    <xdr:sp macro="" textlink="">
      <xdr:nvSpPr>
        <xdr:cNvPr id="349" name="n_3mainValue【公営住宅】&#10;一人当たり面積">
          <a:extLst>
            <a:ext uri="{FF2B5EF4-FFF2-40B4-BE49-F238E27FC236}">
              <a16:creationId xmlns:a16="http://schemas.microsoft.com/office/drawing/2014/main" id="{61B846D7-2E20-4F89-BD16-AC9F9BE7166C}"/>
            </a:ext>
          </a:extLst>
        </xdr:cNvPr>
        <xdr:cNvSpPr txBox="1"/>
      </xdr:nvSpPr>
      <xdr:spPr>
        <a:xfrm>
          <a:off x="7626427" y="140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D2E4781-FEC0-4F86-8BAD-53B62DB1C8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68566541-C74B-4551-BC4A-E95892C41C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72685537-9F7B-41C9-8280-5B7FBAFF1E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99F83235-302C-4FEC-99A6-35A0F3D58DC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49A9E5C0-31DA-447D-B7C2-189971E65C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17F70791-91EE-4264-A7B8-7E144BE705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4551EC55-3FDF-4923-96A0-5B8EE723AC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C80238DF-83CA-42EC-8DB6-BD6D8BC490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DF7B5721-AB41-441C-BAAB-63CB654018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9666316F-E1C5-4440-98EC-3463161877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64EC5609-59BE-4A08-8617-C5630FE3A4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4663B496-177A-466E-8A75-10DD9C6607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B2E86AEA-E70D-4111-B611-863D9CACD0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DB3D144C-C552-4A07-969B-9E5534A724D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F5BC4AA0-2D06-437F-AB0F-681628B841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68246923-C584-43BA-8043-BC35A0BC26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5A3423CE-A6C3-461F-8E34-4896F8C777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34162576-0EAC-4775-AF23-1891C9DD38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6480588F-5F92-4932-A5BF-0E174208C2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957CFF8D-B2C2-4F52-92A6-A6E246CA98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FD20EB3C-7479-41E6-ADFE-B2FF3E8B75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3149B610-2F2A-4B79-99EB-137231187D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53FACA2-E562-4925-A95F-1DAED44433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6A4CA49A-ABED-43DA-827A-53CC26962FC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11A87307-3634-41B6-9830-13BBBFF04D5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B03B7C84-7D03-43E2-968E-A4AEE4C894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8981D81E-FF59-4AB7-8A12-FC09889A809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E98E431-14A5-44BB-9B6F-8B54D7A0590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E1F926B1-DE78-4BE3-9F93-B4EA02636B4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B5BD9068-4081-4D46-8BC1-5075FADF49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B2D9FEB5-70A7-4FB1-A0C4-835DFBE48E6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9D149FEE-8138-4A67-BB89-A9AE85B36BB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8F0515C2-3F89-43DA-92E4-18C587638B5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B1CA0F4-EF57-4A41-9DCD-4256F36522B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52C9C6D4-FF42-4C9A-A99E-6FFA2366EC2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6CDDF3B6-D48A-4E73-B87E-E9E40E5646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28592659-FAD7-4A0F-8C77-FDEB73394EA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BCEB1BDD-0096-43A5-81EF-F7BDA63099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855C7B7D-AAD9-4135-841E-B50ED3E9983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4FC3B938-9815-4972-80F6-A2023CCD0D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4CD7AC34-D0B1-4DDF-A0E4-1F20010EC71E}"/>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C5019DA5-18BF-47B7-882D-D4389DEAF083}"/>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E4902483-4C38-4178-A412-8EE83BB3C8DD}"/>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C305EE9B-0C94-46AA-8778-902B0A9229D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D2D04097-6F56-41C3-BC77-FFEA92614CD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3C520F21-99CE-412C-8509-DF56C1244746}"/>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5B2BC4E3-655C-4286-B57B-C661CF97353F}"/>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D57A8D99-79D1-4037-A10C-CABFFF3BB391}"/>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ECA362F8-9F54-4458-977C-BDBF707836B0}"/>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C8A65AC4-2968-434C-88A2-55EC8F60B069}"/>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DF15624-1143-4D13-926C-D13084C20E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90B87B9-26F4-4A22-8595-7FD19C1F33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3530BC5-41BF-4898-B136-BB3B4F1C315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D03BF13-81D8-4B6D-BCBA-B8D6868E1B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DE20415-D60D-4B08-8EF6-07BA248DF9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5" name="楕円 404">
          <a:extLst>
            <a:ext uri="{FF2B5EF4-FFF2-40B4-BE49-F238E27FC236}">
              <a16:creationId xmlns:a16="http://schemas.microsoft.com/office/drawing/2014/main" id="{8D229FE1-675B-426E-B3D0-88A08E61E360}"/>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865DA01F-EA66-48C3-A78E-5680E447CAB2}"/>
            </a:ext>
          </a:extLst>
        </xdr:cNvPr>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34925</xdr:rowOff>
    </xdr:from>
    <xdr:to>
      <xdr:col>81</xdr:col>
      <xdr:colOff>101600</xdr:colOff>
      <xdr:row>37</xdr:row>
      <xdr:rowOff>136525</xdr:rowOff>
    </xdr:to>
    <xdr:sp macro="" textlink="">
      <xdr:nvSpPr>
        <xdr:cNvPr id="407" name="楕円 406">
          <a:extLst>
            <a:ext uri="{FF2B5EF4-FFF2-40B4-BE49-F238E27FC236}">
              <a16:creationId xmlns:a16="http://schemas.microsoft.com/office/drawing/2014/main" id="{F62E11C2-3BFF-4C51-A0DC-A9AD582CF4BD}"/>
            </a:ext>
          </a:extLst>
        </xdr:cNvPr>
        <xdr:cNvSpPr/>
      </xdr:nvSpPr>
      <xdr:spPr>
        <a:xfrm>
          <a:off x="1543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85725</xdr:rowOff>
    </xdr:to>
    <xdr:cxnSp macro="">
      <xdr:nvCxnSpPr>
        <xdr:cNvPr id="408" name="直線コネクタ 407">
          <a:extLst>
            <a:ext uri="{FF2B5EF4-FFF2-40B4-BE49-F238E27FC236}">
              <a16:creationId xmlns:a16="http://schemas.microsoft.com/office/drawing/2014/main" id="{E591EEFB-BE1B-4757-A8FB-43D5C2043DFB}"/>
            </a:ext>
          </a:extLst>
        </xdr:cNvPr>
        <xdr:cNvCxnSpPr/>
      </xdr:nvCxnSpPr>
      <xdr:spPr>
        <a:xfrm flipV="1">
          <a:off x="15481300" y="64198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409" name="楕円 408">
          <a:extLst>
            <a:ext uri="{FF2B5EF4-FFF2-40B4-BE49-F238E27FC236}">
              <a16:creationId xmlns:a16="http://schemas.microsoft.com/office/drawing/2014/main" id="{A6238C2F-347E-4B33-AE90-D55E8D8561F3}"/>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125730</xdr:rowOff>
    </xdr:to>
    <xdr:cxnSp macro="">
      <xdr:nvCxnSpPr>
        <xdr:cNvPr id="410" name="直線コネクタ 409">
          <a:extLst>
            <a:ext uri="{FF2B5EF4-FFF2-40B4-BE49-F238E27FC236}">
              <a16:creationId xmlns:a16="http://schemas.microsoft.com/office/drawing/2014/main" id="{826E6404-7B32-40E8-9842-0A21E9D59C82}"/>
            </a:ext>
          </a:extLst>
        </xdr:cNvPr>
        <xdr:cNvCxnSpPr/>
      </xdr:nvCxnSpPr>
      <xdr:spPr>
        <a:xfrm flipV="1">
          <a:off x="14592300" y="642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11" name="楕円 410">
          <a:extLst>
            <a:ext uri="{FF2B5EF4-FFF2-40B4-BE49-F238E27FC236}">
              <a16:creationId xmlns:a16="http://schemas.microsoft.com/office/drawing/2014/main" id="{D22C8FFF-786F-435E-ACAD-CB29016072FB}"/>
            </a:ext>
          </a:extLst>
        </xdr:cNvPr>
        <xdr:cNvSpPr/>
      </xdr:nvSpPr>
      <xdr:spPr>
        <a:xfrm>
          <a:off x="1365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125730</xdr:rowOff>
    </xdr:to>
    <xdr:cxnSp macro="">
      <xdr:nvCxnSpPr>
        <xdr:cNvPr id="412" name="直線コネクタ 411">
          <a:extLst>
            <a:ext uri="{FF2B5EF4-FFF2-40B4-BE49-F238E27FC236}">
              <a16:creationId xmlns:a16="http://schemas.microsoft.com/office/drawing/2014/main" id="{B6B06D7F-9A60-41C7-AAC9-CA3F78FAF4D4}"/>
            </a:ext>
          </a:extLst>
        </xdr:cNvPr>
        <xdr:cNvCxnSpPr/>
      </xdr:nvCxnSpPr>
      <xdr:spPr>
        <a:xfrm>
          <a:off x="13703300" y="6381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3DDE85F6-8BEB-40A8-8B7F-19C0B15BDADE}"/>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2CC76622-9388-4E34-8624-CFAB3AA2D787}"/>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17DBC164-8ACE-44F9-BC8C-156FF44691EA}"/>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99FC61F1-83FF-4427-8A3C-87523CF3412E}"/>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21607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60EECA58-60A1-4BAC-B380-8F9C24402C38}"/>
            </a:ext>
          </a:extLst>
        </xdr:cNvPr>
        <xdr:cNvSpPr txBox="1"/>
      </xdr:nvSpPr>
      <xdr:spPr>
        <a:xfrm>
          <a:off x="14389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FA73D8B3-A388-4F4F-B751-6459A75BF1C7}"/>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D05C2B52-09E6-4FDC-A2C4-C71548F12C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4E73589C-5E71-4924-AFF7-0E01B9F9DE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BC46C762-447C-4512-A514-13A638499DE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68EFDEA9-2566-4D21-8CAD-1A57896E53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1D2FCF98-7B81-4610-B189-27CAABEBD8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64A6D86E-9D9A-47B6-8207-7099BA7301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CA45D94-A75A-4725-AFB2-FD15730B6D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BF4F771C-E80B-4417-8D0C-57B3768110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9365229F-37F7-4EC8-AC96-AC19922672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9E4F259D-BF3E-4101-BB3D-DD0F26F171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E8F42559-B7A4-4C97-8460-DDFBBFD3539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11925384-0DE9-41E8-928F-0D995C62D36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F60E2ECF-3B01-401C-AB61-CB55435AA7D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69DD830F-BD83-4723-AB90-F4282BA423A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175834E-D598-42CC-AD6E-B14B5487421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57893FA2-D7EA-4A31-AAB7-44516A622A9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5927A2FB-535A-4C3E-9C0C-E66B820C766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7997B1AB-70D4-48AD-8FB9-B965576FC59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DF9AF1B0-E7C6-42F2-B43B-D946328AAB9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914DA04D-7995-4968-AA94-D812A3EBF8C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9DA5BC17-B26D-4927-99B3-219267B16F4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BBC38F0-323C-4F2A-84DA-99434E3B3C0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D8D28DC5-358B-485B-9D56-959101D934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8995A414-F2CF-4AB5-916B-2F29A0EC476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5D0CB3F7-4116-4348-9840-3503488EDB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5D015182-A2F9-4ED5-A0CA-2AE6D66E7420}"/>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912F1B07-D218-4996-B124-5B28625BDCF7}"/>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9D33BE7D-EE96-42E5-BE59-F613C0C7CC6B}"/>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F3F396A2-1A2C-49CF-9F84-179FFEC137A9}"/>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1974E170-5C65-453D-A785-53A4876D62E9}"/>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4065362D-C494-4C74-9BCC-82CDC9898CA2}"/>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371DE2DD-3552-4B70-A93E-FB7135496845}"/>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FDB5CDD9-2C47-4E65-8489-DA950B32FF33}"/>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A875152B-5695-4BA4-B53E-58A8ACDCE622}"/>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69442370-509E-40BE-8921-D88CFC0AA9C2}"/>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85861CE-F41A-4D31-8AF7-5A2DC3B80B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FC329FB9-BCEA-4C22-BF4B-008F7C78EE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EA176788-771F-49D3-9BB2-44D684EF31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6CA5B07F-A605-452C-BA9D-A8A1D7EE48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E382D8CE-94FE-44C2-8319-7C69580942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9" name="楕円 458">
          <a:extLst>
            <a:ext uri="{FF2B5EF4-FFF2-40B4-BE49-F238E27FC236}">
              <a16:creationId xmlns:a16="http://schemas.microsoft.com/office/drawing/2014/main" id="{EFB5F505-7DEC-4824-8D10-14677B0BB6A9}"/>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C509851C-7567-4A5B-A981-CE91498B0A33}"/>
            </a:ext>
          </a:extLst>
        </xdr:cNvPr>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165826</xdr:rowOff>
    </xdr:from>
    <xdr:to>
      <xdr:col>112</xdr:col>
      <xdr:colOff>38100</xdr:colOff>
      <xdr:row>37</xdr:row>
      <xdr:rowOff>95976</xdr:rowOff>
    </xdr:to>
    <xdr:sp macro="" textlink="">
      <xdr:nvSpPr>
        <xdr:cNvPr id="461" name="楕円 460">
          <a:extLst>
            <a:ext uri="{FF2B5EF4-FFF2-40B4-BE49-F238E27FC236}">
              <a16:creationId xmlns:a16="http://schemas.microsoft.com/office/drawing/2014/main" id="{E4FA7424-0C6A-48F5-ABB3-80A7FEC147D4}"/>
            </a:ext>
          </a:extLst>
        </xdr:cNvPr>
        <xdr:cNvSpPr/>
      </xdr:nvSpPr>
      <xdr:spPr>
        <a:xfrm>
          <a:off x="21272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45176</xdr:rowOff>
    </xdr:from>
    <xdr:to>
      <xdr:col>116</xdr:col>
      <xdr:colOff>63500</xdr:colOff>
      <xdr:row>39</xdr:row>
      <xdr:rowOff>41910</xdr:rowOff>
    </xdr:to>
    <xdr:cxnSp macro="">
      <xdr:nvCxnSpPr>
        <xdr:cNvPr id="462" name="直線コネクタ 461">
          <a:extLst>
            <a:ext uri="{FF2B5EF4-FFF2-40B4-BE49-F238E27FC236}">
              <a16:creationId xmlns:a16="http://schemas.microsoft.com/office/drawing/2014/main" id="{E374BB0A-8647-44F6-A2E6-9EB120EA0DFF}"/>
            </a:ext>
          </a:extLst>
        </xdr:cNvPr>
        <xdr:cNvCxnSpPr/>
      </xdr:nvCxnSpPr>
      <xdr:spPr>
        <a:xfrm>
          <a:off x="21323300" y="6388826"/>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10704</xdr:rowOff>
    </xdr:from>
    <xdr:to>
      <xdr:col>107</xdr:col>
      <xdr:colOff>101600</xdr:colOff>
      <xdr:row>37</xdr:row>
      <xdr:rowOff>112304</xdr:rowOff>
    </xdr:to>
    <xdr:sp macro="" textlink="">
      <xdr:nvSpPr>
        <xdr:cNvPr id="463" name="楕円 462">
          <a:extLst>
            <a:ext uri="{FF2B5EF4-FFF2-40B4-BE49-F238E27FC236}">
              <a16:creationId xmlns:a16="http://schemas.microsoft.com/office/drawing/2014/main" id="{A2D898FB-8CC9-4927-A398-5B56CBF841D0}"/>
            </a:ext>
          </a:extLst>
        </xdr:cNvPr>
        <xdr:cNvSpPr/>
      </xdr:nvSpPr>
      <xdr:spPr>
        <a:xfrm>
          <a:off x="2038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45176</xdr:rowOff>
    </xdr:from>
    <xdr:to>
      <xdr:col>111</xdr:col>
      <xdr:colOff>177800</xdr:colOff>
      <xdr:row>37</xdr:row>
      <xdr:rowOff>61504</xdr:rowOff>
    </xdr:to>
    <xdr:cxnSp macro="">
      <xdr:nvCxnSpPr>
        <xdr:cNvPr id="464" name="直線コネクタ 463">
          <a:extLst>
            <a:ext uri="{FF2B5EF4-FFF2-40B4-BE49-F238E27FC236}">
              <a16:creationId xmlns:a16="http://schemas.microsoft.com/office/drawing/2014/main" id="{54313396-B611-42AF-9759-21A11A307ADB}"/>
            </a:ext>
          </a:extLst>
        </xdr:cNvPr>
        <xdr:cNvCxnSpPr/>
      </xdr:nvCxnSpPr>
      <xdr:spPr>
        <a:xfrm flipV="1">
          <a:off x="20434300" y="63888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4173</xdr:rowOff>
    </xdr:from>
    <xdr:to>
      <xdr:col>102</xdr:col>
      <xdr:colOff>165100</xdr:colOff>
      <xdr:row>35</xdr:row>
      <xdr:rowOff>105773</xdr:rowOff>
    </xdr:to>
    <xdr:sp macro="" textlink="">
      <xdr:nvSpPr>
        <xdr:cNvPr id="465" name="楕円 464">
          <a:extLst>
            <a:ext uri="{FF2B5EF4-FFF2-40B4-BE49-F238E27FC236}">
              <a16:creationId xmlns:a16="http://schemas.microsoft.com/office/drawing/2014/main" id="{E3851EA6-B2C6-4855-888F-B5C8682173BF}"/>
            </a:ext>
          </a:extLst>
        </xdr:cNvPr>
        <xdr:cNvSpPr/>
      </xdr:nvSpPr>
      <xdr:spPr>
        <a:xfrm>
          <a:off x="19494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54973</xdr:rowOff>
    </xdr:from>
    <xdr:to>
      <xdr:col>107</xdr:col>
      <xdr:colOff>50800</xdr:colOff>
      <xdr:row>37</xdr:row>
      <xdr:rowOff>61504</xdr:rowOff>
    </xdr:to>
    <xdr:cxnSp macro="">
      <xdr:nvCxnSpPr>
        <xdr:cNvPr id="466" name="直線コネクタ 465">
          <a:extLst>
            <a:ext uri="{FF2B5EF4-FFF2-40B4-BE49-F238E27FC236}">
              <a16:creationId xmlns:a16="http://schemas.microsoft.com/office/drawing/2014/main" id="{40AC630D-59F3-4997-8BEE-56EC4EBAF753}"/>
            </a:ext>
          </a:extLst>
        </xdr:cNvPr>
        <xdr:cNvCxnSpPr/>
      </xdr:nvCxnSpPr>
      <xdr:spPr>
        <a:xfrm>
          <a:off x="19545300" y="6055723"/>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2497A83C-1B42-4073-AFC7-AEC8C24AF256}"/>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73206874-AE47-4DAF-AB79-A6DD773B424F}"/>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BD5D7770-EEC8-4E04-8DD9-2DD0B0FE098E}"/>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112503</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D7F81A33-1520-41B8-9E41-497259A510FC}"/>
            </a:ext>
          </a:extLst>
        </xdr:cNvPr>
        <xdr:cNvSpPr txBox="1"/>
      </xdr:nvSpPr>
      <xdr:spPr>
        <a:xfrm>
          <a:off x="21075727" y="61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128831</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DAA655A5-48F1-4F63-888E-30A8B6CF3EB4}"/>
            </a:ext>
          </a:extLst>
        </xdr:cNvPr>
        <xdr:cNvSpPr txBox="1"/>
      </xdr:nvSpPr>
      <xdr:spPr>
        <a:xfrm>
          <a:off x="20199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122300</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4D42E0F8-EFD6-4A5B-B82C-2F6BA60E80E6}"/>
            </a:ext>
          </a:extLst>
        </xdr:cNvPr>
        <xdr:cNvSpPr txBox="1"/>
      </xdr:nvSpPr>
      <xdr:spPr>
        <a:xfrm>
          <a:off x="19310427" y="5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7B0E702B-3B4D-4BFB-9E1D-16FD8A79BD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48034550-9D81-4925-9399-5D0F3C41FC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7680DEE0-23B2-425E-B239-C4967C45CA2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FFC60C8A-3CE8-4048-8650-34A770C367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681E24A1-6987-46D3-A8C9-73C134ADB5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25EA6165-6EC5-4FD8-8B4C-A6032CDC0D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B5E947E2-6F43-4849-8713-88C3B1CE28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8474F22D-188C-4AF1-8BCA-99BEDB8BB0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2844CE0C-D006-4887-A881-89D307572E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5AA48DB7-A71C-4D51-BEF5-821CCF500B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2E34DA4F-7C4E-4254-9003-DDE3FD7EA53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EE76A7AA-82AD-4A28-B02A-63C6EBCC65B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46B0D4B8-D7FE-48CD-AB41-FFD1F2EFC8C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4A6BFDAC-9812-4B7A-826A-FB995A6DF6C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46F8289D-41E9-4770-99D0-456F432E5B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BCCAB6AD-F2FD-405D-9953-59F0B08C21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B05EC410-5549-4F34-BCEF-1C2A15BCBF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AEC9B470-A53A-4436-92FB-2B522D986F3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376B55DD-AAB7-4667-932E-0C1289DA3E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2F629D8E-85E9-464D-8D39-B60B2B6EFF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A24354F9-602B-45C5-9313-73A31016F32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BA5152C3-6249-42A5-9BBF-4B4A1FD77B8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47DC25F0-0BB6-4304-BAE1-1D173A19973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D2463E98-0154-4E40-A919-58420BFF17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5735F366-C3D2-4CF1-B4DD-0B284B2EE65D}"/>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D287A52D-1126-4A39-B1DE-D5EDC88BE562}"/>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6A43A25E-2B9C-4ACC-981E-D41C9F806FCF}"/>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2B65E201-702A-462C-8208-6C8158EE98D5}"/>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8DA24D3D-3C50-41A7-BE43-C44C1815D262}"/>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FAE36026-EA0F-457C-9630-3A5048BC91B3}"/>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2634154E-FA5F-4B0D-B6A2-30B2EAE6BA39}"/>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C84D8103-066F-4974-94AE-D21DD7E88DB0}"/>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F47386C7-71D7-44FF-B247-507CAE9D6613}"/>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0FA6700B-0D65-41E6-AFDC-BBBCB6908DDE}"/>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6CFAA64-BA80-4A1E-AD90-92B878491C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8267B95-18CD-40AC-A740-71A926B6E3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E315AD66-2026-4D94-8086-411FD1670C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16A50E4-ED39-4224-BC88-BC69911C28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8140EE73-B3FE-4B92-8388-C9763D3482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12" name="楕円 511">
          <a:extLst>
            <a:ext uri="{FF2B5EF4-FFF2-40B4-BE49-F238E27FC236}">
              <a16:creationId xmlns:a16="http://schemas.microsoft.com/office/drawing/2014/main" id="{3AB48700-FE80-446A-8102-765D221F3867}"/>
            </a:ext>
          </a:extLst>
        </xdr:cNvPr>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74312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2BA3C7D6-62BC-4DB1-9027-F1C9386CA207}"/>
            </a:ext>
          </a:extLst>
        </xdr:cNvPr>
        <xdr:cNvSpPr txBox="1"/>
      </xdr:nvSpPr>
      <xdr:spPr>
        <a:xfrm>
          <a:off x="16357600"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151130</xdr:rowOff>
    </xdr:from>
    <xdr:to>
      <xdr:col>81</xdr:col>
      <xdr:colOff>101600</xdr:colOff>
      <xdr:row>60</xdr:row>
      <xdr:rowOff>81280</xdr:rowOff>
    </xdr:to>
    <xdr:sp macro="" textlink="">
      <xdr:nvSpPr>
        <xdr:cNvPr id="514" name="楕円 513">
          <a:extLst>
            <a:ext uri="{FF2B5EF4-FFF2-40B4-BE49-F238E27FC236}">
              <a16:creationId xmlns:a16="http://schemas.microsoft.com/office/drawing/2014/main" id="{F63AE742-B2A9-48E7-AA80-BFBA166F3343}"/>
            </a:ext>
          </a:extLst>
        </xdr:cNvPr>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146685</xdr:rowOff>
    </xdr:from>
    <xdr:to>
      <xdr:col>85</xdr:col>
      <xdr:colOff>127000</xdr:colOff>
      <xdr:row>60</xdr:row>
      <xdr:rowOff>30480</xdr:rowOff>
    </xdr:to>
    <xdr:cxnSp macro="">
      <xdr:nvCxnSpPr>
        <xdr:cNvPr id="515" name="直線コネクタ 514">
          <a:extLst>
            <a:ext uri="{FF2B5EF4-FFF2-40B4-BE49-F238E27FC236}">
              <a16:creationId xmlns:a16="http://schemas.microsoft.com/office/drawing/2014/main" id="{3804018C-5455-4CE9-B42F-889386B1E22D}"/>
            </a:ext>
          </a:extLst>
        </xdr:cNvPr>
        <xdr:cNvCxnSpPr/>
      </xdr:nvCxnSpPr>
      <xdr:spPr>
        <a:xfrm flipV="1">
          <a:off x="15481300" y="102622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516" name="楕円 515">
          <a:extLst>
            <a:ext uri="{FF2B5EF4-FFF2-40B4-BE49-F238E27FC236}">
              <a16:creationId xmlns:a16="http://schemas.microsoft.com/office/drawing/2014/main" id="{1CA68B40-D8D0-4EF7-8947-4ABA9FD14767}"/>
            </a:ext>
          </a:extLst>
        </xdr:cNvPr>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55245</xdr:rowOff>
    </xdr:to>
    <xdr:cxnSp macro="">
      <xdr:nvCxnSpPr>
        <xdr:cNvPr id="517" name="直線コネクタ 516">
          <a:extLst>
            <a:ext uri="{FF2B5EF4-FFF2-40B4-BE49-F238E27FC236}">
              <a16:creationId xmlns:a16="http://schemas.microsoft.com/office/drawing/2014/main" id="{C9E7ED43-50E7-42AA-99FA-DF37F1168D91}"/>
            </a:ext>
          </a:extLst>
        </xdr:cNvPr>
        <xdr:cNvCxnSpPr/>
      </xdr:nvCxnSpPr>
      <xdr:spPr>
        <a:xfrm flipV="1">
          <a:off x="14592300" y="103174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18" name="楕円 517">
          <a:extLst>
            <a:ext uri="{FF2B5EF4-FFF2-40B4-BE49-F238E27FC236}">
              <a16:creationId xmlns:a16="http://schemas.microsoft.com/office/drawing/2014/main" id="{0B32A2B4-5B3A-48AB-AE0D-DE81C92C84C6}"/>
            </a:ext>
          </a:extLst>
        </xdr:cNvPr>
        <xdr:cNvSpPr/>
      </xdr:nvSpPr>
      <xdr:spPr>
        <a:xfrm>
          <a:off x="1365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81915</xdr:rowOff>
    </xdr:to>
    <xdr:cxnSp macro="">
      <xdr:nvCxnSpPr>
        <xdr:cNvPr id="519" name="直線コネクタ 518">
          <a:extLst>
            <a:ext uri="{FF2B5EF4-FFF2-40B4-BE49-F238E27FC236}">
              <a16:creationId xmlns:a16="http://schemas.microsoft.com/office/drawing/2014/main" id="{C973DEA6-B6DC-452F-9255-361121DB90DA}"/>
            </a:ext>
          </a:extLst>
        </xdr:cNvPr>
        <xdr:cNvCxnSpPr/>
      </xdr:nvCxnSpPr>
      <xdr:spPr>
        <a:xfrm flipV="1">
          <a:off x="13703300" y="103422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20" name="n_1aveValue【学校施設】&#10;有形固定資産減価償却率">
          <a:extLst>
            <a:ext uri="{FF2B5EF4-FFF2-40B4-BE49-F238E27FC236}">
              <a16:creationId xmlns:a16="http://schemas.microsoft.com/office/drawing/2014/main" id="{96DDC1DF-ED3D-413E-9AEE-6DF9AA4B211C}"/>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a:extLst>
            <a:ext uri="{FF2B5EF4-FFF2-40B4-BE49-F238E27FC236}">
              <a16:creationId xmlns:a16="http://schemas.microsoft.com/office/drawing/2014/main" id="{A05895DA-45F6-4043-8CF9-0359D12427F1}"/>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a:extLst>
            <a:ext uri="{FF2B5EF4-FFF2-40B4-BE49-F238E27FC236}">
              <a16:creationId xmlns:a16="http://schemas.microsoft.com/office/drawing/2014/main" id="{68F4D564-EFF4-4EA8-8CCC-D2790684B84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72407</xdr:rowOff>
    </xdr:from>
    <xdr:ext cx="405111" cy="259045"/>
    <xdr:sp macro="" textlink="">
      <xdr:nvSpPr>
        <xdr:cNvPr id="523" name="n_1mainValue【学校施設】&#10;有形固定資産減価償却率">
          <a:extLst>
            <a:ext uri="{FF2B5EF4-FFF2-40B4-BE49-F238E27FC236}">
              <a16:creationId xmlns:a16="http://schemas.microsoft.com/office/drawing/2014/main" id="{4A287E13-A400-4B4D-9734-BBAA2507268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524" name="n_2mainValue【学校施設】&#10;有形固定資産減価償却率">
          <a:extLst>
            <a:ext uri="{FF2B5EF4-FFF2-40B4-BE49-F238E27FC236}">
              <a16:creationId xmlns:a16="http://schemas.microsoft.com/office/drawing/2014/main" id="{BE4174E3-2C1A-4D3B-82BA-1C2AF6D743F1}"/>
            </a:ext>
          </a:extLst>
        </xdr:cNvPr>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25" name="n_3mainValue【学校施設】&#10;有形固定資産減価償却率">
          <a:extLst>
            <a:ext uri="{FF2B5EF4-FFF2-40B4-BE49-F238E27FC236}">
              <a16:creationId xmlns:a16="http://schemas.microsoft.com/office/drawing/2014/main" id="{2F6FB70F-E47A-4289-B5FC-A91647BC4B1D}"/>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FFD97C9F-70BD-4A50-B66F-2321543C85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A2C499AF-0262-474B-99B1-BAEEFBD9B5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88D9BE13-7E9B-43EB-8681-87E4AC108C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88A198C2-3CED-4973-B432-64D8EDA317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9AD01CAC-1703-4636-9089-BFFAB58621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CDFE8ED7-E272-4B76-80C4-898B33BA94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C43A78F6-1B6F-4980-B601-84216188B3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679DD89A-02E8-4DE2-BDDD-1360F58054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3925BE59-CF52-4E91-ABB6-8F48A6C6E7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6FB6B44C-5AE3-454A-A1C3-97DF73A9E3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7B21BEDA-84E6-4644-AA1C-BF01846716A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E629BD5A-2847-49B4-ACDE-50363DFFA57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D33082A2-1DDA-4BBF-9323-2673736119A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041C95BE-CEE5-47E4-B670-30F87BD97E5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96C9EC1A-B47E-499F-8FE0-B633F219536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942063EF-EB93-467E-9DB9-DA0F365634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5C44D0B7-723B-475C-A5DC-F65958A3370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C658EEF0-2EC1-410D-B7E9-C0208ED405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F62A0074-9FAD-49AC-816C-538675A181E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AA4C7DB2-8B35-4A60-B771-B7A0D43FC7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51DBCD01-5AD2-48DB-982E-0C326725295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2E2B022-F464-45D4-B688-0AF5EB5012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DE065E33-FBB6-4C9F-B69F-F81D90400E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25842094-F72D-4F97-BC54-0E8D69C87F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0CF19D21-1520-4110-88BA-143620C519D2}"/>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36C8F0EA-43FB-4540-935F-483E842BA775}"/>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83E7EA60-C98D-49CB-9D5A-1B9CBA98F7E3}"/>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2D82D5A8-17E9-45BF-83A0-01BDB126E11F}"/>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27C36FF1-321C-43D7-AD48-9D76DB58500D}"/>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a:extLst>
            <a:ext uri="{FF2B5EF4-FFF2-40B4-BE49-F238E27FC236}">
              <a16:creationId xmlns:a16="http://schemas.microsoft.com/office/drawing/2014/main" id="{71C59DD4-2622-4FAC-AD55-7E5B7E1513A4}"/>
            </a:ext>
          </a:extLst>
        </xdr:cNvPr>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69D9FC95-612D-43A6-97A0-0466E2ABB990}"/>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3428D9E8-C81F-4B6D-83B6-725B5E8C9BC9}"/>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F8EEE3B6-5300-4CAD-BFDE-FBD27ED38796}"/>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B33FB10A-4CEF-43B7-A269-D463671B7BE8}"/>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6E959F6-EFAD-43D1-94CF-29063E62E2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00F3DE5-2414-4711-8C90-BB539C4A12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A9CD1F17-81F5-4096-AC42-E271131C60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AB42DA29-42F0-447D-BB8A-5C6931727E7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1718DA6-9C53-4097-838B-0F7A045E1CE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132842</xdr:rowOff>
    </xdr:from>
    <xdr:to>
      <xdr:col>116</xdr:col>
      <xdr:colOff>114300</xdr:colOff>
      <xdr:row>61</xdr:row>
      <xdr:rowOff>62992</xdr:rowOff>
    </xdr:to>
    <xdr:sp macro="" textlink="">
      <xdr:nvSpPr>
        <xdr:cNvPr id="565" name="楕円 564">
          <a:extLst>
            <a:ext uri="{FF2B5EF4-FFF2-40B4-BE49-F238E27FC236}">
              <a16:creationId xmlns:a16="http://schemas.microsoft.com/office/drawing/2014/main" id="{3F882B89-5AD6-4570-B68D-DF08A284F64E}"/>
            </a:ext>
          </a:extLst>
        </xdr:cNvPr>
        <xdr:cNvSpPr/>
      </xdr:nvSpPr>
      <xdr:spPr>
        <a:xfrm>
          <a:off x="221107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155719</xdr:rowOff>
    </xdr:from>
    <xdr:ext cx="469744" cy="259045"/>
    <xdr:sp macro="" textlink="">
      <xdr:nvSpPr>
        <xdr:cNvPr id="566" name="【学校施設】&#10;一人当たり面積該当値テキスト">
          <a:extLst>
            <a:ext uri="{FF2B5EF4-FFF2-40B4-BE49-F238E27FC236}">
              <a16:creationId xmlns:a16="http://schemas.microsoft.com/office/drawing/2014/main" id="{B9A14302-4495-4358-B87A-311E37194C75}"/>
            </a:ext>
          </a:extLst>
        </xdr:cNvPr>
        <xdr:cNvSpPr txBox="1"/>
      </xdr:nvSpPr>
      <xdr:spPr>
        <a:xfrm>
          <a:off x="22199600" y="102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152654</xdr:rowOff>
    </xdr:from>
    <xdr:to>
      <xdr:col>112</xdr:col>
      <xdr:colOff>38100</xdr:colOff>
      <xdr:row>61</xdr:row>
      <xdr:rowOff>82804</xdr:rowOff>
    </xdr:to>
    <xdr:sp macro="" textlink="">
      <xdr:nvSpPr>
        <xdr:cNvPr id="567" name="楕円 566">
          <a:extLst>
            <a:ext uri="{FF2B5EF4-FFF2-40B4-BE49-F238E27FC236}">
              <a16:creationId xmlns:a16="http://schemas.microsoft.com/office/drawing/2014/main" id="{E04EDABA-6F7D-445C-B0E2-B889BF4A2356}"/>
            </a:ext>
          </a:extLst>
        </xdr:cNvPr>
        <xdr:cNvSpPr/>
      </xdr:nvSpPr>
      <xdr:spPr>
        <a:xfrm>
          <a:off x="21272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xdr:rowOff>
    </xdr:from>
    <xdr:to>
      <xdr:col>116</xdr:col>
      <xdr:colOff>63500</xdr:colOff>
      <xdr:row>61</xdr:row>
      <xdr:rowOff>32004</xdr:rowOff>
    </xdr:to>
    <xdr:cxnSp macro="">
      <xdr:nvCxnSpPr>
        <xdr:cNvPr id="568" name="直線コネクタ 567">
          <a:extLst>
            <a:ext uri="{FF2B5EF4-FFF2-40B4-BE49-F238E27FC236}">
              <a16:creationId xmlns:a16="http://schemas.microsoft.com/office/drawing/2014/main" id="{70462DD0-3122-4BF2-A99F-8C1F0F5F3186}"/>
            </a:ext>
          </a:extLst>
        </xdr:cNvPr>
        <xdr:cNvCxnSpPr/>
      </xdr:nvCxnSpPr>
      <xdr:spPr>
        <a:xfrm flipV="1">
          <a:off x="21323300" y="1047064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170942</xdr:rowOff>
    </xdr:from>
    <xdr:to>
      <xdr:col>107</xdr:col>
      <xdr:colOff>101600</xdr:colOff>
      <xdr:row>61</xdr:row>
      <xdr:rowOff>101092</xdr:rowOff>
    </xdr:to>
    <xdr:sp macro="" textlink="">
      <xdr:nvSpPr>
        <xdr:cNvPr id="569" name="楕円 568">
          <a:extLst>
            <a:ext uri="{FF2B5EF4-FFF2-40B4-BE49-F238E27FC236}">
              <a16:creationId xmlns:a16="http://schemas.microsoft.com/office/drawing/2014/main" id="{6E97E4BD-26F4-4328-9657-1A446DD4F730}"/>
            </a:ext>
          </a:extLst>
        </xdr:cNvPr>
        <xdr:cNvSpPr/>
      </xdr:nvSpPr>
      <xdr:spPr>
        <a:xfrm>
          <a:off x="20383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32004</xdr:rowOff>
    </xdr:from>
    <xdr:to>
      <xdr:col>111</xdr:col>
      <xdr:colOff>177800</xdr:colOff>
      <xdr:row>61</xdr:row>
      <xdr:rowOff>50292</xdr:rowOff>
    </xdr:to>
    <xdr:cxnSp macro="">
      <xdr:nvCxnSpPr>
        <xdr:cNvPr id="570" name="直線コネクタ 569">
          <a:extLst>
            <a:ext uri="{FF2B5EF4-FFF2-40B4-BE49-F238E27FC236}">
              <a16:creationId xmlns:a16="http://schemas.microsoft.com/office/drawing/2014/main" id="{552ECE1D-F263-43F0-A2BB-A1F048A33AB1}"/>
            </a:ext>
          </a:extLst>
        </xdr:cNvPr>
        <xdr:cNvCxnSpPr/>
      </xdr:nvCxnSpPr>
      <xdr:spPr>
        <a:xfrm flipV="1">
          <a:off x="20434300" y="104904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21590</xdr:rowOff>
    </xdr:from>
    <xdr:to>
      <xdr:col>102</xdr:col>
      <xdr:colOff>165100</xdr:colOff>
      <xdr:row>61</xdr:row>
      <xdr:rowOff>123190</xdr:rowOff>
    </xdr:to>
    <xdr:sp macro="" textlink="">
      <xdr:nvSpPr>
        <xdr:cNvPr id="571" name="楕円 570">
          <a:extLst>
            <a:ext uri="{FF2B5EF4-FFF2-40B4-BE49-F238E27FC236}">
              <a16:creationId xmlns:a16="http://schemas.microsoft.com/office/drawing/2014/main" id="{5934950B-6642-4E0B-86DE-2CCC030CA77D}"/>
            </a:ext>
          </a:extLst>
        </xdr:cNvPr>
        <xdr:cNvSpPr/>
      </xdr:nvSpPr>
      <xdr:spPr>
        <a:xfrm>
          <a:off x="19494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50292</xdr:rowOff>
    </xdr:from>
    <xdr:to>
      <xdr:col>107</xdr:col>
      <xdr:colOff>50800</xdr:colOff>
      <xdr:row>61</xdr:row>
      <xdr:rowOff>72390</xdr:rowOff>
    </xdr:to>
    <xdr:cxnSp macro="">
      <xdr:nvCxnSpPr>
        <xdr:cNvPr id="572" name="直線コネクタ 571">
          <a:extLst>
            <a:ext uri="{FF2B5EF4-FFF2-40B4-BE49-F238E27FC236}">
              <a16:creationId xmlns:a16="http://schemas.microsoft.com/office/drawing/2014/main" id="{B16C215D-9699-4F4D-9108-0928B0C5BBD8}"/>
            </a:ext>
          </a:extLst>
        </xdr:cNvPr>
        <xdr:cNvCxnSpPr/>
      </xdr:nvCxnSpPr>
      <xdr:spPr>
        <a:xfrm flipV="1">
          <a:off x="19545300" y="1050874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a:extLst>
            <a:ext uri="{FF2B5EF4-FFF2-40B4-BE49-F238E27FC236}">
              <a16:creationId xmlns:a16="http://schemas.microsoft.com/office/drawing/2014/main" id="{4D9E84BC-6963-4530-BD42-E10E0968A7F6}"/>
            </a:ext>
          </a:extLst>
        </xdr:cNvPr>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a:extLst>
            <a:ext uri="{FF2B5EF4-FFF2-40B4-BE49-F238E27FC236}">
              <a16:creationId xmlns:a16="http://schemas.microsoft.com/office/drawing/2014/main" id="{BEC0FFCA-CA17-4AED-808E-C492AF7D3388}"/>
            </a:ext>
          </a:extLst>
        </xdr:cNvPr>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5" name="n_3aveValue【学校施設】&#10;一人当たり面積">
          <a:extLst>
            <a:ext uri="{FF2B5EF4-FFF2-40B4-BE49-F238E27FC236}">
              <a16:creationId xmlns:a16="http://schemas.microsoft.com/office/drawing/2014/main" id="{32565A29-5F86-4570-8AE3-FFF8C598B167}"/>
            </a:ext>
          </a:extLst>
        </xdr:cNvPr>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99331</xdr:rowOff>
    </xdr:from>
    <xdr:ext cx="469744" cy="259045"/>
    <xdr:sp macro="" textlink="">
      <xdr:nvSpPr>
        <xdr:cNvPr id="576" name="n_1mainValue【学校施設】&#10;一人当たり面積">
          <a:extLst>
            <a:ext uri="{FF2B5EF4-FFF2-40B4-BE49-F238E27FC236}">
              <a16:creationId xmlns:a16="http://schemas.microsoft.com/office/drawing/2014/main" id="{FCAA4216-D439-4CBC-ADC6-8A6574C5ECCC}"/>
            </a:ext>
          </a:extLst>
        </xdr:cNvPr>
        <xdr:cNvSpPr txBox="1"/>
      </xdr:nvSpPr>
      <xdr:spPr>
        <a:xfrm>
          <a:off x="210757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577" name="n_2mainValue【学校施設】&#10;一人当たり面積">
          <a:extLst>
            <a:ext uri="{FF2B5EF4-FFF2-40B4-BE49-F238E27FC236}">
              <a16:creationId xmlns:a16="http://schemas.microsoft.com/office/drawing/2014/main" id="{C14CD3B7-C925-4D10-8BB4-200956D7FDBA}"/>
            </a:ext>
          </a:extLst>
        </xdr:cNvPr>
        <xdr:cNvSpPr txBox="1"/>
      </xdr:nvSpPr>
      <xdr:spPr>
        <a:xfrm>
          <a:off x="20199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139717</xdr:rowOff>
    </xdr:from>
    <xdr:ext cx="469744" cy="259045"/>
    <xdr:sp macro="" textlink="">
      <xdr:nvSpPr>
        <xdr:cNvPr id="578" name="n_3mainValue【学校施設】&#10;一人当たり面積">
          <a:extLst>
            <a:ext uri="{FF2B5EF4-FFF2-40B4-BE49-F238E27FC236}">
              <a16:creationId xmlns:a16="http://schemas.microsoft.com/office/drawing/2014/main" id="{DCA11169-8F67-4947-AB8E-9E4255AD3EBA}"/>
            </a:ext>
          </a:extLst>
        </xdr:cNvPr>
        <xdr:cNvSpPr txBox="1"/>
      </xdr:nvSpPr>
      <xdr:spPr>
        <a:xfrm>
          <a:off x="19310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B418BD02-A92D-45C8-991E-62752AFA7F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55BE9518-D578-4864-96E3-353017B1EC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2724E705-0410-441F-9908-A4DE5E714E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7940285-BDCD-4671-9158-2BFE1878F1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960713D8-52C0-4362-95F5-F4C40932F3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688CF8BE-5F41-4E1B-B172-B1D6599554F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7267CD2F-AD0A-40C6-B314-8F0316EC20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50E17306-089A-4C33-B7F0-9D4301E0EE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5221ED24-D083-4A30-BA21-54BAD29E511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C65C8727-5A42-4462-9CFD-543805A698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9564CF79-43D7-4789-86B0-83D0548A348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A40CD413-9E16-4DDD-B795-AD778DC23D5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42FA8C0C-1E1F-4520-AD1B-E2703D37AF4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6BED732E-2855-496E-8CA5-14C8ECDD59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509AB91C-CE23-48A9-A6CE-4D964D63565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93670F85-132B-4549-942D-B0FB4C2D73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E51DD0CD-28BF-44A9-B7D5-1051CEA0B5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51A3C88E-2C9A-4FF7-AEB5-9FDF6FAB716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C476FB4-3C88-4EB5-88DA-B97A842925D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7815DB37-7570-45F1-86E6-7F0496CC9C1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A13A0249-F3C3-4DA8-B9B3-BB93FFA301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EA596199-FE4A-4527-B938-11AA70067D3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280F9510-ED20-46CD-9AE9-ADC57C9CDDE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D2B8C669-0507-4F69-8653-48A54B63815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2A42BDB5-3B13-4AF9-AB13-954D7ED36A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a:extLst>
            <a:ext uri="{FF2B5EF4-FFF2-40B4-BE49-F238E27FC236}">
              <a16:creationId xmlns:a16="http://schemas.microsoft.com/office/drawing/2014/main" id="{A7CA934E-635A-4B64-B21F-6E3A26A781C6}"/>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a:extLst>
            <a:ext uri="{FF2B5EF4-FFF2-40B4-BE49-F238E27FC236}">
              <a16:creationId xmlns:a16="http://schemas.microsoft.com/office/drawing/2014/main" id="{E7C8DBEC-DDF1-484E-813B-6AACCABD02BF}"/>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a:extLst>
            <a:ext uri="{FF2B5EF4-FFF2-40B4-BE49-F238E27FC236}">
              <a16:creationId xmlns:a16="http://schemas.microsoft.com/office/drawing/2014/main" id="{7E94BE20-ADD6-4B55-A984-41F895CE8443}"/>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13D1F352-AA8A-4946-9D5A-AC4298348AD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178AB092-C002-474E-8A95-DA4F00752AA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a:extLst>
            <a:ext uri="{FF2B5EF4-FFF2-40B4-BE49-F238E27FC236}">
              <a16:creationId xmlns:a16="http://schemas.microsoft.com/office/drawing/2014/main" id="{26EE0000-B874-4C52-BC2F-15D66F736E6C}"/>
            </a:ext>
          </a:extLst>
        </xdr:cNvPr>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a:extLst>
            <a:ext uri="{FF2B5EF4-FFF2-40B4-BE49-F238E27FC236}">
              <a16:creationId xmlns:a16="http://schemas.microsoft.com/office/drawing/2014/main" id="{31DAE768-F5E0-4AAF-8FDC-90219B3CC054}"/>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a:extLst>
            <a:ext uri="{FF2B5EF4-FFF2-40B4-BE49-F238E27FC236}">
              <a16:creationId xmlns:a16="http://schemas.microsoft.com/office/drawing/2014/main" id="{0BCABAA5-EBD1-4AF3-A83E-EF521894D694}"/>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a:extLst>
            <a:ext uri="{FF2B5EF4-FFF2-40B4-BE49-F238E27FC236}">
              <a16:creationId xmlns:a16="http://schemas.microsoft.com/office/drawing/2014/main" id="{89745F8B-DB0D-4E83-A0AB-FCACF8EBCD69}"/>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a:extLst>
            <a:ext uri="{FF2B5EF4-FFF2-40B4-BE49-F238E27FC236}">
              <a16:creationId xmlns:a16="http://schemas.microsoft.com/office/drawing/2014/main" id="{0B626660-67F5-4D56-BE70-196AE30D6840}"/>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7F167AA-E6F4-4BAF-B3DD-3C718A8AD8A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9B3EF99-30BC-4209-A80F-EBE7081626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A77DDB3E-EAE3-4DD9-89D1-0A429009C4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9F5756A-2F17-441B-A1F5-A2227F8A1A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880C51E1-9EB8-4012-ABCE-8BF0E16BE7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13426</xdr:rowOff>
    </xdr:from>
    <xdr:to>
      <xdr:col>85</xdr:col>
      <xdr:colOff>177800</xdr:colOff>
      <xdr:row>79</xdr:row>
      <xdr:rowOff>115026</xdr:rowOff>
    </xdr:to>
    <xdr:sp macro="" textlink="">
      <xdr:nvSpPr>
        <xdr:cNvPr id="619" name="楕円 618">
          <a:extLst>
            <a:ext uri="{FF2B5EF4-FFF2-40B4-BE49-F238E27FC236}">
              <a16:creationId xmlns:a16="http://schemas.microsoft.com/office/drawing/2014/main" id="{4CA4B555-90FE-4595-9E23-3B10F424F2C0}"/>
            </a:ext>
          </a:extLst>
        </xdr:cNvPr>
        <xdr:cNvSpPr/>
      </xdr:nvSpPr>
      <xdr:spPr>
        <a:xfrm>
          <a:off x="162687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36303</xdr:rowOff>
    </xdr:from>
    <xdr:ext cx="405111" cy="259045"/>
    <xdr:sp macro="" textlink="">
      <xdr:nvSpPr>
        <xdr:cNvPr id="620" name="【児童館】&#10;有形固定資産減価償却率該当値テキスト">
          <a:extLst>
            <a:ext uri="{FF2B5EF4-FFF2-40B4-BE49-F238E27FC236}">
              <a16:creationId xmlns:a16="http://schemas.microsoft.com/office/drawing/2014/main" id="{B4869EAA-1FFC-46E1-801A-FFB421A327FD}"/>
            </a:ext>
          </a:extLst>
        </xdr:cNvPr>
        <xdr:cNvSpPr txBox="1"/>
      </xdr:nvSpPr>
      <xdr:spPr>
        <a:xfrm>
          <a:off x="16357600"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21" name="楕円 620">
          <a:extLst>
            <a:ext uri="{FF2B5EF4-FFF2-40B4-BE49-F238E27FC236}">
              <a16:creationId xmlns:a16="http://schemas.microsoft.com/office/drawing/2014/main" id="{9986912C-2817-4203-B242-ECE27AF44F6F}"/>
            </a:ext>
          </a:extLst>
        </xdr:cNvPr>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64226</xdr:rowOff>
    </xdr:from>
    <xdr:to>
      <xdr:col>85</xdr:col>
      <xdr:colOff>127000</xdr:colOff>
      <xdr:row>79</xdr:row>
      <xdr:rowOff>95250</xdr:rowOff>
    </xdr:to>
    <xdr:cxnSp macro="">
      <xdr:nvCxnSpPr>
        <xdr:cNvPr id="622" name="直線コネクタ 621">
          <a:extLst>
            <a:ext uri="{FF2B5EF4-FFF2-40B4-BE49-F238E27FC236}">
              <a16:creationId xmlns:a16="http://schemas.microsoft.com/office/drawing/2014/main" id="{6C6B5AE1-3D6A-42D8-B5F1-7EB8708FC2EF}"/>
            </a:ext>
          </a:extLst>
        </xdr:cNvPr>
        <xdr:cNvCxnSpPr/>
      </xdr:nvCxnSpPr>
      <xdr:spPr>
        <a:xfrm flipV="1">
          <a:off x="15481300" y="136087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91802</xdr:rowOff>
    </xdr:from>
    <xdr:to>
      <xdr:col>76</xdr:col>
      <xdr:colOff>165100</xdr:colOff>
      <xdr:row>80</xdr:row>
      <xdr:rowOff>21952</xdr:rowOff>
    </xdr:to>
    <xdr:sp macro="" textlink="">
      <xdr:nvSpPr>
        <xdr:cNvPr id="623" name="楕円 622">
          <a:extLst>
            <a:ext uri="{FF2B5EF4-FFF2-40B4-BE49-F238E27FC236}">
              <a16:creationId xmlns:a16="http://schemas.microsoft.com/office/drawing/2014/main" id="{7E7D7267-0787-43C6-AD28-5CF678AAFA4D}"/>
            </a:ext>
          </a:extLst>
        </xdr:cNvPr>
        <xdr:cNvSpPr/>
      </xdr:nvSpPr>
      <xdr:spPr>
        <a:xfrm>
          <a:off x="14541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142602</xdr:rowOff>
    </xdr:to>
    <xdr:cxnSp macro="">
      <xdr:nvCxnSpPr>
        <xdr:cNvPr id="624" name="直線コネクタ 623">
          <a:extLst>
            <a:ext uri="{FF2B5EF4-FFF2-40B4-BE49-F238E27FC236}">
              <a16:creationId xmlns:a16="http://schemas.microsoft.com/office/drawing/2014/main" id="{C462F9FA-4F38-4CD4-95DB-CE59CF913E19}"/>
            </a:ext>
          </a:extLst>
        </xdr:cNvPr>
        <xdr:cNvCxnSpPr/>
      </xdr:nvCxnSpPr>
      <xdr:spPr>
        <a:xfrm flipV="1">
          <a:off x="14592300" y="1363980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142421</xdr:rowOff>
    </xdr:from>
    <xdr:to>
      <xdr:col>72</xdr:col>
      <xdr:colOff>38100</xdr:colOff>
      <xdr:row>80</xdr:row>
      <xdr:rowOff>72571</xdr:rowOff>
    </xdr:to>
    <xdr:sp macro="" textlink="">
      <xdr:nvSpPr>
        <xdr:cNvPr id="625" name="楕円 624">
          <a:extLst>
            <a:ext uri="{FF2B5EF4-FFF2-40B4-BE49-F238E27FC236}">
              <a16:creationId xmlns:a16="http://schemas.microsoft.com/office/drawing/2014/main" id="{18614B95-9341-4E9D-897A-4267F716649B}"/>
            </a:ext>
          </a:extLst>
        </xdr:cNvPr>
        <xdr:cNvSpPr/>
      </xdr:nvSpPr>
      <xdr:spPr>
        <a:xfrm>
          <a:off x="13652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142602</xdr:rowOff>
    </xdr:from>
    <xdr:to>
      <xdr:col>76</xdr:col>
      <xdr:colOff>114300</xdr:colOff>
      <xdr:row>80</xdr:row>
      <xdr:rowOff>21771</xdr:rowOff>
    </xdr:to>
    <xdr:cxnSp macro="">
      <xdr:nvCxnSpPr>
        <xdr:cNvPr id="626" name="直線コネクタ 625">
          <a:extLst>
            <a:ext uri="{FF2B5EF4-FFF2-40B4-BE49-F238E27FC236}">
              <a16:creationId xmlns:a16="http://schemas.microsoft.com/office/drawing/2014/main" id="{7A159C61-CDC9-4286-86F0-3944989FC99E}"/>
            </a:ext>
          </a:extLst>
        </xdr:cNvPr>
        <xdr:cNvCxnSpPr/>
      </xdr:nvCxnSpPr>
      <xdr:spPr>
        <a:xfrm flipV="1">
          <a:off x="13703300" y="1368715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a:extLst>
            <a:ext uri="{FF2B5EF4-FFF2-40B4-BE49-F238E27FC236}">
              <a16:creationId xmlns:a16="http://schemas.microsoft.com/office/drawing/2014/main" id="{AA77E81B-74D8-4452-943F-6ABF4EE2B7A0}"/>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8" name="n_2aveValue【児童館】&#10;有形固定資産減価償却率">
          <a:extLst>
            <a:ext uri="{FF2B5EF4-FFF2-40B4-BE49-F238E27FC236}">
              <a16:creationId xmlns:a16="http://schemas.microsoft.com/office/drawing/2014/main" id="{0F4DFF81-17D7-4E4D-BCF5-39CB5E470BB7}"/>
            </a:ext>
          </a:extLst>
        </xdr:cNvPr>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9" name="n_3aveValue【児童館】&#10;有形固定資産減価償却率">
          <a:extLst>
            <a:ext uri="{FF2B5EF4-FFF2-40B4-BE49-F238E27FC236}">
              <a16:creationId xmlns:a16="http://schemas.microsoft.com/office/drawing/2014/main" id="{AF7975F1-4088-449A-B758-5A9242803502}"/>
            </a:ext>
          </a:extLst>
        </xdr:cNvPr>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137177</xdr:rowOff>
    </xdr:from>
    <xdr:ext cx="405111" cy="259045"/>
    <xdr:sp macro="" textlink="">
      <xdr:nvSpPr>
        <xdr:cNvPr id="630" name="n_1mainValue【児童館】&#10;有形固定資産減価償却率">
          <a:extLst>
            <a:ext uri="{FF2B5EF4-FFF2-40B4-BE49-F238E27FC236}">
              <a16:creationId xmlns:a16="http://schemas.microsoft.com/office/drawing/2014/main" id="{43D15AD4-B083-4CB9-9A15-CA2157758BD9}"/>
            </a:ext>
          </a:extLst>
        </xdr:cNvPr>
        <xdr:cNvSpPr txBox="1"/>
      </xdr:nvSpPr>
      <xdr:spPr>
        <a:xfrm>
          <a:off x="15266044"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38479</xdr:rowOff>
    </xdr:from>
    <xdr:ext cx="405111" cy="259045"/>
    <xdr:sp macro="" textlink="">
      <xdr:nvSpPr>
        <xdr:cNvPr id="631" name="n_2mainValue【児童館】&#10;有形固定資産減価償却率">
          <a:extLst>
            <a:ext uri="{FF2B5EF4-FFF2-40B4-BE49-F238E27FC236}">
              <a16:creationId xmlns:a16="http://schemas.microsoft.com/office/drawing/2014/main" id="{91625297-C84B-4BD6-B73F-91F05A311430}"/>
            </a:ext>
          </a:extLst>
        </xdr:cNvPr>
        <xdr:cNvSpPr txBox="1"/>
      </xdr:nvSpPr>
      <xdr:spPr>
        <a:xfrm>
          <a:off x="14389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89098</xdr:rowOff>
    </xdr:from>
    <xdr:ext cx="405111" cy="259045"/>
    <xdr:sp macro="" textlink="">
      <xdr:nvSpPr>
        <xdr:cNvPr id="632" name="n_3mainValue【児童館】&#10;有形固定資産減価償却率">
          <a:extLst>
            <a:ext uri="{FF2B5EF4-FFF2-40B4-BE49-F238E27FC236}">
              <a16:creationId xmlns:a16="http://schemas.microsoft.com/office/drawing/2014/main" id="{00960400-1C1A-4B91-BC68-548F71B265C3}"/>
            </a:ext>
          </a:extLst>
        </xdr:cNvPr>
        <xdr:cNvSpPr txBox="1"/>
      </xdr:nvSpPr>
      <xdr:spPr>
        <a:xfrm>
          <a:off x="13500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ED6FA58B-6DE8-498A-9214-DE7DE3C290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1DBF35FB-1203-41C8-98FB-93B60221EF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1EDD1990-3B04-43C7-ADEF-45BADD3AEB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FFA0AA2-C21C-42D0-803F-36362D0DAA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82EF1CD-A9BA-4E07-A970-A216E40ACA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DB120EF-87E1-4CFD-AE91-E8C83308A1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DB286131-BA27-43B5-A0BD-04A61C97FC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EFBAE090-59EA-4C37-BDF2-20AAF1B9419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68FC97F6-5B24-4E0D-8A1B-695857ED7E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A8B7A92C-331B-464B-A289-46CFB91732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a:extLst>
            <a:ext uri="{FF2B5EF4-FFF2-40B4-BE49-F238E27FC236}">
              <a16:creationId xmlns:a16="http://schemas.microsoft.com/office/drawing/2014/main" id="{86B5F95D-2E14-46F9-87AC-95D23344AE5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CDB21D9F-A832-4C08-BB16-31AA9D2C7A0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a:extLst>
            <a:ext uri="{FF2B5EF4-FFF2-40B4-BE49-F238E27FC236}">
              <a16:creationId xmlns:a16="http://schemas.microsoft.com/office/drawing/2014/main" id="{034FF8FC-5AC0-45E8-AA20-06C4E168684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a:extLst>
            <a:ext uri="{FF2B5EF4-FFF2-40B4-BE49-F238E27FC236}">
              <a16:creationId xmlns:a16="http://schemas.microsoft.com/office/drawing/2014/main" id="{71661C3F-4CF0-44D1-9B3D-64572B3E489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a:extLst>
            <a:ext uri="{FF2B5EF4-FFF2-40B4-BE49-F238E27FC236}">
              <a16:creationId xmlns:a16="http://schemas.microsoft.com/office/drawing/2014/main" id="{42CE2B3A-8750-491E-84D7-DCD6D2344B6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a:extLst>
            <a:ext uri="{FF2B5EF4-FFF2-40B4-BE49-F238E27FC236}">
              <a16:creationId xmlns:a16="http://schemas.microsoft.com/office/drawing/2014/main" id="{A44AFCAA-D6A6-4318-B79D-ACB2C0FF706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a:extLst>
            <a:ext uri="{FF2B5EF4-FFF2-40B4-BE49-F238E27FC236}">
              <a16:creationId xmlns:a16="http://schemas.microsoft.com/office/drawing/2014/main" id="{BA9523A3-B291-4225-BD9A-C8664AE53CB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a:extLst>
            <a:ext uri="{FF2B5EF4-FFF2-40B4-BE49-F238E27FC236}">
              <a16:creationId xmlns:a16="http://schemas.microsoft.com/office/drawing/2014/main" id="{51DB48F3-C213-4E57-AA7D-DC885B28FD2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EB9D5718-68F8-4C81-B319-6EDEDFAC0CB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3DE8F97A-6D84-4146-BDF4-698A6C1667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E5E10454-7516-4E53-9A14-68FDA867CF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a:extLst>
            <a:ext uri="{FF2B5EF4-FFF2-40B4-BE49-F238E27FC236}">
              <a16:creationId xmlns:a16="http://schemas.microsoft.com/office/drawing/2014/main" id="{8615F5B4-73B8-4B23-951F-D95DAB618250}"/>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a:extLst>
            <a:ext uri="{FF2B5EF4-FFF2-40B4-BE49-F238E27FC236}">
              <a16:creationId xmlns:a16="http://schemas.microsoft.com/office/drawing/2014/main" id="{DBB250AD-413E-44EA-818B-102FDFEB68D4}"/>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a:extLst>
            <a:ext uri="{FF2B5EF4-FFF2-40B4-BE49-F238E27FC236}">
              <a16:creationId xmlns:a16="http://schemas.microsoft.com/office/drawing/2014/main" id="{E288D87B-2BF2-41C4-9AFB-F2A8A6FA4FA2}"/>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a:extLst>
            <a:ext uri="{FF2B5EF4-FFF2-40B4-BE49-F238E27FC236}">
              <a16:creationId xmlns:a16="http://schemas.microsoft.com/office/drawing/2014/main" id="{72F96FA1-728D-4757-B987-FC9330FAB243}"/>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a:extLst>
            <a:ext uri="{FF2B5EF4-FFF2-40B4-BE49-F238E27FC236}">
              <a16:creationId xmlns:a16="http://schemas.microsoft.com/office/drawing/2014/main" id="{14CD4F15-D46E-4BAD-A84A-CA4DF08AF284}"/>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59" name="【児童館】&#10;一人当たり面積平均値テキスト">
          <a:extLst>
            <a:ext uri="{FF2B5EF4-FFF2-40B4-BE49-F238E27FC236}">
              <a16:creationId xmlns:a16="http://schemas.microsoft.com/office/drawing/2014/main" id="{CFC4A5AD-AFC8-471B-87B6-983C6F378090}"/>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a:extLst>
            <a:ext uri="{FF2B5EF4-FFF2-40B4-BE49-F238E27FC236}">
              <a16:creationId xmlns:a16="http://schemas.microsoft.com/office/drawing/2014/main" id="{6B701B00-1C98-48F7-9322-2BA762CF8E66}"/>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a:extLst>
            <a:ext uri="{FF2B5EF4-FFF2-40B4-BE49-F238E27FC236}">
              <a16:creationId xmlns:a16="http://schemas.microsoft.com/office/drawing/2014/main" id="{3CFF07A4-1A9C-4CCE-921E-F0D4E3E201EB}"/>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a:extLst>
            <a:ext uri="{FF2B5EF4-FFF2-40B4-BE49-F238E27FC236}">
              <a16:creationId xmlns:a16="http://schemas.microsoft.com/office/drawing/2014/main" id="{E919EAB7-C19E-4D06-B50F-4E2D040D627C}"/>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a:extLst>
            <a:ext uri="{FF2B5EF4-FFF2-40B4-BE49-F238E27FC236}">
              <a16:creationId xmlns:a16="http://schemas.microsoft.com/office/drawing/2014/main" id="{D4007D55-A03F-40E8-AD90-EEE79087D71A}"/>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F82ABD1-CC16-43E6-8CE7-DACC85C9CFF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8455C2C-CA9D-4380-B4E5-63F9E3FBEA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782F638-6D8A-4D02-ABF6-BC4FFBF804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5AE82C2-1443-4CBA-AD37-0C1BCF9E3C6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78F3584-8E29-4AA6-B949-EDE56F62EC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69" name="楕円 668">
          <a:extLst>
            <a:ext uri="{FF2B5EF4-FFF2-40B4-BE49-F238E27FC236}">
              <a16:creationId xmlns:a16="http://schemas.microsoft.com/office/drawing/2014/main" id="{A7F4E810-6090-4B85-8E70-4495290AFABA}"/>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70" name="【児童館】&#10;一人当たり面積該当値テキスト">
          <a:extLst>
            <a:ext uri="{FF2B5EF4-FFF2-40B4-BE49-F238E27FC236}">
              <a16:creationId xmlns:a16="http://schemas.microsoft.com/office/drawing/2014/main" id="{B7348A9A-CA1E-40E4-9F57-03DBB986B27E}"/>
            </a:ext>
          </a:extLst>
        </xdr:cNvPr>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71" name="楕円 670">
          <a:extLst>
            <a:ext uri="{FF2B5EF4-FFF2-40B4-BE49-F238E27FC236}">
              <a16:creationId xmlns:a16="http://schemas.microsoft.com/office/drawing/2014/main" id="{BE47BBAE-1802-4D5F-B7C1-53C56054FEF3}"/>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672" name="直線コネクタ 671">
          <a:extLst>
            <a:ext uri="{FF2B5EF4-FFF2-40B4-BE49-F238E27FC236}">
              <a16:creationId xmlns:a16="http://schemas.microsoft.com/office/drawing/2014/main" id="{3776B70B-9E6A-4799-A2E7-BB644EC892B3}"/>
            </a:ext>
          </a:extLst>
        </xdr:cNvPr>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73" name="楕円 672">
          <a:extLst>
            <a:ext uri="{FF2B5EF4-FFF2-40B4-BE49-F238E27FC236}">
              <a16:creationId xmlns:a16="http://schemas.microsoft.com/office/drawing/2014/main" id="{D2BAB734-14B4-4E03-A882-DBA483A971C2}"/>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674" name="直線コネクタ 673">
          <a:extLst>
            <a:ext uri="{FF2B5EF4-FFF2-40B4-BE49-F238E27FC236}">
              <a16:creationId xmlns:a16="http://schemas.microsoft.com/office/drawing/2014/main" id="{2B038249-5D07-468D-A4EC-85BA781BB5DB}"/>
            </a:ext>
          </a:extLst>
        </xdr:cNvPr>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75" name="楕円 674">
          <a:extLst>
            <a:ext uri="{FF2B5EF4-FFF2-40B4-BE49-F238E27FC236}">
              <a16:creationId xmlns:a16="http://schemas.microsoft.com/office/drawing/2014/main" id="{5E34CAC8-179C-4095-BF9B-444B5F16B649}"/>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676" name="直線コネクタ 675">
          <a:extLst>
            <a:ext uri="{FF2B5EF4-FFF2-40B4-BE49-F238E27FC236}">
              <a16:creationId xmlns:a16="http://schemas.microsoft.com/office/drawing/2014/main" id="{5BC132E4-461B-4C23-89B5-92B474E40131}"/>
            </a:ext>
          </a:extLst>
        </xdr:cNvPr>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77" name="n_1aveValue【児童館】&#10;一人当たり面積">
          <a:extLst>
            <a:ext uri="{FF2B5EF4-FFF2-40B4-BE49-F238E27FC236}">
              <a16:creationId xmlns:a16="http://schemas.microsoft.com/office/drawing/2014/main" id="{36CB58F2-C830-4D35-90A4-45FE230D2D39}"/>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78" name="n_2aveValue【児童館】&#10;一人当たり面積">
          <a:extLst>
            <a:ext uri="{FF2B5EF4-FFF2-40B4-BE49-F238E27FC236}">
              <a16:creationId xmlns:a16="http://schemas.microsoft.com/office/drawing/2014/main" id="{9009ACDF-2AFD-459D-93E2-E77D670C84AF}"/>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79" name="n_3aveValue【児童館】&#10;一人当たり面積">
          <a:extLst>
            <a:ext uri="{FF2B5EF4-FFF2-40B4-BE49-F238E27FC236}">
              <a16:creationId xmlns:a16="http://schemas.microsoft.com/office/drawing/2014/main" id="{3CB6DF93-72A6-4608-88EA-DE7846CB89E4}"/>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80" name="n_1mainValue【児童館】&#10;一人当たり面積">
          <a:extLst>
            <a:ext uri="{FF2B5EF4-FFF2-40B4-BE49-F238E27FC236}">
              <a16:creationId xmlns:a16="http://schemas.microsoft.com/office/drawing/2014/main" id="{20C366C1-BD20-4CEC-91B3-07CE68907F06}"/>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81" name="n_2mainValue【児童館】&#10;一人当たり面積">
          <a:extLst>
            <a:ext uri="{FF2B5EF4-FFF2-40B4-BE49-F238E27FC236}">
              <a16:creationId xmlns:a16="http://schemas.microsoft.com/office/drawing/2014/main" id="{267870BD-FAF9-4B88-A808-BEAC54B2CA5D}"/>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682" name="n_3mainValue【児童館】&#10;一人当たり面積">
          <a:extLst>
            <a:ext uri="{FF2B5EF4-FFF2-40B4-BE49-F238E27FC236}">
              <a16:creationId xmlns:a16="http://schemas.microsoft.com/office/drawing/2014/main" id="{0191AF29-6265-4F14-806E-8C01E6062C48}"/>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1BDA5069-5607-499A-A2B8-AE3DC25FD1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B7959B14-7696-4314-8C63-2798B0A7C9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5F519E4C-759C-45FB-8184-9F790581B4A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73F88A11-4ECE-4F79-A012-DEC113EBF6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BB1FCB8A-97D2-454F-9F78-DF2CB4BD00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16A7A739-6C47-4517-9473-A216ADF145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8CE15B2B-AB5E-4FA4-9BA5-DC8C0ADDC1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485046CB-76D9-4C4C-AAA1-3FE289C4FD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31C7CFCB-A7BE-49CC-B69A-4022D1BDCF5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A699EC81-092A-4F17-9C24-846F52B60F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a:extLst>
            <a:ext uri="{FF2B5EF4-FFF2-40B4-BE49-F238E27FC236}">
              <a16:creationId xmlns:a16="http://schemas.microsoft.com/office/drawing/2014/main" id="{278A0C97-45CD-480E-9565-A52AB4C0A48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a:extLst>
            <a:ext uri="{FF2B5EF4-FFF2-40B4-BE49-F238E27FC236}">
              <a16:creationId xmlns:a16="http://schemas.microsoft.com/office/drawing/2014/main" id="{3162B534-3A3B-4B2D-993C-6C5DDB42C72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a:extLst>
            <a:ext uri="{FF2B5EF4-FFF2-40B4-BE49-F238E27FC236}">
              <a16:creationId xmlns:a16="http://schemas.microsoft.com/office/drawing/2014/main" id="{17C08379-0879-427D-8DBB-F6977D0E030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a:extLst>
            <a:ext uri="{FF2B5EF4-FFF2-40B4-BE49-F238E27FC236}">
              <a16:creationId xmlns:a16="http://schemas.microsoft.com/office/drawing/2014/main" id="{DADD498D-E23E-412F-A84E-FE720534D79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a:extLst>
            <a:ext uri="{FF2B5EF4-FFF2-40B4-BE49-F238E27FC236}">
              <a16:creationId xmlns:a16="http://schemas.microsoft.com/office/drawing/2014/main" id="{4FAB7BFE-0A93-4772-9883-C32EC095949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a:extLst>
            <a:ext uri="{FF2B5EF4-FFF2-40B4-BE49-F238E27FC236}">
              <a16:creationId xmlns:a16="http://schemas.microsoft.com/office/drawing/2014/main" id="{97D1A8EB-6919-42A1-9165-C2C40B653EA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a:extLst>
            <a:ext uri="{FF2B5EF4-FFF2-40B4-BE49-F238E27FC236}">
              <a16:creationId xmlns:a16="http://schemas.microsoft.com/office/drawing/2014/main" id="{F28DAC63-49FF-4002-80B9-F104866860B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a:extLst>
            <a:ext uri="{FF2B5EF4-FFF2-40B4-BE49-F238E27FC236}">
              <a16:creationId xmlns:a16="http://schemas.microsoft.com/office/drawing/2014/main" id="{E7B7D119-E367-49A1-9E0F-2AEB782B955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a:extLst>
            <a:ext uri="{FF2B5EF4-FFF2-40B4-BE49-F238E27FC236}">
              <a16:creationId xmlns:a16="http://schemas.microsoft.com/office/drawing/2014/main" id="{C593D566-CB8A-46F6-85AA-D9018F8DD668}"/>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B44F09B7-C770-42AB-951F-DAAB48434D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8C39D734-5BD3-41F5-ABF3-4170D589343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515027CF-8C6F-4B85-823E-9B3BE8122D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a:extLst>
            <a:ext uri="{FF2B5EF4-FFF2-40B4-BE49-F238E27FC236}">
              <a16:creationId xmlns:a16="http://schemas.microsoft.com/office/drawing/2014/main" id="{60C0E7C8-A584-41A1-A350-0B7B2F7768B7}"/>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a:extLst>
            <a:ext uri="{FF2B5EF4-FFF2-40B4-BE49-F238E27FC236}">
              <a16:creationId xmlns:a16="http://schemas.microsoft.com/office/drawing/2014/main" id="{FED50D64-5601-4E11-8E54-96608C628394}"/>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a:extLst>
            <a:ext uri="{FF2B5EF4-FFF2-40B4-BE49-F238E27FC236}">
              <a16:creationId xmlns:a16="http://schemas.microsoft.com/office/drawing/2014/main" id="{476C4B36-8624-41E4-A6EB-ED172C5A5B91}"/>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a:extLst>
            <a:ext uri="{FF2B5EF4-FFF2-40B4-BE49-F238E27FC236}">
              <a16:creationId xmlns:a16="http://schemas.microsoft.com/office/drawing/2014/main" id="{1518FE1D-A772-42D1-8E27-F67442655F86}"/>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a:extLst>
            <a:ext uri="{FF2B5EF4-FFF2-40B4-BE49-F238E27FC236}">
              <a16:creationId xmlns:a16="http://schemas.microsoft.com/office/drawing/2014/main" id="{4ABA72CE-652B-4207-9256-E356436B5A5C}"/>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10" name="【公民館】&#10;有形固定資産減価償却率平均値テキスト">
          <a:extLst>
            <a:ext uri="{FF2B5EF4-FFF2-40B4-BE49-F238E27FC236}">
              <a16:creationId xmlns:a16="http://schemas.microsoft.com/office/drawing/2014/main" id="{FFC44C91-9B35-4568-8A50-A87E33167ABB}"/>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a:extLst>
            <a:ext uri="{FF2B5EF4-FFF2-40B4-BE49-F238E27FC236}">
              <a16:creationId xmlns:a16="http://schemas.microsoft.com/office/drawing/2014/main" id="{39F19842-B2DD-4CC9-B817-7E214996CB5A}"/>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a:extLst>
            <a:ext uri="{FF2B5EF4-FFF2-40B4-BE49-F238E27FC236}">
              <a16:creationId xmlns:a16="http://schemas.microsoft.com/office/drawing/2014/main" id="{CE957DDA-708C-4D43-8F2D-282415178781}"/>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a:extLst>
            <a:ext uri="{FF2B5EF4-FFF2-40B4-BE49-F238E27FC236}">
              <a16:creationId xmlns:a16="http://schemas.microsoft.com/office/drawing/2014/main" id="{ABDC52EB-CB57-4096-B281-C7C87881001D}"/>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a:extLst>
            <a:ext uri="{FF2B5EF4-FFF2-40B4-BE49-F238E27FC236}">
              <a16:creationId xmlns:a16="http://schemas.microsoft.com/office/drawing/2014/main" id="{B65126BB-D5E5-45FE-898B-999589D2F055}"/>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F4097029-BD03-4CD3-96DB-257284FC0F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14764C20-342E-4CFE-ADB7-799DA93C98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A9BBDA5-ECBE-4323-B275-FC6016A57C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615C696-3773-4E38-A66F-0865E6745B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6B0630BC-FFC3-49B7-B398-A6EBC635EA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xdr:rowOff>
    </xdr:from>
    <xdr:to>
      <xdr:col>85</xdr:col>
      <xdr:colOff>177800</xdr:colOff>
      <xdr:row>103</xdr:row>
      <xdr:rowOff>106426</xdr:rowOff>
    </xdr:to>
    <xdr:sp macro="" textlink="">
      <xdr:nvSpPr>
        <xdr:cNvPr id="720" name="楕円 719">
          <a:extLst>
            <a:ext uri="{FF2B5EF4-FFF2-40B4-BE49-F238E27FC236}">
              <a16:creationId xmlns:a16="http://schemas.microsoft.com/office/drawing/2014/main" id="{DF09B0E9-DFFD-48D8-A867-60661E9093A3}"/>
            </a:ext>
          </a:extLst>
        </xdr:cNvPr>
        <xdr:cNvSpPr/>
      </xdr:nvSpPr>
      <xdr:spPr>
        <a:xfrm>
          <a:off x="16268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27703</xdr:rowOff>
    </xdr:from>
    <xdr:ext cx="405111" cy="259045"/>
    <xdr:sp macro="" textlink="">
      <xdr:nvSpPr>
        <xdr:cNvPr id="721" name="【公民館】&#10;有形固定資産減価償却率該当値テキスト">
          <a:extLst>
            <a:ext uri="{FF2B5EF4-FFF2-40B4-BE49-F238E27FC236}">
              <a16:creationId xmlns:a16="http://schemas.microsoft.com/office/drawing/2014/main" id="{F9EF3283-A6E8-4A3F-B2D9-4653EEE060C4}"/>
            </a:ext>
          </a:extLst>
        </xdr:cNvPr>
        <xdr:cNvSpPr txBox="1"/>
      </xdr:nvSpPr>
      <xdr:spPr>
        <a:xfrm>
          <a:off x="16357600" y="1751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164846</xdr:rowOff>
    </xdr:from>
    <xdr:to>
      <xdr:col>81</xdr:col>
      <xdr:colOff>101600</xdr:colOff>
      <xdr:row>105</xdr:row>
      <xdr:rowOff>94996</xdr:rowOff>
    </xdr:to>
    <xdr:sp macro="" textlink="">
      <xdr:nvSpPr>
        <xdr:cNvPr id="722" name="楕円 721">
          <a:extLst>
            <a:ext uri="{FF2B5EF4-FFF2-40B4-BE49-F238E27FC236}">
              <a16:creationId xmlns:a16="http://schemas.microsoft.com/office/drawing/2014/main" id="{699D2582-956B-45E2-9DE8-5C9C1B62CC59}"/>
            </a:ext>
          </a:extLst>
        </xdr:cNvPr>
        <xdr:cNvSpPr/>
      </xdr:nvSpPr>
      <xdr:spPr>
        <a:xfrm>
          <a:off x="15430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55626</xdr:rowOff>
    </xdr:from>
    <xdr:to>
      <xdr:col>85</xdr:col>
      <xdr:colOff>127000</xdr:colOff>
      <xdr:row>105</xdr:row>
      <xdr:rowOff>44196</xdr:rowOff>
    </xdr:to>
    <xdr:cxnSp macro="">
      <xdr:nvCxnSpPr>
        <xdr:cNvPr id="723" name="直線コネクタ 722">
          <a:extLst>
            <a:ext uri="{FF2B5EF4-FFF2-40B4-BE49-F238E27FC236}">
              <a16:creationId xmlns:a16="http://schemas.microsoft.com/office/drawing/2014/main" id="{D2C23427-1C76-404A-84DE-B4F18E340AA1}"/>
            </a:ext>
          </a:extLst>
        </xdr:cNvPr>
        <xdr:cNvCxnSpPr/>
      </xdr:nvCxnSpPr>
      <xdr:spPr>
        <a:xfrm flipV="1">
          <a:off x="15481300" y="17714976"/>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24" name="楕円 723">
          <a:extLst>
            <a:ext uri="{FF2B5EF4-FFF2-40B4-BE49-F238E27FC236}">
              <a16:creationId xmlns:a16="http://schemas.microsoft.com/office/drawing/2014/main" id="{143F5517-F9A2-471F-8224-B093024E544B}"/>
            </a:ext>
          </a:extLst>
        </xdr:cNvPr>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44196</xdr:rowOff>
    </xdr:from>
    <xdr:to>
      <xdr:col>81</xdr:col>
      <xdr:colOff>50800</xdr:colOff>
      <xdr:row>105</xdr:row>
      <xdr:rowOff>92202</xdr:rowOff>
    </xdr:to>
    <xdr:cxnSp macro="">
      <xdr:nvCxnSpPr>
        <xdr:cNvPr id="725" name="直線コネクタ 724">
          <a:extLst>
            <a:ext uri="{FF2B5EF4-FFF2-40B4-BE49-F238E27FC236}">
              <a16:creationId xmlns:a16="http://schemas.microsoft.com/office/drawing/2014/main" id="{F9A41147-53F3-4F12-89CA-69453A262B28}"/>
            </a:ext>
          </a:extLst>
        </xdr:cNvPr>
        <xdr:cNvCxnSpPr/>
      </xdr:nvCxnSpPr>
      <xdr:spPr>
        <a:xfrm flipV="1">
          <a:off x="14592300" y="180464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91694</xdr:rowOff>
    </xdr:from>
    <xdr:to>
      <xdr:col>72</xdr:col>
      <xdr:colOff>38100</xdr:colOff>
      <xdr:row>106</xdr:row>
      <xdr:rowOff>21844</xdr:rowOff>
    </xdr:to>
    <xdr:sp macro="" textlink="">
      <xdr:nvSpPr>
        <xdr:cNvPr id="726" name="楕円 725">
          <a:extLst>
            <a:ext uri="{FF2B5EF4-FFF2-40B4-BE49-F238E27FC236}">
              <a16:creationId xmlns:a16="http://schemas.microsoft.com/office/drawing/2014/main" id="{541B5942-EE1C-477E-8E5E-E37A240559E9}"/>
            </a:ext>
          </a:extLst>
        </xdr:cNvPr>
        <xdr:cNvSpPr/>
      </xdr:nvSpPr>
      <xdr:spPr>
        <a:xfrm>
          <a:off x="13652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92202</xdr:rowOff>
    </xdr:from>
    <xdr:to>
      <xdr:col>76</xdr:col>
      <xdr:colOff>114300</xdr:colOff>
      <xdr:row>105</xdr:row>
      <xdr:rowOff>142494</xdr:rowOff>
    </xdr:to>
    <xdr:cxnSp macro="">
      <xdr:nvCxnSpPr>
        <xdr:cNvPr id="727" name="直線コネクタ 726">
          <a:extLst>
            <a:ext uri="{FF2B5EF4-FFF2-40B4-BE49-F238E27FC236}">
              <a16:creationId xmlns:a16="http://schemas.microsoft.com/office/drawing/2014/main" id="{14622F89-72C1-4F79-A679-AD64C2E3439B}"/>
            </a:ext>
          </a:extLst>
        </xdr:cNvPr>
        <xdr:cNvCxnSpPr/>
      </xdr:nvCxnSpPr>
      <xdr:spPr>
        <a:xfrm flipV="1">
          <a:off x="13703300" y="18094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8" name="n_1aveValue【公民館】&#10;有形固定資産減価償却率">
          <a:extLst>
            <a:ext uri="{FF2B5EF4-FFF2-40B4-BE49-F238E27FC236}">
              <a16:creationId xmlns:a16="http://schemas.microsoft.com/office/drawing/2014/main" id="{8B5EA4ED-E491-47C7-AB70-DBFCCE04A619}"/>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9" name="n_2aveValue【公民館】&#10;有形固定資産減価償却率">
          <a:extLst>
            <a:ext uri="{FF2B5EF4-FFF2-40B4-BE49-F238E27FC236}">
              <a16:creationId xmlns:a16="http://schemas.microsoft.com/office/drawing/2014/main" id="{3C2F3904-E437-4E99-B70E-AEFFE373A32E}"/>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30" name="n_3aveValue【公民館】&#10;有形固定資産減価償却率">
          <a:extLst>
            <a:ext uri="{FF2B5EF4-FFF2-40B4-BE49-F238E27FC236}">
              <a16:creationId xmlns:a16="http://schemas.microsoft.com/office/drawing/2014/main" id="{CB2F41F1-48F0-4747-87E6-B97812CD364B}"/>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86123</xdr:rowOff>
    </xdr:from>
    <xdr:ext cx="405111" cy="259045"/>
    <xdr:sp macro="" textlink="">
      <xdr:nvSpPr>
        <xdr:cNvPr id="731" name="n_1mainValue【公民館】&#10;有形固定資産減価償却率">
          <a:extLst>
            <a:ext uri="{FF2B5EF4-FFF2-40B4-BE49-F238E27FC236}">
              <a16:creationId xmlns:a16="http://schemas.microsoft.com/office/drawing/2014/main" id="{D6C6256C-606D-4E04-8DCE-448B1CC439E0}"/>
            </a:ext>
          </a:extLst>
        </xdr:cNvPr>
        <xdr:cNvSpPr txBox="1"/>
      </xdr:nvSpPr>
      <xdr:spPr>
        <a:xfrm>
          <a:off x="152660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32" name="n_2mainValue【公民館】&#10;有形固定資産減価償却率">
          <a:extLst>
            <a:ext uri="{FF2B5EF4-FFF2-40B4-BE49-F238E27FC236}">
              <a16:creationId xmlns:a16="http://schemas.microsoft.com/office/drawing/2014/main" id="{E9641127-FCD9-4A76-B89A-55834F6152D5}"/>
            </a:ext>
          </a:extLst>
        </xdr:cNvPr>
        <xdr:cNvSpPr txBox="1"/>
      </xdr:nvSpPr>
      <xdr:spPr>
        <a:xfrm>
          <a:off x="14389744"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12971</xdr:rowOff>
    </xdr:from>
    <xdr:ext cx="405111" cy="259045"/>
    <xdr:sp macro="" textlink="">
      <xdr:nvSpPr>
        <xdr:cNvPr id="733" name="n_3mainValue【公民館】&#10;有形固定資産減価償却率">
          <a:extLst>
            <a:ext uri="{FF2B5EF4-FFF2-40B4-BE49-F238E27FC236}">
              <a16:creationId xmlns:a16="http://schemas.microsoft.com/office/drawing/2014/main" id="{A253492D-FBE3-4A14-9DD4-6D2B24DC609F}"/>
            </a:ext>
          </a:extLst>
        </xdr:cNvPr>
        <xdr:cNvSpPr txBox="1"/>
      </xdr:nvSpPr>
      <xdr:spPr>
        <a:xfrm>
          <a:off x="135007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499B070A-E16F-452A-A0B9-A37674E26C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76CB042B-8D0F-4E62-B454-DB2C3E76F4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C1691867-4323-4EA1-ACD0-61AA52532C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E7CB980D-F512-4687-9499-9589274D9F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1D693698-7E21-43C3-878F-0038BF6700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DFF37AD1-D582-4C8C-99B5-3A12E0FCE3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4222B76C-DC50-4EDD-872A-FFC1CFFCFA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3D1CBE39-9227-4253-8C90-0E27846415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3F4513AE-B6DF-4FBA-8858-D1DE0538F3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6D8C145D-A473-4CEC-B926-5DE36B0EAE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B0B286D1-2E9C-412F-B09E-14E9221F91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698DEFEE-3B30-4AF2-BFDB-6BB5A680AEC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7DE5A4C3-6716-4C93-98BF-A204EA5C73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1897E465-847B-4835-86B4-2A3318498FC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7BF6B66C-3DFC-4A81-BDCE-D300D2A658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8B91B442-A4ED-4252-81CE-4F6C820C480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F14149C8-DA36-4708-A377-1BA8654F689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DA70F4E5-6EF7-4B4E-9E06-586E609870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4573C682-681A-4D65-AA59-A8BAA476E5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AFD2F48A-843A-4AC3-9AB5-0CEBEA07AF0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A6394C7F-AB31-4248-B83B-6D4530DFBA9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D7B038DE-5EE7-48D9-B9C8-ACA7D35D3C4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3031C917-D79F-4CBF-8050-46272186FD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3F992CF6-B97D-4AFF-9A3D-1E954484C4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D2C5117E-4237-4E74-A346-AC0D308F58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a:extLst>
            <a:ext uri="{FF2B5EF4-FFF2-40B4-BE49-F238E27FC236}">
              <a16:creationId xmlns:a16="http://schemas.microsoft.com/office/drawing/2014/main" id="{2423C401-6C9B-4DEF-BBF8-45BA6DC4AB1E}"/>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a:extLst>
            <a:ext uri="{FF2B5EF4-FFF2-40B4-BE49-F238E27FC236}">
              <a16:creationId xmlns:a16="http://schemas.microsoft.com/office/drawing/2014/main" id="{DD2E1711-5C0A-40BC-8B9F-C9C6C261DA51}"/>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a:extLst>
            <a:ext uri="{FF2B5EF4-FFF2-40B4-BE49-F238E27FC236}">
              <a16:creationId xmlns:a16="http://schemas.microsoft.com/office/drawing/2014/main" id="{C6C14240-CF30-417E-9D00-F5A78F84933C}"/>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a:extLst>
            <a:ext uri="{FF2B5EF4-FFF2-40B4-BE49-F238E27FC236}">
              <a16:creationId xmlns:a16="http://schemas.microsoft.com/office/drawing/2014/main" id="{8AE2A791-2FBB-4801-811F-A78C73D3AEEC}"/>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a:extLst>
            <a:ext uri="{FF2B5EF4-FFF2-40B4-BE49-F238E27FC236}">
              <a16:creationId xmlns:a16="http://schemas.microsoft.com/office/drawing/2014/main" id="{FB511767-83C0-49E9-A92E-6F214777A7FF}"/>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4" name="【公民館】&#10;一人当たり面積平均値テキスト">
          <a:extLst>
            <a:ext uri="{FF2B5EF4-FFF2-40B4-BE49-F238E27FC236}">
              <a16:creationId xmlns:a16="http://schemas.microsoft.com/office/drawing/2014/main" id="{033A8DC4-9DC4-40C6-8C41-5B2D4E90B012}"/>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a:extLst>
            <a:ext uri="{FF2B5EF4-FFF2-40B4-BE49-F238E27FC236}">
              <a16:creationId xmlns:a16="http://schemas.microsoft.com/office/drawing/2014/main" id="{C81A9608-E9D8-4684-B062-A061715E85A4}"/>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a:extLst>
            <a:ext uri="{FF2B5EF4-FFF2-40B4-BE49-F238E27FC236}">
              <a16:creationId xmlns:a16="http://schemas.microsoft.com/office/drawing/2014/main" id="{49C72B2D-F9A4-41F3-BA63-8A61DECE7226}"/>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a:extLst>
            <a:ext uri="{FF2B5EF4-FFF2-40B4-BE49-F238E27FC236}">
              <a16:creationId xmlns:a16="http://schemas.microsoft.com/office/drawing/2014/main" id="{D229E36E-720E-44EB-AC69-C1BFD5901E99}"/>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a:extLst>
            <a:ext uri="{FF2B5EF4-FFF2-40B4-BE49-F238E27FC236}">
              <a16:creationId xmlns:a16="http://schemas.microsoft.com/office/drawing/2014/main" id="{76638F12-680B-4BF3-9CEE-D7C5A2BA5ADB}"/>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67253C14-6AF6-453E-8D04-B5F6F27B22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5F662E3-FF71-4D6C-AD19-A090E31190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8E6E6E8-D9C9-4B24-9B3C-A29B6F95F5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42A8F96-3D52-401C-9529-68A84D3FD9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7FEE9E2-0145-4F53-A705-B6ACEEC96A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133169</xdr:rowOff>
    </xdr:from>
    <xdr:to>
      <xdr:col>116</xdr:col>
      <xdr:colOff>114300</xdr:colOff>
      <xdr:row>108</xdr:row>
      <xdr:rowOff>63319</xdr:rowOff>
    </xdr:to>
    <xdr:sp macro="" textlink="">
      <xdr:nvSpPr>
        <xdr:cNvPr id="774" name="楕円 773">
          <a:extLst>
            <a:ext uri="{FF2B5EF4-FFF2-40B4-BE49-F238E27FC236}">
              <a16:creationId xmlns:a16="http://schemas.microsoft.com/office/drawing/2014/main" id="{03D14E5C-C36A-46E1-83E6-98995FE18B80}"/>
            </a:ext>
          </a:extLst>
        </xdr:cNvPr>
        <xdr:cNvSpPr/>
      </xdr:nvSpPr>
      <xdr:spPr>
        <a:xfrm>
          <a:off x="22110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111596</xdr:rowOff>
    </xdr:from>
    <xdr:ext cx="469744" cy="259045"/>
    <xdr:sp macro="" textlink="">
      <xdr:nvSpPr>
        <xdr:cNvPr id="775" name="【公民館】&#10;一人当たり面積該当値テキスト">
          <a:extLst>
            <a:ext uri="{FF2B5EF4-FFF2-40B4-BE49-F238E27FC236}">
              <a16:creationId xmlns:a16="http://schemas.microsoft.com/office/drawing/2014/main" id="{9CD28B72-D103-41BE-96EE-C4C81FD6C3C4}"/>
            </a:ext>
          </a:extLst>
        </xdr:cNvPr>
        <xdr:cNvSpPr txBox="1"/>
      </xdr:nvSpPr>
      <xdr:spPr>
        <a:xfrm>
          <a:off x="22199600"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103777</xdr:rowOff>
    </xdr:from>
    <xdr:to>
      <xdr:col>112</xdr:col>
      <xdr:colOff>38100</xdr:colOff>
      <xdr:row>108</xdr:row>
      <xdr:rowOff>33927</xdr:rowOff>
    </xdr:to>
    <xdr:sp macro="" textlink="">
      <xdr:nvSpPr>
        <xdr:cNvPr id="776" name="楕円 775">
          <a:extLst>
            <a:ext uri="{FF2B5EF4-FFF2-40B4-BE49-F238E27FC236}">
              <a16:creationId xmlns:a16="http://schemas.microsoft.com/office/drawing/2014/main" id="{B9FB7067-EE22-4E30-9EF6-73330D2E2EA1}"/>
            </a:ext>
          </a:extLst>
        </xdr:cNvPr>
        <xdr:cNvSpPr/>
      </xdr:nvSpPr>
      <xdr:spPr>
        <a:xfrm>
          <a:off x="21272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108</xdr:row>
      <xdr:rowOff>12519</xdr:rowOff>
    </xdr:to>
    <xdr:cxnSp macro="">
      <xdr:nvCxnSpPr>
        <xdr:cNvPr id="777" name="直線コネクタ 776">
          <a:extLst>
            <a:ext uri="{FF2B5EF4-FFF2-40B4-BE49-F238E27FC236}">
              <a16:creationId xmlns:a16="http://schemas.microsoft.com/office/drawing/2014/main" id="{BBDF0C05-B8CE-4172-A770-73706613A6CB}"/>
            </a:ext>
          </a:extLst>
        </xdr:cNvPr>
        <xdr:cNvCxnSpPr/>
      </xdr:nvCxnSpPr>
      <xdr:spPr>
        <a:xfrm>
          <a:off x="21323300" y="184997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778" name="楕円 777">
          <a:extLst>
            <a:ext uri="{FF2B5EF4-FFF2-40B4-BE49-F238E27FC236}">
              <a16:creationId xmlns:a16="http://schemas.microsoft.com/office/drawing/2014/main" id="{E9106986-5213-48CC-BD46-81FFF2BEAF8B}"/>
            </a:ext>
          </a:extLst>
        </xdr:cNvPr>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154577</xdr:rowOff>
    </xdr:from>
    <xdr:to>
      <xdr:col>111</xdr:col>
      <xdr:colOff>177800</xdr:colOff>
      <xdr:row>107</xdr:row>
      <xdr:rowOff>159476</xdr:rowOff>
    </xdr:to>
    <xdr:cxnSp macro="">
      <xdr:nvCxnSpPr>
        <xdr:cNvPr id="779" name="直線コネクタ 778">
          <a:extLst>
            <a:ext uri="{FF2B5EF4-FFF2-40B4-BE49-F238E27FC236}">
              <a16:creationId xmlns:a16="http://schemas.microsoft.com/office/drawing/2014/main" id="{6689D547-286F-4312-8566-49464D14C3AA}"/>
            </a:ext>
          </a:extLst>
        </xdr:cNvPr>
        <xdr:cNvCxnSpPr/>
      </xdr:nvCxnSpPr>
      <xdr:spPr>
        <a:xfrm flipV="1">
          <a:off x="20434300" y="184997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780" name="楕円 779">
          <a:extLst>
            <a:ext uri="{FF2B5EF4-FFF2-40B4-BE49-F238E27FC236}">
              <a16:creationId xmlns:a16="http://schemas.microsoft.com/office/drawing/2014/main" id="{73A3B372-23DD-4BB1-8DC2-069CFBEC317A}"/>
            </a:ext>
          </a:extLst>
        </xdr:cNvPr>
        <xdr:cNvSpPr/>
      </xdr:nvSpPr>
      <xdr:spPr>
        <a:xfrm>
          <a:off x="19494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162742</xdr:rowOff>
    </xdr:to>
    <xdr:cxnSp macro="">
      <xdr:nvCxnSpPr>
        <xdr:cNvPr id="781" name="直線コネクタ 780">
          <a:extLst>
            <a:ext uri="{FF2B5EF4-FFF2-40B4-BE49-F238E27FC236}">
              <a16:creationId xmlns:a16="http://schemas.microsoft.com/office/drawing/2014/main" id="{599E2825-1685-451E-A680-069F7182D05F}"/>
            </a:ext>
          </a:extLst>
        </xdr:cNvPr>
        <xdr:cNvCxnSpPr/>
      </xdr:nvCxnSpPr>
      <xdr:spPr>
        <a:xfrm flipV="1">
          <a:off x="19545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2" name="n_1aveValue【公民館】&#10;一人当たり面積">
          <a:extLst>
            <a:ext uri="{FF2B5EF4-FFF2-40B4-BE49-F238E27FC236}">
              <a16:creationId xmlns:a16="http://schemas.microsoft.com/office/drawing/2014/main" id="{D6DD9250-5565-4CDF-8402-DAA9BC18AA8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3" name="n_2aveValue【公民館】&#10;一人当たり面積">
          <a:extLst>
            <a:ext uri="{FF2B5EF4-FFF2-40B4-BE49-F238E27FC236}">
              <a16:creationId xmlns:a16="http://schemas.microsoft.com/office/drawing/2014/main" id="{2A1C801D-5036-4A56-8E18-BEFAC4850C4E}"/>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4" name="n_3aveValue【公民館】&#10;一人当たり面積">
          <a:extLst>
            <a:ext uri="{FF2B5EF4-FFF2-40B4-BE49-F238E27FC236}">
              <a16:creationId xmlns:a16="http://schemas.microsoft.com/office/drawing/2014/main" id="{2F724E9D-E1DC-4DAE-A9A0-713795A85152}"/>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25054</xdr:rowOff>
    </xdr:from>
    <xdr:ext cx="469744" cy="259045"/>
    <xdr:sp macro="" textlink="">
      <xdr:nvSpPr>
        <xdr:cNvPr id="785" name="n_1mainValue【公民館】&#10;一人当たり面積">
          <a:extLst>
            <a:ext uri="{FF2B5EF4-FFF2-40B4-BE49-F238E27FC236}">
              <a16:creationId xmlns:a16="http://schemas.microsoft.com/office/drawing/2014/main" id="{217A0383-099B-45C3-A394-D4C570CC5D89}"/>
            </a:ext>
          </a:extLst>
        </xdr:cNvPr>
        <xdr:cNvSpPr txBox="1"/>
      </xdr:nvSpPr>
      <xdr:spPr>
        <a:xfrm>
          <a:off x="210757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786" name="n_2mainValue【公民館】&#10;一人当たり面積">
          <a:extLst>
            <a:ext uri="{FF2B5EF4-FFF2-40B4-BE49-F238E27FC236}">
              <a16:creationId xmlns:a16="http://schemas.microsoft.com/office/drawing/2014/main" id="{F5426B96-C488-47ED-BC8C-AB7083E2D3D1}"/>
            </a:ext>
          </a:extLst>
        </xdr:cNvPr>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787" name="n_3mainValue【公民館】&#10;一人当たり面積">
          <a:extLst>
            <a:ext uri="{FF2B5EF4-FFF2-40B4-BE49-F238E27FC236}">
              <a16:creationId xmlns:a16="http://schemas.microsoft.com/office/drawing/2014/main" id="{EFACE575-2B0A-49A6-8C84-35877BF6F4F7}"/>
            </a:ext>
          </a:extLst>
        </xdr:cNvPr>
        <xdr:cNvSpPr txBox="1"/>
      </xdr:nvSpPr>
      <xdr:spPr>
        <a:xfrm>
          <a:off x="19310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A9234C82-6D39-4682-93DA-6E71E75A15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D802F06D-B52E-4FD7-8682-7BF9897D3E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30A0A2AA-189A-440D-AF39-E7A8F1178A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人当たり有形固定資産（償却資産）額について類似団体内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位の数値となっているが、これは、地理的特殊事情等（面積が広大であること、起伏に富んだ山間地であること、集落が点在していることなど）により橋りょう・トンネルを複数所有しているためである。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有形固定資産減価償却率は、児童館の数値が類似団体平均を大きく上回っているが、当該施設は一部地域のみの利用となっていることなどを考慮し、統廃合の対象としていく予定である。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同じく有形固定資産減価償却率が類似団体平均を上回っている公営住宅、公民館については、リノベーション事業や大規模改修等を行っているところである。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人当たり面積が大きい学校施設については、中学校の統合に着手しており、小学校についても統合予定のため、各校の統合後は類似団体平均に近づく見込みである。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12C3A9-D1B1-4AB6-BBE2-8D579F5D0C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F645BF-241F-4CB3-8183-865704B970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9C7116-7AD2-4337-BC12-E7E1E26E6D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6CD6A7-2A93-44AD-8720-F900F11DEE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EED0C7-381A-4F2B-8124-F2FDBE1DA9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E140F1-378B-4B96-953C-5418795B4E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B987CC-ED7B-4135-95FF-F18A50A4CD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9E853C-2B30-4BEB-AC91-51AB24107A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2E4D0EC-4F2B-443F-95C2-A4D45F3B44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7301AA-3D57-490C-A6A8-6246669499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E1AE6A-6C25-4BF2-9E2D-928D055766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ECF845-78D9-49D5-A146-1A32921F46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E52AB8-AFAD-43FC-AEF1-2CB607310EB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79FC59-AB3F-44B8-897E-65D17CDB22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00704F-FA8D-4DB6-9E27-21DA568112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510A29-761C-4F72-8C10-AE8A8F602E7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6AE3F3-EADD-4B84-8F5C-9D3B2BE220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890A0A-6684-418C-98E2-41FB049766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2F04D4-60A4-494C-A041-275996138D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6AFC00-A4F2-4700-BF84-ABE30E8B30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335C76-B4D0-43F6-8D29-1E6AB6CC61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9712CC-D6D9-4AF7-8552-033835FA02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103538-FD89-4466-ADA1-C6CCE90B04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B408E6-1EF5-41E8-8BB6-A663E18AE6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8DAC00-C8F8-4863-87E7-44C3EBE964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42BF74-2495-44E5-A71A-EA27ABDF77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FC7C80-C835-4C53-8E93-53D2B9D3B3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3A1788-D94F-4D57-AD3B-69C8898FA3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E4DA85-C3F8-4610-A5CF-7FFB567769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4E4172B-5C78-4E34-B670-EE7391434E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B1F4E88-9F3D-4D92-91C2-36E6BC9CC5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FEB2CD7-EA69-47DB-BE37-C8EA38C920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0431C7F-E6BF-42BD-BB7E-4D21D0B676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3EC1237-1CEA-4BF6-9B77-A3F99DF4BD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3063BC6-AD95-4E43-8413-C24AAE0F52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AEE44EA-6C8C-4E7D-87DF-9C83E7A61B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EE78A0E-B208-406B-8E26-91603D2270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52C2F87-F237-4BF3-A58A-EED49DF5EF7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B072AC7F-C8B1-41F1-AD68-4D141B8022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327435F-D155-4435-8A71-5BC8332807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3C72D9E-1DA0-4415-9ADB-EF0FECE9D4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9515532-4BA1-43C6-99A4-CAF66348EE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E46A209-B75F-461C-AF43-F2CA4F74A5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0ACC947-E676-4B21-BB6B-5D1339AE33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A1337D84-3BB2-4B2A-B1B6-55F42CA1FF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E41CEC7-CFA9-4212-817F-24C2E95CD53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42B900F-94A0-4188-A1EB-122317BBAC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DA72017-AD2B-40D2-8451-7941BCCB6B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821D21D-6FEB-4E7B-AAFD-72A86D87D5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22C19BB-6BC3-4EFC-A257-F62194E2A0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B343D3C-DAFB-462F-BC08-42B54F238F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E72704F-D33A-42E6-A34E-5766496581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C039CFD-2740-4BA1-B3FC-74E701B0B5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29F52C8-FDAD-4CD3-835A-DD643C64CB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4EFA557-4F4C-4CB3-A9E1-3E834CA253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AB02B9A-3180-44D7-81DB-E409A23BE5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D22EF89B-EB41-4182-8A69-8A79DBA1EB9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F07268B5-C4A6-4405-B9BA-D94F7773A37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FC84C192-1353-453D-A81A-B599AA2AC1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B34B0D33-2D49-4B55-B29D-8216477809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2F5A0514-DD59-4C6F-817F-78EEE6FE5F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45B10769-9A1B-4077-B411-AF689688CAB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AE1AAE27-49E8-4F6C-889D-0224C4ABCCE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30AA0F93-3F71-4397-8F1A-789DB8EFA72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DEDB8C2B-363F-4E7C-959B-01AEA1AA3AE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CB41CA4F-F828-44CF-8B33-F772758F2AD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3543E9B3-25A4-4124-A466-5D38768C44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B54430AA-8407-481D-8901-5FBB75BF105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1C0BF63-50BE-4D0D-97F7-5F75FE8FD8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C353DF2F-CB42-4803-BA6C-380512D5957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E5A18430-8F21-4F42-92AD-AA16F33B6D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a:extLst>
            <a:ext uri="{FF2B5EF4-FFF2-40B4-BE49-F238E27FC236}">
              <a16:creationId xmlns:a16="http://schemas.microsoft.com/office/drawing/2014/main" id="{49C6397B-D594-4F79-BCFA-06C657D971A7}"/>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749BF5FF-C92D-4E71-8FC0-391D32CEA05F}"/>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a:extLst>
            <a:ext uri="{FF2B5EF4-FFF2-40B4-BE49-F238E27FC236}">
              <a16:creationId xmlns:a16="http://schemas.microsoft.com/office/drawing/2014/main" id="{33428ED8-7381-4451-A81C-B048779132C1}"/>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CB7487B7-7369-423B-97DC-5405419E871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703FFD3F-83CE-4B48-8180-D04B252C9DA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F4BAE65-C1CF-4309-B48E-D82BCECD1C9D}"/>
            </a:ext>
          </a:extLst>
        </xdr:cNvPr>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a:extLst>
            <a:ext uri="{FF2B5EF4-FFF2-40B4-BE49-F238E27FC236}">
              <a16:creationId xmlns:a16="http://schemas.microsoft.com/office/drawing/2014/main" id="{BE58B35C-A84A-43C5-A731-A731B0D37FA3}"/>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a:extLst>
            <a:ext uri="{FF2B5EF4-FFF2-40B4-BE49-F238E27FC236}">
              <a16:creationId xmlns:a16="http://schemas.microsoft.com/office/drawing/2014/main" id="{84DF02DE-F550-4AAD-ADB5-13E796D21148}"/>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169290</xdr:rowOff>
    </xdr:from>
    <xdr:ext cx="405111" cy="259045"/>
    <xdr:sp macro="" textlink="">
      <xdr:nvSpPr>
        <xdr:cNvPr id="81" name="n_1aveValue【体育館・プール】&#10;有形固定資産減価償却率">
          <a:extLst>
            <a:ext uri="{FF2B5EF4-FFF2-40B4-BE49-F238E27FC236}">
              <a16:creationId xmlns:a16="http://schemas.microsoft.com/office/drawing/2014/main" id="{51D51EF0-C8C2-4961-A2B4-5D36FE744909}"/>
            </a:ext>
          </a:extLst>
        </xdr:cNvPr>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FB654F7E-53DA-4C5F-B731-C3B5DA68ABB4}"/>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A4CE6F94-4BC7-42C9-B3EB-A4CDC47DCCEC}"/>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a:extLst>
            <a:ext uri="{FF2B5EF4-FFF2-40B4-BE49-F238E27FC236}">
              <a16:creationId xmlns:a16="http://schemas.microsoft.com/office/drawing/2014/main" id="{20E4DABC-EA93-4BFB-AB19-078B5A02F1D2}"/>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85" name="n_3aveValue【体育館・プール】&#10;有形固定資産減価償却率">
          <a:extLst>
            <a:ext uri="{FF2B5EF4-FFF2-40B4-BE49-F238E27FC236}">
              <a16:creationId xmlns:a16="http://schemas.microsoft.com/office/drawing/2014/main" id="{CD944151-9473-4C97-AD11-5757B93F7798}"/>
            </a:ext>
          </a:extLst>
        </xdr:cNvPr>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485A214-9B9C-4E4F-9347-C9195D912A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864768A-A3C5-4B6E-B97D-DBC9297558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D7C26AB-02FD-4A58-BAF0-456F78D21D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6D36CCC-A6BA-43D3-8088-31CFA01C16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1BB2E0C-E0F3-4AA0-9150-9F7035FC68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91" name="楕円 90">
          <a:extLst>
            <a:ext uri="{FF2B5EF4-FFF2-40B4-BE49-F238E27FC236}">
              <a16:creationId xmlns:a16="http://schemas.microsoft.com/office/drawing/2014/main" id="{A81F63AD-1FA4-4A85-B5C8-6110FC7FF01E}"/>
            </a:ext>
          </a:extLst>
        </xdr:cNvPr>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BDB2FDE-8A65-4749-916D-C34BE7DEE090}"/>
            </a:ext>
          </a:extLst>
        </xdr:cNvPr>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163104</xdr:rowOff>
    </xdr:from>
    <xdr:to>
      <xdr:col>20</xdr:col>
      <xdr:colOff>38100</xdr:colOff>
      <xdr:row>57</xdr:row>
      <xdr:rowOff>93254</xdr:rowOff>
    </xdr:to>
    <xdr:sp macro="" textlink="">
      <xdr:nvSpPr>
        <xdr:cNvPr id="93" name="楕円 92">
          <a:extLst>
            <a:ext uri="{FF2B5EF4-FFF2-40B4-BE49-F238E27FC236}">
              <a16:creationId xmlns:a16="http://schemas.microsoft.com/office/drawing/2014/main" id="{2718ECF6-3F19-4E64-8E03-419DC34126A4}"/>
            </a:ext>
          </a:extLst>
        </xdr:cNvPr>
        <xdr:cNvSpPr/>
      </xdr:nvSpPr>
      <xdr:spPr>
        <a:xfrm>
          <a:off x="3746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42454</xdr:rowOff>
    </xdr:from>
    <xdr:to>
      <xdr:col>24</xdr:col>
      <xdr:colOff>63500</xdr:colOff>
      <xdr:row>57</xdr:row>
      <xdr:rowOff>45720</xdr:rowOff>
    </xdr:to>
    <xdr:cxnSp macro="">
      <xdr:nvCxnSpPr>
        <xdr:cNvPr id="94" name="直線コネクタ 93">
          <a:extLst>
            <a:ext uri="{FF2B5EF4-FFF2-40B4-BE49-F238E27FC236}">
              <a16:creationId xmlns:a16="http://schemas.microsoft.com/office/drawing/2014/main" id="{FBF005EC-6242-4817-8EB6-637F43E0B5F3}"/>
            </a:ext>
          </a:extLst>
        </xdr:cNvPr>
        <xdr:cNvCxnSpPr/>
      </xdr:nvCxnSpPr>
      <xdr:spPr>
        <a:xfrm>
          <a:off x="3797300" y="981510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22678</xdr:rowOff>
    </xdr:from>
    <xdr:to>
      <xdr:col>15</xdr:col>
      <xdr:colOff>101600</xdr:colOff>
      <xdr:row>57</xdr:row>
      <xdr:rowOff>124278</xdr:rowOff>
    </xdr:to>
    <xdr:sp macro="" textlink="">
      <xdr:nvSpPr>
        <xdr:cNvPr id="95" name="楕円 94">
          <a:extLst>
            <a:ext uri="{FF2B5EF4-FFF2-40B4-BE49-F238E27FC236}">
              <a16:creationId xmlns:a16="http://schemas.microsoft.com/office/drawing/2014/main" id="{BBE44FAA-8705-4A0B-B927-950E7D6B5B2F}"/>
            </a:ext>
          </a:extLst>
        </xdr:cNvPr>
        <xdr:cNvSpPr/>
      </xdr:nvSpPr>
      <xdr:spPr>
        <a:xfrm>
          <a:off x="2857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42454</xdr:rowOff>
    </xdr:from>
    <xdr:to>
      <xdr:col>19</xdr:col>
      <xdr:colOff>177800</xdr:colOff>
      <xdr:row>57</xdr:row>
      <xdr:rowOff>73478</xdr:rowOff>
    </xdr:to>
    <xdr:cxnSp macro="">
      <xdr:nvCxnSpPr>
        <xdr:cNvPr id="96" name="直線コネクタ 95">
          <a:extLst>
            <a:ext uri="{FF2B5EF4-FFF2-40B4-BE49-F238E27FC236}">
              <a16:creationId xmlns:a16="http://schemas.microsoft.com/office/drawing/2014/main" id="{63AC801B-85D2-44BE-8042-33F67ED95550}"/>
            </a:ext>
          </a:extLst>
        </xdr:cNvPr>
        <xdr:cNvCxnSpPr/>
      </xdr:nvCxnSpPr>
      <xdr:spPr>
        <a:xfrm flipV="1">
          <a:off x="2908300" y="98151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68399</xdr:rowOff>
    </xdr:from>
    <xdr:to>
      <xdr:col>10</xdr:col>
      <xdr:colOff>165100</xdr:colOff>
      <xdr:row>57</xdr:row>
      <xdr:rowOff>169999</xdr:rowOff>
    </xdr:to>
    <xdr:sp macro="" textlink="">
      <xdr:nvSpPr>
        <xdr:cNvPr id="97" name="楕円 96">
          <a:extLst>
            <a:ext uri="{FF2B5EF4-FFF2-40B4-BE49-F238E27FC236}">
              <a16:creationId xmlns:a16="http://schemas.microsoft.com/office/drawing/2014/main" id="{3D3BFABE-0C1C-4B5E-A113-3B7DC44DEDEF}"/>
            </a:ext>
          </a:extLst>
        </xdr:cNvPr>
        <xdr:cNvSpPr/>
      </xdr:nvSpPr>
      <xdr:spPr>
        <a:xfrm>
          <a:off x="1968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73478</xdr:rowOff>
    </xdr:from>
    <xdr:to>
      <xdr:col>15</xdr:col>
      <xdr:colOff>50800</xdr:colOff>
      <xdr:row>57</xdr:row>
      <xdr:rowOff>119199</xdr:rowOff>
    </xdr:to>
    <xdr:cxnSp macro="">
      <xdr:nvCxnSpPr>
        <xdr:cNvPr id="98" name="直線コネクタ 97">
          <a:extLst>
            <a:ext uri="{FF2B5EF4-FFF2-40B4-BE49-F238E27FC236}">
              <a16:creationId xmlns:a16="http://schemas.microsoft.com/office/drawing/2014/main" id="{CD5A5F5D-6AAE-4C16-A392-8E0FDB136197}"/>
            </a:ext>
          </a:extLst>
        </xdr:cNvPr>
        <xdr:cNvCxnSpPr/>
      </xdr:nvCxnSpPr>
      <xdr:spPr>
        <a:xfrm flipV="1">
          <a:off x="2019300" y="98461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109781</xdr:rowOff>
    </xdr:from>
    <xdr:ext cx="405111" cy="259045"/>
    <xdr:sp macro="" textlink="">
      <xdr:nvSpPr>
        <xdr:cNvPr id="99" name="n_1mainValue【体育館・プール】&#10;有形固定資産減価償却率">
          <a:extLst>
            <a:ext uri="{FF2B5EF4-FFF2-40B4-BE49-F238E27FC236}">
              <a16:creationId xmlns:a16="http://schemas.microsoft.com/office/drawing/2014/main" id="{8144326A-B264-4C8C-B0EC-4BEEA4A76D59}"/>
            </a:ext>
          </a:extLst>
        </xdr:cNvPr>
        <xdr:cNvSpPr txBox="1"/>
      </xdr:nvSpPr>
      <xdr:spPr>
        <a:xfrm>
          <a:off x="3582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140805</xdr:rowOff>
    </xdr:from>
    <xdr:ext cx="405111" cy="259045"/>
    <xdr:sp macro="" textlink="">
      <xdr:nvSpPr>
        <xdr:cNvPr id="100" name="n_2mainValue【体育館・プール】&#10;有形固定資産減価償却率">
          <a:extLst>
            <a:ext uri="{FF2B5EF4-FFF2-40B4-BE49-F238E27FC236}">
              <a16:creationId xmlns:a16="http://schemas.microsoft.com/office/drawing/2014/main" id="{E3A2DB55-6447-43A8-9E79-706FE2EEFBF4}"/>
            </a:ext>
          </a:extLst>
        </xdr:cNvPr>
        <xdr:cNvSpPr txBox="1"/>
      </xdr:nvSpPr>
      <xdr:spPr>
        <a:xfrm>
          <a:off x="2705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15076</xdr:rowOff>
    </xdr:from>
    <xdr:ext cx="405111" cy="259045"/>
    <xdr:sp macro="" textlink="">
      <xdr:nvSpPr>
        <xdr:cNvPr id="101" name="n_3mainValue【体育館・プール】&#10;有形固定資産減価償却率">
          <a:extLst>
            <a:ext uri="{FF2B5EF4-FFF2-40B4-BE49-F238E27FC236}">
              <a16:creationId xmlns:a16="http://schemas.microsoft.com/office/drawing/2014/main" id="{8407FE97-D754-46BC-946F-78A4352ACA81}"/>
            </a:ext>
          </a:extLst>
        </xdr:cNvPr>
        <xdr:cNvSpPr txBox="1"/>
      </xdr:nvSpPr>
      <xdr:spPr>
        <a:xfrm>
          <a:off x="1816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F0057FEE-7BC0-402C-98AC-EB5D3322AAB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24FC8DB-EC56-4370-9DAF-EA9D735E06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6D90F9BC-A505-40FB-B08B-6914125E69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E74222F0-D1F4-4BE4-B6AB-F660CC00F3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23AF59C4-8E16-46F5-A082-04BE9268414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DF8AD9E2-49CF-48E9-B3EE-F93D8E2679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C6126CD8-385C-4374-BD94-59DB648EC65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7BDEFCEB-A0B7-4A90-8BDC-233D9636FC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1DA591B5-6453-4551-918D-874ACA325F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47EA30D6-7DB0-478D-B344-30F603528F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7223A3F6-7999-418B-959B-787A8F8C67A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7AC9CF7A-A779-4B47-A054-6E931F0532D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B28BF47B-ABEA-487B-85EA-4309E2EEE1B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89893C19-B2EE-46CF-B054-785A1D35FE9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094C534A-263C-4AB1-81FC-3A534CF29BD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20693CD0-27C7-4852-8A1B-1BDA141915A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236B9EE9-7BB9-432C-960F-56EBC886D6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7FC79E6F-AE58-4975-9BEE-0F160824255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C565C8EC-39E3-4406-A849-3CC99390700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53ECE637-7EFD-41CA-A8B5-E6624F7E3EC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D7C4B799-6076-443C-8BAE-27B684266A1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a:extLst>
            <a:ext uri="{FF2B5EF4-FFF2-40B4-BE49-F238E27FC236}">
              <a16:creationId xmlns:a16="http://schemas.microsoft.com/office/drawing/2014/main" id="{4CD8E468-90C2-4CCC-931F-5BF3158F22B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8DBE9A6E-8B94-44EB-9C1B-2FE2D3CC01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35BEA27C-3CF9-45AB-A4D1-9E62DD1D6EA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B94446E8-A33B-495C-98D7-CD267D9D41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a:extLst>
            <a:ext uri="{FF2B5EF4-FFF2-40B4-BE49-F238E27FC236}">
              <a16:creationId xmlns:a16="http://schemas.microsoft.com/office/drawing/2014/main" id="{72234F09-5E41-4ED9-AE50-124350991AE1}"/>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a:extLst>
            <a:ext uri="{FF2B5EF4-FFF2-40B4-BE49-F238E27FC236}">
              <a16:creationId xmlns:a16="http://schemas.microsoft.com/office/drawing/2014/main" id="{718426A9-87E8-4494-A89C-463DCAA30F1C}"/>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a:extLst>
            <a:ext uri="{FF2B5EF4-FFF2-40B4-BE49-F238E27FC236}">
              <a16:creationId xmlns:a16="http://schemas.microsoft.com/office/drawing/2014/main" id="{E33D0001-F3FC-45CA-95AE-F11393030D57}"/>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a:extLst>
            <a:ext uri="{FF2B5EF4-FFF2-40B4-BE49-F238E27FC236}">
              <a16:creationId xmlns:a16="http://schemas.microsoft.com/office/drawing/2014/main" id="{2C0532BF-2E05-499A-98A4-989FEDE532A3}"/>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a:extLst>
            <a:ext uri="{FF2B5EF4-FFF2-40B4-BE49-F238E27FC236}">
              <a16:creationId xmlns:a16="http://schemas.microsoft.com/office/drawing/2014/main" id="{AA6AEFC9-B1C7-4034-9905-32DC0A2F5A72}"/>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32" name="【体育館・プール】&#10;一人当たり面積平均値テキスト">
          <a:extLst>
            <a:ext uri="{FF2B5EF4-FFF2-40B4-BE49-F238E27FC236}">
              <a16:creationId xmlns:a16="http://schemas.microsoft.com/office/drawing/2014/main" id="{D261E40C-A7D8-4C98-BD56-C78BE0C92071}"/>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a:extLst>
            <a:ext uri="{FF2B5EF4-FFF2-40B4-BE49-F238E27FC236}">
              <a16:creationId xmlns:a16="http://schemas.microsoft.com/office/drawing/2014/main" id="{2D965149-FAFB-4C6B-8E50-36F0D72C3E3F}"/>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a:extLst>
            <a:ext uri="{FF2B5EF4-FFF2-40B4-BE49-F238E27FC236}">
              <a16:creationId xmlns:a16="http://schemas.microsoft.com/office/drawing/2014/main" id="{1BBBB7A0-977A-4C3F-98C0-CA43F946497A}"/>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85470</xdr:rowOff>
    </xdr:from>
    <xdr:ext cx="469744" cy="259045"/>
    <xdr:sp macro="" textlink="">
      <xdr:nvSpPr>
        <xdr:cNvPr id="135" name="n_1aveValue【体育館・プール】&#10;一人当たり面積">
          <a:extLst>
            <a:ext uri="{FF2B5EF4-FFF2-40B4-BE49-F238E27FC236}">
              <a16:creationId xmlns:a16="http://schemas.microsoft.com/office/drawing/2014/main" id="{D88F6EA0-8B4A-4D73-97B7-A07BE7FA0D1F}"/>
            </a:ext>
          </a:extLst>
        </xdr:cNvPr>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a:extLst>
            <a:ext uri="{FF2B5EF4-FFF2-40B4-BE49-F238E27FC236}">
              <a16:creationId xmlns:a16="http://schemas.microsoft.com/office/drawing/2014/main" id="{44A70B03-86A9-44E9-B928-ECE7132B31E9}"/>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121393</xdr:rowOff>
    </xdr:from>
    <xdr:ext cx="469744" cy="259045"/>
    <xdr:sp macro="" textlink="">
      <xdr:nvSpPr>
        <xdr:cNvPr id="137" name="n_2aveValue【体育館・プール】&#10;一人当たり面積">
          <a:extLst>
            <a:ext uri="{FF2B5EF4-FFF2-40B4-BE49-F238E27FC236}">
              <a16:creationId xmlns:a16="http://schemas.microsoft.com/office/drawing/2014/main" id="{D509D65D-5D8E-4E77-AD2E-010E892CA0F7}"/>
            </a:ext>
          </a:extLst>
        </xdr:cNvPr>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a:extLst>
            <a:ext uri="{FF2B5EF4-FFF2-40B4-BE49-F238E27FC236}">
              <a16:creationId xmlns:a16="http://schemas.microsoft.com/office/drawing/2014/main" id="{07BC5CD9-939C-431C-9B44-9679EC73ED25}"/>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163847</xdr:rowOff>
    </xdr:from>
    <xdr:ext cx="469744" cy="259045"/>
    <xdr:sp macro="" textlink="">
      <xdr:nvSpPr>
        <xdr:cNvPr id="139" name="n_3aveValue【体育館・プール】&#10;一人当たり面積">
          <a:extLst>
            <a:ext uri="{FF2B5EF4-FFF2-40B4-BE49-F238E27FC236}">
              <a16:creationId xmlns:a16="http://schemas.microsoft.com/office/drawing/2014/main" id="{324090F5-C3FE-4DED-BEE6-5812DD07C70E}"/>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D8BF7FA-9928-442B-AA21-51E6FC42F6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4B563A7-4F08-4B64-9E80-2EF3ABBD17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9C3E52A-8E62-45CC-8889-8D9394A90D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905B1C-8F74-492D-90B5-CDD6D86DA9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05B9975-5A04-4781-A9B6-0C49E8CF9E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151674</xdr:rowOff>
    </xdr:from>
    <xdr:to>
      <xdr:col>55</xdr:col>
      <xdr:colOff>50800</xdr:colOff>
      <xdr:row>59</xdr:row>
      <xdr:rowOff>81824</xdr:rowOff>
    </xdr:to>
    <xdr:sp macro="" textlink="">
      <xdr:nvSpPr>
        <xdr:cNvPr id="145" name="楕円 144">
          <a:extLst>
            <a:ext uri="{FF2B5EF4-FFF2-40B4-BE49-F238E27FC236}">
              <a16:creationId xmlns:a16="http://schemas.microsoft.com/office/drawing/2014/main" id="{029A4743-7099-45C0-B16F-FBCC261B78E7}"/>
            </a:ext>
          </a:extLst>
        </xdr:cNvPr>
        <xdr:cNvSpPr/>
      </xdr:nvSpPr>
      <xdr:spPr>
        <a:xfrm>
          <a:off x="10426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3101</xdr:rowOff>
    </xdr:from>
    <xdr:ext cx="469744" cy="259045"/>
    <xdr:sp macro="" textlink="">
      <xdr:nvSpPr>
        <xdr:cNvPr id="146" name="【体育館・プール】&#10;一人当たり面積該当値テキスト">
          <a:extLst>
            <a:ext uri="{FF2B5EF4-FFF2-40B4-BE49-F238E27FC236}">
              <a16:creationId xmlns:a16="http://schemas.microsoft.com/office/drawing/2014/main" id="{301B7A94-F298-47A2-887D-7063303DDF08}"/>
            </a:ext>
          </a:extLst>
        </xdr:cNvPr>
        <xdr:cNvSpPr txBox="1"/>
      </xdr:nvSpPr>
      <xdr:spPr>
        <a:xfrm>
          <a:off x="10515600"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40096</xdr:rowOff>
    </xdr:from>
    <xdr:to>
      <xdr:col>50</xdr:col>
      <xdr:colOff>165100</xdr:colOff>
      <xdr:row>59</xdr:row>
      <xdr:rowOff>141696</xdr:rowOff>
    </xdr:to>
    <xdr:sp macro="" textlink="">
      <xdr:nvSpPr>
        <xdr:cNvPr id="147" name="楕円 146">
          <a:extLst>
            <a:ext uri="{FF2B5EF4-FFF2-40B4-BE49-F238E27FC236}">
              <a16:creationId xmlns:a16="http://schemas.microsoft.com/office/drawing/2014/main" id="{13AAF991-3A68-4D9F-82E0-E4F2A3AA0AF5}"/>
            </a:ext>
          </a:extLst>
        </xdr:cNvPr>
        <xdr:cNvSpPr/>
      </xdr:nvSpPr>
      <xdr:spPr>
        <a:xfrm>
          <a:off x="9588500" y="101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31024</xdr:rowOff>
    </xdr:from>
    <xdr:to>
      <xdr:col>55</xdr:col>
      <xdr:colOff>0</xdr:colOff>
      <xdr:row>59</xdr:row>
      <xdr:rowOff>90896</xdr:rowOff>
    </xdr:to>
    <xdr:cxnSp macro="">
      <xdr:nvCxnSpPr>
        <xdr:cNvPr id="148" name="直線コネクタ 147">
          <a:extLst>
            <a:ext uri="{FF2B5EF4-FFF2-40B4-BE49-F238E27FC236}">
              <a16:creationId xmlns:a16="http://schemas.microsoft.com/office/drawing/2014/main" id="{9B27987A-423D-4E74-9994-1AE3496B8A56}"/>
            </a:ext>
          </a:extLst>
        </xdr:cNvPr>
        <xdr:cNvCxnSpPr/>
      </xdr:nvCxnSpPr>
      <xdr:spPr>
        <a:xfrm flipV="1">
          <a:off x="9639300" y="10146574"/>
          <a:ext cx="8382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57513</xdr:rowOff>
    </xdr:from>
    <xdr:to>
      <xdr:col>46</xdr:col>
      <xdr:colOff>38100</xdr:colOff>
      <xdr:row>59</xdr:row>
      <xdr:rowOff>159113</xdr:rowOff>
    </xdr:to>
    <xdr:sp macro="" textlink="">
      <xdr:nvSpPr>
        <xdr:cNvPr id="149" name="楕円 148">
          <a:extLst>
            <a:ext uri="{FF2B5EF4-FFF2-40B4-BE49-F238E27FC236}">
              <a16:creationId xmlns:a16="http://schemas.microsoft.com/office/drawing/2014/main" id="{82EE79C3-A257-44BF-9309-F3BED8197980}"/>
            </a:ext>
          </a:extLst>
        </xdr:cNvPr>
        <xdr:cNvSpPr/>
      </xdr:nvSpPr>
      <xdr:spPr>
        <a:xfrm>
          <a:off x="8699500" y="101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90896</xdr:rowOff>
    </xdr:from>
    <xdr:to>
      <xdr:col>50</xdr:col>
      <xdr:colOff>114300</xdr:colOff>
      <xdr:row>59</xdr:row>
      <xdr:rowOff>108313</xdr:rowOff>
    </xdr:to>
    <xdr:cxnSp macro="">
      <xdr:nvCxnSpPr>
        <xdr:cNvPr id="150" name="直線コネクタ 149">
          <a:extLst>
            <a:ext uri="{FF2B5EF4-FFF2-40B4-BE49-F238E27FC236}">
              <a16:creationId xmlns:a16="http://schemas.microsoft.com/office/drawing/2014/main" id="{9071177B-1182-4F43-9EBB-455CDC835A02}"/>
            </a:ext>
          </a:extLst>
        </xdr:cNvPr>
        <xdr:cNvCxnSpPr/>
      </xdr:nvCxnSpPr>
      <xdr:spPr>
        <a:xfrm flipV="1">
          <a:off x="8750300" y="1020644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59690</xdr:rowOff>
    </xdr:from>
    <xdr:to>
      <xdr:col>41</xdr:col>
      <xdr:colOff>101600</xdr:colOff>
      <xdr:row>59</xdr:row>
      <xdr:rowOff>161290</xdr:rowOff>
    </xdr:to>
    <xdr:sp macro="" textlink="">
      <xdr:nvSpPr>
        <xdr:cNvPr id="151" name="楕円 150">
          <a:extLst>
            <a:ext uri="{FF2B5EF4-FFF2-40B4-BE49-F238E27FC236}">
              <a16:creationId xmlns:a16="http://schemas.microsoft.com/office/drawing/2014/main" id="{F12BA02E-E080-41BB-A89F-1D60FD777A2D}"/>
            </a:ext>
          </a:extLst>
        </xdr:cNvPr>
        <xdr:cNvSpPr/>
      </xdr:nvSpPr>
      <xdr:spPr>
        <a:xfrm>
          <a:off x="781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108313</xdr:rowOff>
    </xdr:from>
    <xdr:to>
      <xdr:col>45</xdr:col>
      <xdr:colOff>177800</xdr:colOff>
      <xdr:row>59</xdr:row>
      <xdr:rowOff>110490</xdr:rowOff>
    </xdr:to>
    <xdr:cxnSp macro="">
      <xdr:nvCxnSpPr>
        <xdr:cNvPr id="152" name="直線コネクタ 151">
          <a:extLst>
            <a:ext uri="{FF2B5EF4-FFF2-40B4-BE49-F238E27FC236}">
              <a16:creationId xmlns:a16="http://schemas.microsoft.com/office/drawing/2014/main" id="{5B19125E-0188-4772-AE48-87640F193D0D}"/>
            </a:ext>
          </a:extLst>
        </xdr:cNvPr>
        <xdr:cNvCxnSpPr/>
      </xdr:nvCxnSpPr>
      <xdr:spPr>
        <a:xfrm flipV="1">
          <a:off x="7861300" y="10223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158223</xdr:rowOff>
    </xdr:from>
    <xdr:ext cx="469744" cy="259045"/>
    <xdr:sp macro="" textlink="">
      <xdr:nvSpPr>
        <xdr:cNvPr id="153" name="n_1mainValue【体育館・プール】&#10;一人当たり面積">
          <a:extLst>
            <a:ext uri="{FF2B5EF4-FFF2-40B4-BE49-F238E27FC236}">
              <a16:creationId xmlns:a16="http://schemas.microsoft.com/office/drawing/2014/main" id="{74F7C3C0-F0B1-48A9-8120-D39AEEAF361C}"/>
            </a:ext>
          </a:extLst>
        </xdr:cNvPr>
        <xdr:cNvSpPr txBox="1"/>
      </xdr:nvSpPr>
      <xdr:spPr>
        <a:xfrm>
          <a:off x="9391727" y="993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4190</xdr:rowOff>
    </xdr:from>
    <xdr:ext cx="469744" cy="259045"/>
    <xdr:sp macro="" textlink="">
      <xdr:nvSpPr>
        <xdr:cNvPr id="154" name="n_2mainValue【体育館・プール】&#10;一人当たり面積">
          <a:extLst>
            <a:ext uri="{FF2B5EF4-FFF2-40B4-BE49-F238E27FC236}">
              <a16:creationId xmlns:a16="http://schemas.microsoft.com/office/drawing/2014/main" id="{7FABBD13-AC34-4A15-BA8B-51761681DCE5}"/>
            </a:ext>
          </a:extLst>
        </xdr:cNvPr>
        <xdr:cNvSpPr txBox="1"/>
      </xdr:nvSpPr>
      <xdr:spPr>
        <a:xfrm>
          <a:off x="8515427" y="99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6367</xdr:rowOff>
    </xdr:from>
    <xdr:ext cx="469744" cy="259045"/>
    <xdr:sp macro="" textlink="">
      <xdr:nvSpPr>
        <xdr:cNvPr id="155" name="n_3mainValue【体育館・プール】&#10;一人当たり面積">
          <a:extLst>
            <a:ext uri="{FF2B5EF4-FFF2-40B4-BE49-F238E27FC236}">
              <a16:creationId xmlns:a16="http://schemas.microsoft.com/office/drawing/2014/main" id="{1709BEFD-7009-4CC4-A9E9-4B8170637260}"/>
            </a:ext>
          </a:extLst>
        </xdr:cNvPr>
        <xdr:cNvSpPr txBox="1"/>
      </xdr:nvSpPr>
      <xdr:spPr>
        <a:xfrm>
          <a:off x="7626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E5D0B27A-E3A9-4400-90A3-E808B680A0B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C0B19966-D2A8-4DE3-A1F1-FE888F0B35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4BBEB3C7-6862-42F9-AD86-9BE9D2112B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D80CE735-5EBD-4967-ABE1-D42EB75078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DE4C395-B1C4-4841-8210-2FEDDAF0DD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750B3F6A-5F30-43F2-A5EA-5076FAED40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C08C5A75-FFE0-40DA-8847-B28DD19B87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D748497D-C7F3-4D3C-B659-0CB1033D33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791C0292-EB68-45E6-9E6D-6D095DE1276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78567814-414A-4647-93F6-4D91A71A22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6" name="テキスト ボックス 165">
          <a:extLst>
            <a:ext uri="{FF2B5EF4-FFF2-40B4-BE49-F238E27FC236}">
              <a16:creationId xmlns:a16="http://schemas.microsoft.com/office/drawing/2014/main" id="{DE414314-209D-48A6-B682-BB94F22B308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38890243-D7CE-471A-85DB-8B86040B2AA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8" name="テキスト ボックス 167">
          <a:extLst>
            <a:ext uri="{FF2B5EF4-FFF2-40B4-BE49-F238E27FC236}">
              <a16:creationId xmlns:a16="http://schemas.microsoft.com/office/drawing/2014/main" id="{28B55952-3EAF-4908-8498-9C4BB50BA41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34BC81A8-4CE1-49DB-BE4C-8C106D762AB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A0A32D0A-E72E-45AA-B599-4B01D3E5DE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7D9941DF-C7C4-4116-8B37-CDFFCEE187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0FEA491-0CAC-43D5-A2B1-A3D144B9A3B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8718C805-F5C2-433A-8A22-D7E453EFC0A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E52BB992-C82D-422F-B8AD-236D2972F27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93A86C85-7913-41A3-A1C1-0E693228B77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6" name="テキスト ボックス 175">
          <a:extLst>
            <a:ext uri="{FF2B5EF4-FFF2-40B4-BE49-F238E27FC236}">
              <a16:creationId xmlns:a16="http://schemas.microsoft.com/office/drawing/2014/main" id="{DEBFDF66-2BA0-427F-BA4B-9D3A8E1E962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1EE2FF2B-30F5-47B8-9020-91FC76209E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C044D076-04E6-4D07-9F71-641ACF8356D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4E7A4892-5C1B-4EDD-87E3-A82764860E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80" name="直線コネクタ 179">
          <a:extLst>
            <a:ext uri="{FF2B5EF4-FFF2-40B4-BE49-F238E27FC236}">
              <a16:creationId xmlns:a16="http://schemas.microsoft.com/office/drawing/2014/main" id="{5841EBB7-28AF-4D3C-B094-7C35D45426EF}"/>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8AEE4036-D4C7-47B5-878E-48498FFF7F11}"/>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2" name="直線コネクタ 181">
          <a:extLst>
            <a:ext uri="{FF2B5EF4-FFF2-40B4-BE49-F238E27FC236}">
              <a16:creationId xmlns:a16="http://schemas.microsoft.com/office/drawing/2014/main" id="{AB47201C-B4BB-4B85-AD3A-8C97D16D982C}"/>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1C8F296-1587-4A9B-AB9E-FCE019D7496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4" name="直線コネクタ 183">
          <a:extLst>
            <a:ext uri="{FF2B5EF4-FFF2-40B4-BE49-F238E27FC236}">
              <a16:creationId xmlns:a16="http://schemas.microsoft.com/office/drawing/2014/main" id="{A2323FFE-4D0E-4435-9B72-8D7A6077FB8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250674D9-6E02-4EAD-9C36-97CA4259255C}"/>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6" name="フローチャート: 判断 185">
          <a:extLst>
            <a:ext uri="{FF2B5EF4-FFF2-40B4-BE49-F238E27FC236}">
              <a16:creationId xmlns:a16="http://schemas.microsoft.com/office/drawing/2014/main" id="{B451CCF8-6385-49F1-8396-453F64B290C2}"/>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7" name="フローチャート: 判断 186">
          <a:extLst>
            <a:ext uri="{FF2B5EF4-FFF2-40B4-BE49-F238E27FC236}">
              <a16:creationId xmlns:a16="http://schemas.microsoft.com/office/drawing/2014/main" id="{3C10DC0A-D4C0-4A7C-8809-05DAE0194C62}"/>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8" name="n_1aveValue【福祉施設】&#10;有形固定資産減価償却率">
          <a:extLst>
            <a:ext uri="{FF2B5EF4-FFF2-40B4-BE49-F238E27FC236}">
              <a16:creationId xmlns:a16="http://schemas.microsoft.com/office/drawing/2014/main" id="{6C6BD8A7-3919-4BC0-B19C-69754830F321}"/>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9" name="フローチャート: 判断 188">
          <a:extLst>
            <a:ext uri="{FF2B5EF4-FFF2-40B4-BE49-F238E27FC236}">
              <a16:creationId xmlns:a16="http://schemas.microsoft.com/office/drawing/2014/main" id="{801ACF81-E67B-4FF3-8ED3-911C9521AD1E}"/>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90" name="n_2aveValue【福祉施設】&#10;有形固定資産減価償却率">
          <a:extLst>
            <a:ext uri="{FF2B5EF4-FFF2-40B4-BE49-F238E27FC236}">
              <a16:creationId xmlns:a16="http://schemas.microsoft.com/office/drawing/2014/main" id="{E8D47FCC-566D-4530-940D-E9F972B0F1DC}"/>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91" name="フローチャート: 判断 190">
          <a:extLst>
            <a:ext uri="{FF2B5EF4-FFF2-40B4-BE49-F238E27FC236}">
              <a16:creationId xmlns:a16="http://schemas.microsoft.com/office/drawing/2014/main" id="{74BDB24E-FCC7-4C41-BD71-BD073FA90D7C}"/>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192" name="n_3aveValue【福祉施設】&#10;有形固定資産減価償却率">
          <a:extLst>
            <a:ext uri="{FF2B5EF4-FFF2-40B4-BE49-F238E27FC236}">
              <a16:creationId xmlns:a16="http://schemas.microsoft.com/office/drawing/2014/main" id="{FDFB66C5-C81E-44E6-AE88-B3ED3E214B30}"/>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3AEC9048-F469-45B8-A150-7F6767C4C2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652B539-E471-4706-9615-36FF254765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887BBDF5-4C2A-42B7-8C66-9F6751557A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B7926289-3FF8-4CED-A00B-49B1597A45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C29F0E6-B6A0-48C4-ADAA-FAB834C8A1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198" name="楕円 197">
          <a:extLst>
            <a:ext uri="{FF2B5EF4-FFF2-40B4-BE49-F238E27FC236}">
              <a16:creationId xmlns:a16="http://schemas.microsoft.com/office/drawing/2014/main" id="{B797E882-3C6B-45BF-89BC-75DAF02F872C}"/>
            </a:ext>
          </a:extLst>
        </xdr:cNvPr>
        <xdr:cNvSpPr/>
      </xdr:nvSpPr>
      <xdr:spPr>
        <a:xfrm>
          <a:off x="4584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B503A85A-4E2F-4273-A5C1-AE6E5D66BB97}"/>
            </a:ext>
          </a:extLst>
        </xdr:cNvPr>
        <xdr:cNvSpPr txBox="1"/>
      </xdr:nvSpPr>
      <xdr:spPr>
        <a:xfrm>
          <a:off x="4673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200" name="楕円 199">
          <a:extLst>
            <a:ext uri="{FF2B5EF4-FFF2-40B4-BE49-F238E27FC236}">
              <a16:creationId xmlns:a16="http://schemas.microsoft.com/office/drawing/2014/main" id="{3FC9B734-8BDC-498F-966E-35747C7A8FE2}"/>
            </a:ext>
          </a:extLst>
        </xdr:cNvPr>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82</xdr:row>
      <xdr:rowOff>22861</xdr:rowOff>
    </xdr:to>
    <xdr:cxnSp macro="">
      <xdr:nvCxnSpPr>
        <xdr:cNvPr id="201" name="直線コネクタ 200">
          <a:extLst>
            <a:ext uri="{FF2B5EF4-FFF2-40B4-BE49-F238E27FC236}">
              <a16:creationId xmlns:a16="http://schemas.microsoft.com/office/drawing/2014/main" id="{CA068E29-3922-4EC7-A3DB-B44F4D9DC229}"/>
            </a:ext>
          </a:extLst>
        </xdr:cNvPr>
        <xdr:cNvCxnSpPr/>
      </xdr:nvCxnSpPr>
      <xdr:spPr>
        <a:xfrm flipV="1">
          <a:off x="3797300" y="139293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90188</xdr:rowOff>
    </xdr:from>
    <xdr:ext cx="405111" cy="259045"/>
    <xdr:sp macro="" textlink="">
      <xdr:nvSpPr>
        <xdr:cNvPr id="202" name="n_1mainValue【福祉施設】&#10;有形固定資産減価償却率">
          <a:extLst>
            <a:ext uri="{FF2B5EF4-FFF2-40B4-BE49-F238E27FC236}">
              <a16:creationId xmlns:a16="http://schemas.microsoft.com/office/drawing/2014/main" id="{23953103-140E-447B-B8F5-CFEB367FD9AD}"/>
            </a:ext>
          </a:extLst>
        </xdr:cNvPr>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C4051FCC-2079-46D8-A51B-9C9AFC8804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08C1612D-9642-4A42-AE7D-E2976A2001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81553991-B3AF-4A98-9D0A-0F8AD107E5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F64B1006-56D9-456A-B84D-0A8DF0566A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D831F99A-6544-402A-930C-200D74E7BD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A2FF6478-7790-41DD-B4AD-527736236F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2AD482D1-EACD-4CEF-B133-45DF795A8C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A6D296B0-E576-4268-9892-BA609CA6F0E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E738AF66-2E10-4F4A-B2EE-8CBE5DDA11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6260FDF0-AC2C-41F0-80D2-63E1E411BA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3" name="直線コネクタ 212">
          <a:extLst>
            <a:ext uri="{FF2B5EF4-FFF2-40B4-BE49-F238E27FC236}">
              <a16:creationId xmlns:a16="http://schemas.microsoft.com/office/drawing/2014/main" id="{75DC3CB1-BC13-4A1F-84E7-047D1C1EB77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4" name="テキスト ボックス 213">
          <a:extLst>
            <a:ext uri="{FF2B5EF4-FFF2-40B4-BE49-F238E27FC236}">
              <a16:creationId xmlns:a16="http://schemas.microsoft.com/office/drawing/2014/main" id="{9AC5E2E0-B73F-42C4-B1F5-4EC07D453C5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5" name="直線コネクタ 214">
          <a:extLst>
            <a:ext uri="{FF2B5EF4-FFF2-40B4-BE49-F238E27FC236}">
              <a16:creationId xmlns:a16="http://schemas.microsoft.com/office/drawing/2014/main" id="{A7C5D573-063A-43AB-8EE9-754A64BA207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6" name="テキスト ボックス 215">
          <a:extLst>
            <a:ext uri="{FF2B5EF4-FFF2-40B4-BE49-F238E27FC236}">
              <a16:creationId xmlns:a16="http://schemas.microsoft.com/office/drawing/2014/main" id="{326B9037-2583-4F5F-A6B5-A8E6A6B3393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7" name="直線コネクタ 216">
          <a:extLst>
            <a:ext uri="{FF2B5EF4-FFF2-40B4-BE49-F238E27FC236}">
              <a16:creationId xmlns:a16="http://schemas.microsoft.com/office/drawing/2014/main" id="{0E59E7D8-C4A8-41C1-BB2F-B9EF8AA3417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8" name="テキスト ボックス 217">
          <a:extLst>
            <a:ext uri="{FF2B5EF4-FFF2-40B4-BE49-F238E27FC236}">
              <a16:creationId xmlns:a16="http://schemas.microsoft.com/office/drawing/2014/main" id="{E3D00A01-6D35-4F9E-BEF8-F1946B899C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9" name="直線コネクタ 218">
          <a:extLst>
            <a:ext uri="{FF2B5EF4-FFF2-40B4-BE49-F238E27FC236}">
              <a16:creationId xmlns:a16="http://schemas.microsoft.com/office/drawing/2014/main" id="{4D6BE450-30D1-495D-BF31-2284DA5AD5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0" name="テキスト ボックス 219">
          <a:extLst>
            <a:ext uri="{FF2B5EF4-FFF2-40B4-BE49-F238E27FC236}">
              <a16:creationId xmlns:a16="http://schemas.microsoft.com/office/drawing/2014/main" id="{7945595E-E053-41E0-8098-1A738BFBFC9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1" name="直線コネクタ 220">
          <a:extLst>
            <a:ext uri="{FF2B5EF4-FFF2-40B4-BE49-F238E27FC236}">
              <a16:creationId xmlns:a16="http://schemas.microsoft.com/office/drawing/2014/main" id="{56EF20EB-438E-4A03-B297-DACE90C7F57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2" name="テキスト ボックス 221">
          <a:extLst>
            <a:ext uri="{FF2B5EF4-FFF2-40B4-BE49-F238E27FC236}">
              <a16:creationId xmlns:a16="http://schemas.microsoft.com/office/drawing/2014/main" id="{E1C586C2-68AA-4214-BCD6-510F5FEBBC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87E87AA8-5E2C-4B3C-B777-6370B9BF70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9A2FCAE8-BD85-42C4-947E-E6B17D2AC3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27483436-6911-47D0-A1CF-1ED5FDC829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26" name="直線コネクタ 225">
          <a:extLst>
            <a:ext uri="{FF2B5EF4-FFF2-40B4-BE49-F238E27FC236}">
              <a16:creationId xmlns:a16="http://schemas.microsoft.com/office/drawing/2014/main" id="{0F6B730A-BE9E-486F-8950-70DCE2D54466}"/>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7" name="【福祉施設】&#10;一人当たり面積最小値テキスト">
          <a:extLst>
            <a:ext uri="{FF2B5EF4-FFF2-40B4-BE49-F238E27FC236}">
              <a16:creationId xmlns:a16="http://schemas.microsoft.com/office/drawing/2014/main" id="{5C2CD319-17C5-4FFA-BB5D-058DB906C8B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28" name="直線コネクタ 227">
          <a:extLst>
            <a:ext uri="{FF2B5EF4-FFF2-40B4-BE49-F238E27FC236}">
              <a16:creationId xmlns:a16="http://schemas.microsoft.com/office/drawing/2014/main" id="{030EBE7D-0C90-4CB9-9388-EDD19F21C03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29" name="【福祉施設】&#10;一人当たり面積最大値テキスト">
          <a:extLst>
            <a:ext uri="{FF2B5EF4-FFF2-40B4-BE49-F238E27FC236}">
              <a16:creationId xmlns:a16="http://schemas.microsoft.com/office/drawing/2014/main" id="{4A3226DA-9092-4278-B668-5F9B59509A02}"/>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0" name="直線コネクタ 229">
          <a:extLst>
            <a:ext uri="{FF2B5EF4-FFF2-40B4-BE49-F238E27FC236}">
              <a16:creationId xmlns:a16="http://schemas.microsoft.com/office/drawing/2014/main" id="{5850AF90-5AAE-4C4D-8963-CC06D670B927}"/>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31" name="【福祉施設】&#10;一人当たり面積平均値テキスト">
          <a:extLst>
            <a:ext uri="{FF2B5EF4-FFF2-40B4-BE49-F238E27FC236}">
              <a16:creationId xmlns:a16="http://schemas.microsoft.com/office/drawing/2014/main" id="{56DB7888-4946-4B22-B5D6-E0A74E929F5B}"/>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2" name="フローチャート: 判断 231">
          <a:extLst>
            <a:ext uri="{FF2B5EF4-FFF2-40B4-BE49-F238E27FC236}">
              <a16:creationId xmlns:a16="http://schemas.microsoft.com/office/drawing/2014/main" id="{8BD720AD-C9D8-4432-A603-B7C1D8973684}"/>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3" name="フローチャート: 判断 232">
          <a:extLst>
            <a:ext uri="{FF2B5EF4-FFF2-40B4-BE49-F238E27FC236}">
              <a16:creationId xmlns:a16="http://schemas.microsoft.com/office/drawing/2014/main" id="{4AC434B4-8C6B-45EB-89FA-BADD131AFF2B}"/>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134638</xdr:rowOff>
    </xdr:from>
    <xdr:ext cx="469744" cy="259045"/>
    <xdr:sp macro="" textlink="">
      <xdr:nvSpPr>
        <xdr:cNvPr id="234" name="n_1aveValue【福祉施設】&#10;一人当たり面積">
          <a:extLst>
            <a:ext uri="{FF2B5EF4-FFF2-40B4-BE49-F238E27FC236}">
              <a16:creationId xmlns:a16="http://schemas.microsoft.com/office/drawing/2014/main" id="{C6518F99-A75E-4857-BB75-3E99AA07AF0A}"/>
            </a:ext>
          </a:extLst>
        </xdr:cNvPr>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35" name="フローチャート: 判断 234">
          <a:extLst>
            <a:ext uri="{FF2B5EF4-FFF2-40B4-BE49-F238E27FC236}">
              <a16:creationId xmlns:a16="http://schemas.microsoft.com/office/drawing/2014/main" id="{4B6BB098-2529-4572-8052-1D56D0EF21BD}"/>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36" name="n_2aveValue【福祉施設】&#10;一人当たり面積">
          <a:extLst>
            <a:ext uri="{FF2B5EF4-FFF2-40B4-BE49-F238E27FC236}">
              <a16:creationId xmlns:a16="http://schemas.microsoft.com/office/drawing/2014/main" id="{D5DFB7DF-0627-4155-8406-4F3B767F9BD0}"/>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37" name="フローチャート: 判断 236">
          <a:extLst>
            <a:ext uri="{FF2B5EF4-FFF2-40B4-BE49-F238E27FC236}">
              <a16:creationId xmlns:a16="http://schemas.microsoft.com/office/drawing/2014/main" id="{C3FD6F36-9357-477C-8736-14AB988FBD86}"/>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38" name="n_3aveValue【福祉施設】&#10;一人当たり面積">
          <a:extLst>
            <a:ext uri="{FF2B5EF4-FFF2-40B4-BE49-F238E27FC236}">
              <a16:creationId xmlns:a16="http://schemas.microsoft.com/office/drawing/2014/main" id="{817488BA-C1CB-41BB-9D2B-41AB9FEF6672}"/>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AD5C8919-C960-4A58-8739-7B4B638111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20D5D60C-A8CD-4A0B-B058-C5731A92D2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F926880C-E81F-4670-A03E-0C48310FB4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3EFF3D1-EA42-48B0-97F2-0CD805B031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5A632562-0176-4300-95DA-B4C9632BAF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244" name="楕円 243">
          <a:extLst>
            <a:ext uri="{FF2B5EF4-FFF2-40B4-BE49-F238E27FC236}">
              <a16:creationId xmlns:a16="http://schemas.microsoft.com/office/drawing/2014/main" id="{E5CF1EA5-A617-41AD-9E7C-76CC64A23BA0}"/>
            </a:ext>
          </a:extLst>
        </xdr:cNvPr>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55897</xdr:rowOff>
    </xdr:from>
    <xdr:ext cx="469744" cy="259045"/>
    <xdr:sp macro="" textlink="">
      <xdr:nvSpPr>
        <xdr:cNvPr id="245" name="【福祉施設】&#10;一人当たり面積該当値テキスト">
          <a:extLst>
            <a:ext uri="{FF2B5EF4-FFF2-40B4-BE49-F238E27FC236}">
              <a16:creationId xmlns:a16="http://schemas.microsoft.com/office/drawing/2014/main" id="{D3EC209A-C34F-4581-A80D-7C6E4EF35C82}"/>
            </a:ext>
          </a:extLst>
        </xdr:cNvPr>
        <xdr:cNvSpPr txBox="1"/>
      </xdr:nvSpPr>
      <xdr:spPr>
        <a:xfrm>
          <a:off x="10515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22861</xdr:rowOff>
    </xdr:from>
    <xdr:to>
      <xdr:col>50</xdr:col>
      <xdr:colOff>165100</xdr:colOff>
      <xdr:row>85</xdr:row>
      <xdr:rowOff>124461</xdr:rowOff>
    </xdr:to>
    <xdr:sp macro="" textlink="">
      <xdr:nvSpPr>
        <xdr:cNvPr id="246" name="楕円 245">
          <a:extLst>
            <a:ext uri="{FF2B5EF4-FFF2-40B4-BE49-F238E27FC236}">
              <a16:creationId xmlns:a16="http://schemas.microsoft.com/office/drawing/2014/main" id="{DB1413F2-B33C-4024-B52E-F68D2903972C}"/>
            </a:ext>
          </a:extLst>
        </xdr:cNvPr>
        <xdr:cNvSpPr/>
      </xdr:nvSpPr>
      <xdr:spPr>
        <a:xfrm>
          <a:off x="95885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85</xdr:row>
      <xdr:rowOff>73661</xdr:rowOff>
    </xdr:to>
    <xdr:cxnSp macro="">
      <xdr:nvCxnSpPr>
        <xdr:cNvPr id="247" name="直線コネクタ 246">
          <a:extLst>
            <a:ext uri="{FF2B5EF4-FFF2-40B4-BE49-F238E27FC236}">
              <a16:creationId xmlns:a16="http://schemas.microsoft.com/office/drawing/2014/main" id="{AA769F56-240B-4C92-BD02-48ADC433FF34}"/>
            </a:ext>
          </a:extLst>
        </xdr:cNvPr>
        <xdr:cNvCxnSpPr/>
      </xdr:nvCxnSpPr>
      <xdr:spPr>
        <a:xfrm flipV="1">
          <a:off x="9639300" y="14485620"/>
          <a:ext cx="838200" cy="1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140988</xdr:rowOff>
    </xdr:from>
    <xdr:ext cx="469744" cy="259045"/>
    <xdr:sp macro="" textlink="">
      <xdr:nvSpPr>
        <xdr:cNvPr id="248" name="n_1mainValue【福祉施設】&#10;一人当たり面積">
          <a:extLst>
            <a:ext uri="{FF2B5EF4-FFF2-40B4-BE49-F238E27FC236}">
              <a16:creationId xmlns:a16="http://schemas.microsoft.com/office/drawing/2014/main" id="{5510FDEB-4508-4DE1-A984-41B454AB155D}"/>
            </a:ext>
          </a:extLst>
        </xdr:cNvPr>
        <xdr:cNvSpPr txBox="1"/>
      </xdr:nvSpPr>
      <xdr:spPr>
        <a:xfrm>
          <a:off x="9391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F18DE4D8-7CAB-4997-B9C2-A8705BC124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5356A6AD-5D86-4F82-89C4-A700A93056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24B3CAB1-C1E4-43E0-93E2-D68ABE981A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4EBDBAA7-EA22-414C-BE3E-F3814E9F37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AA5CB81D-B377-422D-A675-6EC5345110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FDC42B07-A0D3-4998-BD26-5AA1094E61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8E59B515-079E-4E94-A361-8564A24CD8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A79ABCE3-00D1-478B-99A6-E9BE6315AE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642E814C-EAA1-42A2-AC8E-7B328FDB7C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850FF108-A392-49AB-9044-13D3D741E2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id="{034CC4EC-6A6B-4596-993E-E9E244F3D86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id="{1080965B-9D99-43A2-985E-2C34EFBE96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id="{0FB1E975-10D3-40CC-A0AB-27DC08B46D8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id="{2BB8CF5F-E56E-4CAF-9AD5-0D66B1A1FCC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id="{F91DF4B6-1BF7-43E5-BF03-0874EF4CCC2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id="{A43F1A57-95ED-43ED-9FE2-4C50645E991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id="{1D9A4041-A205-4541-BD48-BEE82F0C3D2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id="{0810FD3C-9601-4069-BA1F-96DFA9FA3F3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id="{81DF27F0-E2F1-4B27-B022-493DBEEA672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id="{0E5AD680-E013-4AA3-AB39-57677D4FAE5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id="{59B3DDE1-3C21-4269-8502-85E211A546C1}"/>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id="{BF714BCB-20C1-48C7-9F6A-EDEB8D9B10E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4914FD00-1FB3-4844-B413-6DCD21C870B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id="{8F5C3D09-C7A0-4A33-97E9-BB3CAA92741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73" name="直線コネクタ 272">
          <a:extLst>
            <a:ext uri="{FF2B5EF4-FFF2-40B4-BE49-F238E27FC236}">
              <a16:creationId xmlns:a16="http://schemas.microsoft.com/office/drawing/2014/main" id="{D5CD3A9F-2EAC-45DA-AF8D-E33E256A68CF}"/>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74" name="【市民会館】&#10;有形固定資産減価償却率最小値テキスト">
          <a:extLst>
            <a:ext uri="{FF2B5EF4-FFF2-40B4-BE49-F238E27FC236}">
              <a16:creationId xmlns:a16="http://schemas.microsoft.com/office/drawing/2014/main" id="{79BF83D2-6C5E-4C40-9604-27B8B9B640BF}"/>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75" name="直線コネクタ 274">
          <a:extLst>
            <a:ext uri="{FF2B5EF4-FFF2-40B4-BE49-F238E27FC236}">
              <a16:creationId xmlns:a16="http://schemas.microsoft.com/office/drawing/2014/main" id="{578847DC-2E95-4F5F-B2F9-90D0B03C8861}"/>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76" name="【市民会館】&#10;有形固定資産減価償却率最大値テキスト">
          <a:extLst>
            <a:ext uri="{FF2B5EF4-FFF2-40B4-BE49-F238E27FC236}">
              <a16:creationId xmlns:a16="http://schemas.microsoft.com/office/drawing/2014/main" id="{958B013E-BD29-4961-A911-95F1BC2DF563}"/>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77" name="直線コネクタ 276">
          <a:extLst>
            <a:ext uri="{FF2B5EF4-FFF2-40B4-BE49-F238E27FC236}">
              <a16:creationId xmlns:a16="http://schemas.microsoft.com/office/drawing/2014/main" id="{D6D6FB12-FB8D-4C5E-B374-9EE796D2497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78" name="【市民会館】&#10;有形固定資産減価償却率平均値テキスト">
          <a:extLst>
            <a:ext uri="{FF2B5EF4-FFF2-40B4-BE49-F238E27FC236}">
              <a16:creationId xmlns:a16="http://schemas.microsoft.com/office/drawing/2014/main" id="{B85B0FAC-6055-413C-B3D2-E6B9EFCD135E}"/>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79" name="フローチャート: 判断 278">
          <a:extLst>
            <a:ext uri="{FF2B5EF4-FFF2-40B4-BE49-F238E27FC236}">
              <a16:creationId xmlns:a16="http://schemas.microsoft.com/office/drawing/2014/main" id="{00F6F610-A962-44E7-82BF-E6490173BB17}"/>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80" name="フローチャート: 判断 279">
          <a:extLst>
            <a:ext uri="{FF2B5EF4-FFF2-40B4-BE49-F238E27FC236}">
              <a16:creationId xmlns:a16="http://schemas.microsoft.com/office/drawing/2014/main" id="{165DA3FF-2471-45E2-8DB9-B617BFDA3FB8}"/>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81" name="n_1aveValue【市民会館】&#10;有形固定資産減価償却率">
          <a:extLst>
            <a:ext uri="{FF2B5EF4-FFF2-40B4-BE49-F238E27FC236}">
              <a16:creationId xmlns:a16="http://schemas.microsoft.com/office/drawing/2014/main" id="{0CD5312E-4368-4E49-BFC5-7B9A0B96D2CB}"/>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82" name="フローチャート: 判断 281">
          <a:extLst>
            <a:ext uri="{FF2B5EF4-FFF2-40B4-BE49-F238E27FC236}">
              <a16:creationId xmlns:a16="http://schemas.microsoft.com/office/drawing/2014/main" id="{12D7EABE-680E-4715-80D4-3E9220940335}"/>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83" name="n_2aveValue【市民会館】&#10;有形固定資産減価償却率">
          <a:extLst>
            <a:ext uri="{FF2B5EF4-FFF2-40B4-BE49-F238E27FC236}">
              <a16:creationId xmlns:a16="http://schemas.microsoft.com/office/drawing/2014/main" id="{5CFF4A23-1F1F-429E-ABE0-FFBF8A70B0D4}"/>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84" name="フローチャート: 判断 283">
          <a:extLst>
            <a:ext uri="{FF2B5EF4-FFF2-40B4-BE49-F238E27FC236}">
              <a16:creationId xmlns:a16="http://schemas.microsoft.com/office/drawing/2014/main" id="{6886CFCB-3555-4C04-B921-B06BBB6714C3}"/>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80027</xdr:rowOff>
    </xdr:from>
    <xdr:ext cx="405111" cy="259045"/>
    <xdr:sp macro="" textlink="">
      <xdr:nvSpPr>
        <xdr:cNvPr id="285" name="n_3aveValue【市民会館】&#10;有形固定資産減価償却率">
          <a:extLst>
            <a:ext uri="{FF2B5EF4-FFF2-40B4-BE49-F238E27FC236}">
              <a16:creationId xmlns:a16="http://schemas.microsoft.com/office/drawing/2014/main" id="{8CC46282-741C-489B-AFDC-9344F27ED902}"/>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F38BADDF-F6E9-4D81-9D39-008DBF774C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5DB6C796-F8AE-4C86-B08D-21D01943B85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98023CB1-9768-44BD-96B1-8F68F9579D0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D2EB8833-6CD6-4C85-B6A3-333621ECEAE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E45B67AB-BDDD-4A29-A5AA-4A75025CB8A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91" name="楕円 290">
          <a:extLst>
            <a:ext uri="{FF2B5EF4-FFF2-40B4-BE49-F238E27FC236}">
              <a16:creationId xmlns:a16="http://schemas.microsoft.com/office/drawing/2014/main" id="{89821E38-7996-4736-B70C-5B0407178578}"/>
            </a:ext>
          </a:extLst>
        </xdr:cNvPr>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166388</xdr:rowOff>
    </xdr:from>
    <xdr:ext cx="405111" cy="259045"/>
    <xdr:sp macro="" textlink="">
      <xdr:nvSpPr>
        <xdr:cNvPr id="292" name="【市民会館】&#10;有形固定資産減価償却率該当値テキスト">
          <a:extLst>
            <a:ext uri="{FF2B5EF4-FFF2-40B4-BE49-F238E27FC236}">
              <a16:creationId xmlns:a16="http://schemas.microsoft.com/office/drawing/2014/main" id="{95FB47BC-CEA0-4184-8A40-0A5E92F463F2}"/>
            </a:ext>
          </a:extLst>
        </xdr:cNvPr>
        <xdr:cNvSpPr txBox="1"/>
      </xdr:nvSpPr>
      <xdr:spPr>
        <a:xfrm>
          <a:off x="4673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293" name="楕円 292">
          <a:extLst>
            <a:ext uri="{FF2B5EF4-FFF2-40B4-BE49-F238E27FC236}">
              <a16:creationId xmlns:a16="http://schemas.microsoft.com/office/drawing/2014/main" id="{12FE0A59-62AD-447F-BBED-064119A87820}"/>
            </a:ext>
          </a:extLst>
        </xdr:cNvPr>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72389</xdr:rowOff>
    </xdr:to>
    <xdr:cxnSp macro="">
      <xdr:nvCxnSpPr>
        <xdr:cNvPr id="294" name="直線コネクタ 293">
          <a:extLst>
            <a:ext uri="{FF2B5EF4-FFF2-40B4-BE49-F238E27FC236}">
              <a16:creationId xmlns:a16="http://schemas.microsoft.com/office/drawing/2014/main" id="{CDAA8491-46B1-480B-A8AE-9558F8789417}"/>
            </a:ext>
          </a:extLst>
        </xdr:cNvPr>
        <xdr:cNvCxnSpPr/>
      </xdr:nvCxnSpPr>
      <xdr:spPr>
        <a:xfrm flipV="1">
          <a:off x="3797300" y="178536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61595</xdr:rowOff>
    </xdr:from>
    <xdr:to>
      <xdr:col>15</xdr:col>
      <xdr:colOff>101600</xdr:colOff>
      <xdr:row>104</xdr:row>
      <xdr:rowOff>163195</xdr:rowOff>
    </xdr:to>
    <xdr:sp macro="" textlink="">
      <xdr:nvSpPr>
        <xdr:cNvPr id="295" name="楕円 294">
          <a:extLst>
            <a:ext uri="{FF2B5EF4-FFF2-40B4-BE49-F238E27FC236}">
              <a16:creationId xmlns:a16="http://schemas.microsoft.com/office/drawing/2014/main" id="{D0E12789-C9D1-49CF-ADD2-CB78EB67EAE0}"/>
            </a:ext>
          </a:extLst>
        </xdr:cNvPr>
        <xdr:cNvSpPr/>
      </xdr:nvSpPr>
      <xdr:spPr>
        <a:xfrm>
          <a:off x="2857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72389</xdr:rowOff>
    </xdr:from>
    <xdr:to>
      <xdr:col>19</xdr:col>
      <xdr:colOff>177800</xdr:colOff>
      <xdr:row>104</xdr:row>
      <xdr:rowOff>112395</xdr:rowOff>
    </xdr:to>
    <xdr:cxnSp macro="">
      <xdr:nvCxnSpPr>
        <xdr:cNvPr id="296" name="直線コネクタ 295">
          <a:extLst>
            <a:ext uri="{FF2B5EF4-FFF2-40B4-BE49-F238E27FC236}">
              <a16:creationId xmlns:a16="http://schemas.microsoft.com/office/drawing/2014/main" id="{92E1979A-9BE7-474E-9784-7CC65496F699}"/>
            </a:ext>
          </a:extLst>
        </xdr:cNvPr>
        <xdr:cNvCxnSpPr/>
      </xdr:nvCxnSpPr>
      <xdr:spPr>
        <a:xfrm flipV="1">
          <a:off x="2908300" y="179031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103505</xdr:rowOff>
    </xdr:from>
    <xdr:to>
      <xdr:col>10</xdr:col>
      <xdr:colOff>165100</xdr:colOff>
      <xdr:row>105</xdr:row>
      <xdr:rowOff>33655</xdr:rowOff>
    </xdr:to>
    <xdr:sp macro="" textlink="">
      <xdr:nvSpPr>
        <xdr:cNvPr id="297" name="楕円 296">
          <a:extLst>
            <a:ext uri="{FF2B5EF4-FFF2-40B4-BE49-F238E27FC236}">
              <a16:creationId xmlns:a16="http://schemas.microsoft.com/office/drawing/2014/main" id="{3C07D01B-AE1B-4298-9286-8CAF4B57CF0D}"/>
            </a:ext>
          </a:extLst>
        </xdr:cNvPr>
        <xdr:cNvSpPr/>
      </xdr:nvSpPr>
      <xdr:spPr>
        <a:xfrm>
          <a:off x="1968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112395</xdr:rowOff>
    </xdr:from>
    <xdr:to>
      <xdr:col>15</xdr:col>
      <xdr:colOff>50800</xdr:colOff>
      <xdr:row>104</xdr:row>
      <xdr:rowOff>154305</xdr:rowOff>
    </xdr:to>
    <xdr:cxnSp macro="">
      <xdr:nvCxnSpPr>
        <xdr:cNvPr id="298" name="直線コネクタ 297">
          <a:extLst>
            <a:ext uri="{FF2B5EF4-FFF2-40B4-BE49-F238E27FC236}">
              <a16:creationId xmlns:a16="http://schemas.microsoft.com/office/drawing/2014/main" id="{422F7ED0-C36B-45E8-87EA-C461865B4966}"/>
            </a:ext>
          </a:extLst>
        </xdr:cNvPr>
        <xdr:cNvCxnSpPr/>
      </xdr:nvCxnSpPr>
      <xdr:spPr>
        <a:xfrm flipV="1">
          <a:off x="2019300" y="1794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139716</xdr:rowOff>
    </xdr:from>
    <xdr:ext cx="405111" cy="259045"/>
    <xdr:sp macro="" textlink="">
      <xdr:nvSpPr>
        <xdr:cNvPr id="299" name="n_1mainValue【市民会館】&#10;有形固定資産減価償却率">
          <a:extLst>
            <a:ext uri="{FF2B5EF4-FFF2-40B4-BE49-F238E27FC236}">
              <a16:creationId xmlns:a16="http://schemas.microsoft.com/office/drawing/2014/main" id="{D20C8306-8FC4-4329-A854-DF8F933FD789}"/>
            </a:ext>
          </a:extLst>
        </xdr:cNvPr>
        <xdr:cNvSpPr txBox="1"/>
      </xdr:nvSpPr>
      <xdr:spPr>
        <a:xfrm>
          <a:off x="35820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8272</xdr:rowOff>
    </xdr:from>
    <xdr:ext cx="405111" cy="259045"/>
    <xdr:sp macro="" textlink="">
      <xdr:nvSpPr>
        <xdr:cNvPr id="300" name="n_2mainValue【市民会館】&#10;有形固定資産減価償却率">
          <a:extLst>
            <a:ext uri="{FF2B5EF4-FFF2-40B4-BE49-F238E27FC236}">
              <a16:creationId xmlns:a16="http://schemas.microsoft.com/office/drawing/2014/main" id="{214A756A-A3B9-4923-868D-159330E8CE0F}"/>
            </a:ext>
          </a:extLst>
        </xdr:cNvPr>
        <xdr:cNvSpPr txBox="1"/>
      </xdr:nvSpPr>
      <xdr:spPr>
        <a:xfrm>
          <a:off x="2705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50182</xdr:rowOff>
    </xdr:from>
    <xdr:ext cx="405111" cy="259045"/>
    <xdr:sp macro="" textlink="">
      <xdr:nvSpPr>
        <xdr:cNvPr id="301" name="n_3mainValue【市民会館】&#10;有形固定資産減価償却率">
          <a:extLst>
            <a:ext uri="{FF2B5EF4-FFF2-40B4-BE49-F238E27FC236}">
              <a16:creationId xmlns:a16="http://schemas.microsoft.com/office/drawing/2014/main" id="{81023C0D-4295-4924-9678-4E2C9FC868C1}"/>
            </a:ext>
          </a:extLst>
        </xdr:cNvPr>
        <xdr:cNvSpPr txBox="1"/>
      </xdr:nvSpPr>
      <xdr:spPr>
        <a:xfrm>
          <a:off x="1816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a:extLst>
            <a:ext uri="{FF2B5EF4-FFF2-40B4-BE49-F238E27FC236}">
              <a16:creationId xmlns:a16="http://schemas.microsoft.com/office/drawing/2014/main" id="{52920B2F-788E-4A97-B9AB-CEB2BCDC02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a:extLst>
            <a:ext uri="{FF2B5EF4-FFF2-40B4-BE49-F238E27FC236}">
              <a16:creationId xmlns:a16="http://schemas.microsoft.com/office/drawing/2014/main" id="{FDAEFB6C-5113-4E1C-80FF-2C2E7EB1DD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a:extLst>
            <a:ext uri="{FF2B5EF4-FFF2-40B4-BE49-F238E27FC236}">
              <a16:creationId xmlns:a16="http://schemas.microsoft.com/office/drawing/2014/main" id="{BB577907-50D8-4369-9D59-B5FB1DF54F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a:extLst>
            <a:ext uri="{FF2B5EF4-FFF2-40B4-BE49-F238E27FC236}">
              <a16:creationId xmlns:a16="http://schemas.microsoft.com/office/drawing/2014/main" id="{C0345367-D269-4217-A1D8-FE35AF5B2E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a:extLst>
            <a:ext uri="{FF2B5EF4-FFF2-40B4-BE49-F238E27FC236}">
              <a16:creationId xmlns:a16="http://schemas.microsoft.com/office/drawing/2014/main" id="{2E5E5F7E-C9E8-4FFC-B4CD-6F498A5001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a:extLst>
            <a:ext uri="{FF2B5EF4-FFF2-40B4-BE49-F238E27FC236}">
              <a16:creationId xmlns:a16="http://schemas.microsoft.com/office/drawing/2014/main" id="{4E367A9A-B498-4F6A-B285-55600FAFD7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a:extLst>
            <a:ext uri="{FF2B5EF4-FFF2-40B4-BE49-F238E27FC236}">
              <a16:creationId xmlns:a16="http://schemas.microsoft.com/office/drawing/2014/main" id="{791597EF-CD3B-4427-8BCE-4CC4553A9B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a:extLst>
            <a:ext uri="{FF2B5EF4-FFF2-40B4-BE49-F238E27FC236}">
              <a16:creationId xmlns:a16="http://schemas.microsoft.com/office/drawing/2014/main" id="{06B83CCF-C3E4-4A4C-B0AC-4A394E5FDA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0919AD4D-6BD9-4BF0-A834-B65385FB02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1" name="直線コネクタ 310">
          <a:extLst>
            <a:ext uri="{FF2B5EF4-FFF2-40B4-BE49-F238E27FC236}">
              <a16:creationId xmlns:a16="http://schemas.microsoft.com/office/drawing/2014/main" id="{A822AF99-C5BF-4AB4-B066-A1965B39DE4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2" name="直線コネクタ 311">
          <a:extLst>
            <a:ext uri="{FF2B5EF4-FFF2-40B4-BE49-F238E27FC236}">
              <a16:creationId xmlns:a16="http://schemas.microsoft.com/office/drawing/2014/main" id="{D5401BB2-3887-49A7-8822-0B3128F022C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13" name="テキスト ボックス 312">
          <a:extLst>
            <a:ext uri="{FF2B5EF4-FFF2-40B4-BE49-F238E27FC236}">
              <a16:creationId xmlns:a16="http://schemas.microsoft.com/office/drawing/2014/main" id="{76EC785A-93F6-4DA8-9068-71275509FBB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14" name="直線コネクタ 313">
          <a:extLst>
            <a:ext uri="{FF2B5EF4-FFF2-40B4-BE49-F238E27FC236}">
              <a16:creationId xmlns:a16="http://schemas.microsoft.com/office/drawing/2014/main" id="{3B9603F6-D5DA-4572-936F-00B951C4148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5" name="テキスト ボックス 314">
          <a:extLst>
            <a:ext uri="{FF2B5EF4-FFF2-40B4-BE49-F238E27FC236}">
              <a16:creationId xmlns:a16="http://schemas.microsoft.com/office/drawing/2014/main" id="{A705D8F6-3715-4A2A-B1A3-A727ACB8232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6" name="直線コネクタ 315">
          <a:extLst>
            <a:ext uri="{FF2B5EF4-FFF2-40B4-BE49-F238E27FC236}">
              <a16:creationId xmlns:a16="http://schemas.microsoft.com/office/drawing/2014/main" id="{899EBA4F-99F3-4472-BCB6-EABFF208256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7" name="テキスト ボックス 316">
          <a:extLst>
            <a:ext uri="{FF2B5EF4-FFF2-40B4-BE49-F238E27FC236}">
              <a16:creationId xmlns:a16="http://schemas.microsoft.com/office/drawing/2014/main" id="{FC479478-A6E8-4CAD-B7E4-893509A6637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8" name="直線コネクタ 317">
          <a:extLst>
            <a:ext uri="{FF2B5EF4-FFF2-40B4-BE49-F238E27FC236}">
              <a16:creationId xmlns:a16="http://schemas.microsoft.com/office/drawing/2014/main" id="{5A196784-0F41-434E-BB74-F2523DFB8E1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9" name="テキスト ボックス 318">
          <a:extLst>
            <a:ext uri="{FF2B5EF4-FFF2-40B4-BE49-F238E27FC236}">
              <a16:creationId xmlns:a16="http://schemas.microsoft.com/office/drawing/2014/main" id="{4216212D-56E9-4F6B-BBF7-31CFA84BE469}"/>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0" name="直線コネクタ 319">
          <a:extLst>
            <a:ext uri="{FF2B5EF4-FFF2-40B4-BE49-F238E27FC236}">
              <a16:creationId xmlns:a16="http://schemas.microsoft.com/office/drawing/2014/main" id="{0BAD6684-1744-4354-A870-4F3F7B7F71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C8465869-ADC6-4CE7-A7BE-341E6AD0D4A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2" name="【市民会館】&#10;一人当たり面積グラフ枠">
          <a:extLst>
            <a:ext uri="{FF2B5EF4-FFF2-40B4-BE49-F238E27FC236}">
              <a16:creationId xmlns:a16="http://schemas.microsoft.com/office/drawing/2014/main" id="{84DA6AE6-17DB-45B2-8834-FA90495BA3A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23" name="直線コネクタ 322">
          <a:extLst>
            <a:ext uri="{FF2B5EF4-FFF2-40B4-BE49-F238E27FC236}">
              <a16:creationId xmlns:a16="http://schemas.microsoft.com/office/drawing/2014/main" id="{046E80FF-359E-422F-A43F-C60385D1CB7C}"/>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24" name="【市民会館】&#10;一人当たり面積最小値テキスト">
          <a:extLst>
            <a:ext uri="{FF2B5EF4-FFF2-40B4-BE49-F238E27FC236}">
              <a16:creationId xmlns:a16="http://schemas.microsoft.com/office/drawing/2014/main" id="{4D7D3344-D6A8-4896-B6F4-194B3E1B118F}"/>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25" name="直線コネクタ 324">
          <a:extLst>
            <a:ext uri="{FF2B5EF4-FFF2-40B4-BE49-F238E27FC236}">
              <a16:creationId xmlns:a16="http://schemas.microsoft.com/office/drawing/2014/main" id="{721E7323-356F-45F3-AF2F-441BC1A2FD4E}"/>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26" name="【市民会館】&#10;一人当たり面積最大値テキスト">
          <a:extLst>
            <a:ext uri="{FF2B5EF4-FFF2-40B4-BE49-F238E27FC236}">
              <a16:creationId xmlns:a16="http://schemas.microsoft.com/office/drawing/2014/main" id="{F3FF72E1-BD03-4168-937D-16B1E66DD268}"/>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27" name="直線コネクタ 326">
          <a:extLst>
            <a:ext uri="{FF2B5EF4-FFF2-40B4-BE49-F238E27FC236}">
              <a16:creationId xmlns:a16="http://schemas.microsoft.com/office/drawing/2014/main" id="{6D0DAD6A-C7A9-4066-B81E-F7E8AC2A2E96}"/>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28" name="【市民会館】&#10;一人当たり面積平均値テキスト">
          <a:extLst>
            <a:ext uri="{FF2B5EF4-FFF2-40B4-BE49-F238E27FC236}">
              <a16:creationId xmlns:a16="http://schemas.microsoft.com/office/drawing/2014/main" id="{EF8BD51F-DF69-470C-8D6F-939F12C97EF3}"/>
            </a:ext>
          </a:extLst>
        </xdr:cNvPr>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29" name="フローチャート: 判断 328">
          <a:extLst>
            <a:ext uri="{FF2B5EF4-FFF2-40B4-BE49-F238E27FC236}">
              <a16:creationId xmlns:a16="http://schemas.microsoft.com/office/drawing/2014/main" id="{6241BF7A-5558-4468-B136-ECBAF57E88FB}"/>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30" name="フローチャート: 判断 329">
          <a:extLst>
            <a:ext uri="{FF2B5EF4-FFF2-40B4-BE49-F238E27FC236}">
              <a16:creationId xmlns:a16="http://schemas.microsoft.com/office/drawing/2014/main" id="{F0BCCB60-F094-44A0-A4AD-494250CB1CBD}"/>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31" name="n_1aveValue【市民会館】&#10;一人当たり面積">
          <a:extLst>
            <a:ext uri="{FF2B5EF4-FFF2-40B4-BE49-F238E27FC236}">
              <a16:creationId xmlns:a16="http://schemas.microsoft.com/office/drawing/2014/main" id="{BB36C0F4-42D6-494A-8E06-BF1F66B27349}"/>
            </a:ext>
          </a:extLst>
        </xdr:cNvPr>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32" name="フローチャート: 判断 331">
          <a:extLst>
            <a:ext uri="{FF2B5EF4-FFF2-40B4-BE49-F238E27FC236}">
              <a16:creationId xmlns:a16="http://schemas.microsoft.com/office/drawing/2014/main" id="{DC229B1C-9AE0-42FF-91B6-CB4724F94049}"/>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33" name="n_2aveValue【市民会館】&#10;一人当たり面積">
          <a:extLst>
            <a:ext uri="{FF2B5EF4-FFF2-40B4-BE49-F238E27FC236}">
              <a16:creationId xmlns:a16="http://schemas.microsoft.com/office/drawing/2014/main" id="{50CE86F9-EE86-4299-AD9B-FED67887FF2F}"/>
            </a:ext>
          </a:extLst>
        </xdr:cNvPr>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34" name="フローチャート: 判断 333">
          <a:extLst>
            <a:ext uri="{FF2B5EF4-FFF2-40B4-BE49-F238E27FC236}">
              <a16:creationId xmlns:a16="http://schemas.microsoft.com/office/drawing/2014/main" id="{D6EE8DA2-B90D-494C-9B91-78D4225975E8}"/>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140988</xdr:rowOff>
    </xdr:from>
    <xdr:ext cx="469744" cy="259045"/>
    <xdr:sp macro="" textlink="">
      <xdr:nvSpPr>
        <xdr:cNvPr id="335" name="n_3aveValue【市民会館】&#10;一人当たり面積">
          <a:extLst>
            <a:ext uri="{FF2B5EF4-FFF2-40B4-BE49-F238E27FC236}">
              <a16:creationId xmlns:a16="http://schemas.microsoft.com/office/drawing/2014/main" id="{05B10FD4-37DF-4A29-A69B-1B11144C4240}"/>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D172624-34A8-417E-8F2F-0852BAA3C3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2B4F065F-2406-4D97-BF90-53D6D0BEC7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65A9013-BBE3-440A-B1C6-4F8D92544E5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5A6FEBB1-0C6B-47EC-A067-779AEA842D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5AA6DCAE-76AC-487B-A27B-7273BC5F89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xdr:rowOff>
    </xdr:from>
    <xdr:to>
      <xdr:col>55</xdr:col>
      <xdr:colOff>50800</xdr:colOff>
      <xdr:row>104</xdr:row>
      <xdr:rowOff>110998</xdr:rowOff>
    </xdr:to>
    <xdr:sp macro="" textlink="">
      <xdr:nvSpPr>
        <xdr:cNvPr id="341" name="楕円 340">
          <a:extLst>
            <a:ext uri="{FF2B5EF4-FFF2-40B4-BE49-F238E27FC236}">
              <a16:creationId xmlns:a16="http://schemas.microsoft.com/office/drawing/2014/main" id="{31E47268-8B2F-440D-92D4-FFF5604C7191}"/>
            </a:ext>
          </a:extLst>
        </xdr:cNvPr>
        <xdr:cNvSpPr/>
      </xdr:nvSpPr>
      <xdr:spPr>
        <a:xfrm>
          <a:off x="10426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32275</xdr:rowOff>
    </xdr:from>
    <xdr:ext cx="469744" cy="259045"/>
    <xdr:sp macro="" textlink="">
      <xdr:nvSpPr>
        <xdr:cNvPr id="342" name="【市民会館】&#10;一人当たり面積該当値テキスト">
          <a:extLst>
            <a:ext uri="{FF2B5EF4-FFF2-40B4-BE49-F238E27FC236}">
              <a16:creationId xmlns:a16="http://schemas.microsoft.com/office/drawing/2014/main" id="{4F8F6025-39B2-4655-AF45-D84865934331}"/>
            </a:ext>
          </a:extLst>
        </xdr:cNvPr>
        <xdr:cNvSpPr txBox="1"/>
      </xdr:nvSpPr>
      <xdr:spPr>
        <a:xfrm>
          <a:off x="10515600" y="176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43" name="楕円 342">
          <a:extLst>
            <a:ext uri="{FF2B5EF4-FFF2-40B4-BE49-F238E27FC236}">
              <a16:creationId xmlns:a16="http://schemas.microsoft.com/office/drawing/2014/main" id="{56BDBE0C-342D-4EDD-9475-E432005FB8A1}"/>
            </a:ext>
          </a:extLst>
        </xdr:cNvPr>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60198</xdr:rowOff>
    </xdr:from>
    <xdr:to>
      <xdr:col>55</xdr:col>
      <xdr:colOff>0</xdr:colOff>
      <xdr:row>104</xdr:row>
      <xdr:rowOff>76200</xdr:rowOff>
    </xdr:to>
    <xdr:cxnSp macro="">
      <xdr:nvCxnSpPr>
        <xdr:cNvPr id="344" name="直線コネクタ 343">
          <a:extLst>
            <a:ext uri="{FF2B5EF4-FFF2-40B4-BE49-F238E27FC236}">
              <a16:creationId xmlns:a16="http://schemas.microsoft.com/office/drawing/2014/main" id="{0A272C35-6CD3-44DC-9C37-3C2B99C401E9}"/>
            </a:ext>
          </a:extLst>
        </xdr:cNvPr>
        <xdr:cNvCxnSpPr/>
      </xdr:nvCxnSpPr>
      <xdr:spPr>
        <a:xfrm flipV="1">
          <a:off x="9639300" y="178909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345" name="楕円 344">
          <a:extLst>
            <a:ext uri="{FF2B5EF4-FFF2-40B4-BE49-F238E27FC236}">
              <a16:creationId xmlns:a16="http://schemas.microsoft.com/office/drawing/2014/main" id="{2B32A7F1-52FE-42F7-8127-E214A6D51800}"/>
            </a:ext>
          </a:extLst>
        </xdr:cNvPr>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87630</xdr:rowOff>
    </xdr:to>
    <xdr:cxnSp macro="">
      <xdr:nvCxnSpPr>
        <xdr:cNvPr id="346" name="直線コネクタ 345">
          <a:extLst>
            <a:ext uri="{FF2B5EF4-FFF2-40B4-BE49-F238E27FC236}">
              <a16:creationId xmlns:a16="http://schemas.microsoft.com/office/drawing/2014/main" id="{C34A1DFC-3714-465B-B3D0-9F2B2F0732CD}"/>
            </a:ext>
          </a:extLst>
        </xdr:cNvPr>
        <xdr:cNvCxnSpPr/>
      </xdr:nvCxnSpPr>
      <xdr:spPr>
        <a:xfrm flipV="1">
          <a:off x="8750300" y="1790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50546</xdr:rowOff>
    </xdr:from>
    <xdr:to>
      <xdr:col>41</xdr:col>
      <xdr:colOff>101600</xdr:colOff>
      <xdr:row>104</xdr:row>
      <xdr:rowOff>152146</xdr:rowOff>
    </xdr:to>
    <xdr:sp macro="" textlink="">
      <xdr:nvSpPr>
        <xdr:cNvPr id="347" name="楕円 346">
          <a:extLst>
            <a:ext uri="{FF2B5EF4-FFF2-40B4-BE49-F238E27FC236}">
              <a16:creationId xmlns:a16="http://schemas.microsoft.com/office/drawing/2014/main" id="{768241D5-63A7-41DE-BDEB-6F67C472C015}"/>
            </a:ext>
          </a:extLst>
        </xdr:cNvPr>
        <xdr:cNvSpPr/>
      </xdr:nvSpPr>
      <xdr:spPr>
        <a:xfrm>
          <a:off x="7810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101346</xdr:rowOff>
    </xdr:to>
    <xdr:cxnSp macro="">
      <xdr:nvCxnSpPr>
        <xdr:cNvPr id="348" name="直線コネクタ 347">
          <a:extLst>
            <a:ext uri="{FF2B5EF4-FFF2-40B4-BE49-F238E27FC236}">
              <a16:creationId xmlns:a16="http://schemas.microsoft.com/office/drawing/2014/main" id="{9EC19395-99C3-4FB8-B24C-BEB2D0630B95}"/>
            </a:ext>
          </a:extLst>
        </xdr:cNvPr>
        <xdr:cNvCxnSpPr/>
      </xdr:nvCxnSpPr>
      <xdr:spPr>
        <a:xfrm flipV="1">
          <a:off x="7861300" y="179184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49" name="n_1mainValue【市民会館】&#10;一人当たり面積">
          <a:extLst>
            <a:ext uri="{FF2B5EF4-FFF2-40B4-BE49-F238E27FC236}">
              <a16:creationId xmlns:a16="http://schemas.microsoft.com/office/drawing/2014/main" id="{F2F1A3E0-2D6C-4B40-ABE0-58CB1B155247}"/>
            </a:ext>
          </a:extLst>
        </xdr:cNvPr>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350" name="n_2mainValue【市民会館】&#10;一人当たり面積">
          <a:extLst>
            <a:ext uri="{FF2B5EF4-FFF2-40B4-BE49-F238E27FC236}">
              <a16:creationId xmlns:a16="http://schemas.microsoft.com/office/drawing/2014/main" id="{9ABE6E47-2750-4FC1-A60F-41FB3C04B4A8}"/>
            </a:ext>
          </a:extLst>
        </xdr:cNvPr>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168673</xdr:rowOff>
    </xdr:from>
    <xdr:ext cx="469744" cy="259045"/>
    <xdr:sp macro="" textlink="">
      <xdr:nvSpPr>
        <xdr:cNvPr id="351" name="n_3mainValue【市民会館】&#10;一人当たり面積">
          <a:extLst>
            <a:ext uri="{FF2B5EF4-FFF2-40B4-BE49-F238E27FC236}">
              <a16:creationId xmlns:a16="http://schemas.microsoft.com/office/drawing/2014/main" id="{F926D3D9-1C35-4DD2-B394-A23EDA525A7C}"/>
            </a:ext>
          </a:extLst>
        </xdr:cNvPr>
        <xdr:cNvSpPr txBox="1"/>
      </xdr:nvSpPr>
      <xdr:spPr>
        <a:xfrm>
          <a:off x="7626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a:extLst>
            <a:ext uri="{FF2B5EF4-FFF2-40B4-BE49-F238E27FC236}">
              <a16:creationId xmlns:a16="http://schemas.microsoft.com/office/drawing/2014/main" id="{786574D1-B8C8-4326-85A9-C211F24D90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a:extLst>
            <a:ext uri="{FF2B5EF4-FFF2-40B4-BE49-F238E27FC236}">
              <a16:creationId xmlns:a16="http://schemas.microsoft.com/office/drawing/2014/main" id="{6D58ACB0-3FF0-486B-ACEA-97823361A9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a:extLst>
            <a:ext uri="{FF2B5EF4-FFF2-40B4-BE49-F238E27FC236}">
              <a16:creationId xmlns:a16="http://schemas.microsoft.com/office/drawing/2014/main" id="{D4B2E8D2-F4A6-4B90-8432-846FFF3513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a:extLst>
            <a:ext uri="{FF2B5EF4-FFF2-40B4-BE49-F238E27FC236}">
              <a16:creationId xmlns:a16="http://schemas.microsoft.com/office/drawing/2014/main" id="{D4EE068A-A6F0-4F9C-AB45-3D8FF3C7DB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a:extLst>
            <a:ext uri="{FF2B5EF4-FFF2-40B4-BE49-F238E27FC236}">
              <a16:creationId xmlns:a16="http://schemas.microsoft.com/office/drawing/2014/main" id="{B11C7985-EEF1-4490-98C1-F9CE2A31A5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a:extLst>
            <a:ext uri="{FF2B5EF4-FFF2-40B4-BE49-F238E27FC236}">
              <a16:creationId xmlns:a16="http://schemas.microsoft.com/office/drawing/2014/main" id="{A0527FB5-B816-42F6-8F9A-588370E960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a:extLst>
            <a:ext uri="{FF2B5EF4-FFF2-40B4-BE49-F238E27FC236}">
              <a16:creationId xmlns:a16="http://schemas.microsoft.com/office/drawing/2014/main" id="{F4AFFB0A-9141-4C31-9EC8-7303FD00BE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a:extLst>
            <a:ext uri="{FF2B5EF4-FFF2-40B4-BE49-F238E27FC236}">
              <a16:creationId xmlns:a16="http://schemas.microsoft.com/office/drawing/2014/main" id="{B0C2AB17-2ECE-4CD6-AF9B-BCA7B99F3A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a:extLst>
            <a:ext uri="{FF2B5EF4-FFF2-40B4-BE49-F238E27FC236}">
              <a16:creationId xmlns:a16="http://schemas.microsoft.com/office/drawing/2014/main" id="{930ECE62-6D35-48CE-8911-2B90586069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a:extLst>
            <a:ext uri="{FF2B5EF4-FFF2-40B4-BE49-F238E27FC236}">
              <a16:creationId xmlns:a16="http://schemas.microsoft.com/office/drawing/2014/main" id="{27556B7D-CDEA-477A-B902-85422E6FAB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2" name="テキスト ボックス 361">
          <a:extLst>
            <a:ext uri="{FF2B5EF4-FFF2-40B4-BE49-F238E27FC236}">
              <a16:creationId xmlns:a16="http://schemas.microsoft.com/office/drawing/2014/main" id="{EA7ECCC1-7AB2-4742-91A4-6D2152DB519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a:extLst>
            <a:ext uri="{FF2B5EF4-FFF2-40B4-BE49-F238E27FC236}">
              <a16:creationId xmlns:a16="http://schemas.microsoft.com/office/drawing/2014/main" id="{EACD182C-F20E-4218-BA1A-707A8985202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4" name="テキスト ボックス 363">
          <a:extLst>
            <a:ext uri="{FF2B5EF4-FFF2-40B4-BE49-F238E27FC236}">
              <a16:creationId xmlns:a16="http://schemas.microsoft.com/office/drawing/2014/main" id="{60D1D8E3-0CBC-4040-910A-69D71EE6450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a:extLst>
            <a:ext uri="{FF2B5EF4-FFF2-40B4-BE49-F238E27FC236}">
              <a16:creationId xmlns:a16="http://schemas.microsoft.com/office/drawing/2014/main" id="{B5C18482-FBFC-40FD-B064-9505DE25E7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a:extLst>
            <a:ext uri="{FF2B5EF4-FFF2-40B4-BE49-F238E27FC236}">
              <a16:creationId xmlns:a16="http://schemas.microsoft.com/office/drawing/2014/main" id="{D94AB915-DB88-4D34-B5EE-14C3A179EF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a:extLst>
            <a:ext uri="{FF2B5EF4-FFF2-40B4-BE49-F238E27FC236}">
              <a16:creationId xmlns:a16="http://schemas.microsoft.com/office/drawing/2014/main" id="{F0D073FB-5827-4E01-929C-EB135DCC2A7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a:extLst>
            <a:ext uri="{FF2B5EF4-FFF2-40B4-BE49-F238E27FC236}">
              <a16:creationId xmlns:a16="http://schemas.microsoft.com/office/drawing/2014/main" id="{03E5CB4B-583E-476E-895B-DB496591F6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a:extLst>
            <a:ext uri="{FF2B5EF4-FFF2-40B4-BE49-F238E27FC236}">
              <a16:creationId xmlns:a16="http://schemas.microsoft.com/office/drawing/2014/main" id="{13C16255-D842-4D7E-AE77-720C9176A00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a:extLst>
            <a:ext uri="{FF2B5EF4-FFF2-40B4-BE49-F238E27FC236}">
              <a16:creationId xmlns:a16="http://schemas.microsoft.com/office/drawing/2014/main" id="{43F72982-4D53-4018-959A-09B844BD922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a:extLst>
            <a:ext uri="{FF2B5EF4-FFF2-40B4-BE49-F238E27FC236}">
              <a16:creationId xmlns:a16="http://schemas.microsoft.com/office/drawing/2014/main" id="{410E7862-38D0-4B1B-845B-7922142479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2" name="テキスト ボックス 371">
          <a:extLst>
            <a:ext uri="{FF2B5EF4-FFF2-40B4-BE49-F238E27FC236}">
              <a16:creationId xmlns:a16="http://schemas.microsoft.com/office/drawing/2014/main" id="{D87C89DA-A09F-4D12-B156-3F5DCC83ED7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a:extLst>
            <a:ext uri="{FF2B5EF4-FFF2-40B4-BE49-F238E27FC236}">
              <a16:creationId xmlns:a16="http://schemas.microsoft.com/office/drawing/2014/main" id="{135A8DE5-1529-439A-BAA8-77110E4EFD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1D066B40-55C5-4090-ABBB-5A5A1AE2417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a:extLst>
            <a:ext uri="{FF2B5EF4-FFF2-40B4-BE49-F238E27FC236}">
              <a16:creationId xmlns:a16="http://schemas.microsoft.com/office/drawing/2014/main" id="{CC38E052-9016-4B54-ACBA-E98F6687C5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76" name="直線コネクタ 375">
          <a:extLst>
            <a:ext uri="{FF2B5EF4-FFF2-40B4-BE49-F238E27FC236}">
              <a16:creationId xmlns:a16="http://schemas.microsoft.com/office/drawing/2014/main" id="{E3FC2971-2C19-4B73-97CF-F2D95A001161}"/>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77" name="【一般廃棄物処理施設】&#10;有形固定資産減価償却率最小値テキスト">
          <a:extLst>
            <a:ext uri="{FF2B5EF4-FFF2-40B4-BE49-F238E27FC236}">
              <a16:creationId xmlns:a16="http://schemas.microsoft.com/office/drawing/2014/main" id="{231DB61D-F5BB-4479-964B-D0B7D4AA3AE4}"/>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78" name="直線コネクタ 377">
          <a:extLst>
            <a:ext uri="{FF2B5EF4-FFF2-40B4-BE49-F238E27FC236}">
              <a16:creationId xmlns:a16="http://schemas.microsoft.com/office/drawing/2014/main" id="{5918D055-A76B-411B-A125-EA9CB03EC819}"/>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9" name="【一般廃棄物処理施設】&#10;有形固定資産減価償却率最大値テキスト">
          <a:extLst>
            <a:ext uri="{FF2B5EF4-FFF2-40B4-BE49-F238E27FC236}">
              <a16:creationId xmlns:a16="http://schemas.microsoft.com/office/drawing/2014/main" id="{D70D1532-E64A-46BF-B5A1-3CD84A36D81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0" name="直線コネクタ 379">
          <a:extLst>
            <a:ext uri="{FF2B5EF4-FFF2-40B4-BE49-F238E27FC236}">
              <a16:creationId xmlns:a16="http://schemas.microsoft.com/office/drawing/2014/main" id="{7D0F74DF-63E0-4642-A948-0373126716F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81" name="【一般廃棄物処理施設】&#10;有形固定資産減価償却率平均値テキスト">
          <a:extLst>
            <a:ext uri="{FF2B5EF4-FFF2-40B4-BE49-F238E27FC236}">
              <a16:creationId xmlns:a16="http://schemas.microsoft.com/office/drawing/2014/main" id="{971D1108-8AE9-4DF4-9F5F-2AD6180E75BC}"/>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82" name="フローチャート: 判断 381">
          <a:extLst>
            <a:ext uri="{FF2B5EF4-FFF2-40B4-BE49-F238E27FC236}">
              <a16:creationId xmlns:a16="http://schemas.microsoft.com/office/drawing/2014/main" id="{DA7873D3-0ADF-41EB-B903-CA6FF49E8919}"/>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83" name="フローチャート: 判断 382">
          <a:extLst>
            <a:ext uri="{FF2B5EF4-FFF2-40B4-BE49-F238E27FC236}">
              <a16:creationId xmlns:a16="http://schemas.microsoft.com/office/drawing/2014/main" id="{E19B3C14-5988-43AB-B4D1-78F93FB07EAD}"/>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84" name="n_1aveValue【一般廃棄物処理施設】&#10;有形固定資産減価償却率">
          <a:extLst>
            <a:ext uri="{FF2B5EF4-FFF2-40B4-BE49-F238E27FC236}">
              <a16:creationId xmlns:a16="http://schemas.microsoft.com/office/drawing/2014/main" id="{271276AF-E4EB-4924-89D8-E6A9DB4F536D}"/>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85" name="フローチャート: 判断 384">
          <a:extLst>
            <a:ext uri="{FF2B5EF4-FFF2-40B4-BE49-F238E27FC236}">
              <a16:creationId xmlns:a16="http://schemas.microsoft.com/office/drawing/2014/main" id="{DDE592D8-4786-4C90-B375-17DB457C4F38}"/>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86" name="n_2aveValue【一般廃棄物処理施設】&#10;有形固定資産減価償却率">
          <a:extLst>
            <a:ext uri="{FF2B5EF4-FFF2-40B4-BE49-F238E27FC236}">
              <a16:creationId xmlns:a16="http://schemas.microsoft.com/office/drawing/2014/main" id="{5F83C193-FC7A-41D5-AD04-EF18118658A1}"/>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87" name="フローチャート: 判断 386">
          <a:extLst>
            <a:ext uri="{FF2B5EF4-FFF2-40B4-BE49-F238E27FC236}">
              <a16:creationId xmlns:a16="http://schemas.microsoft.com/office/drawing/2014/main" id="{E8A7DA20-0F3F-4FB2-AE37-7F471E1A47C7}"/>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11447</xdr:rowOff>
    </xdr:from>
    <xdr:ext cx="405111" cy="259045"/>
    <xdr:sp macro="" textlink="">
      <xdr:nvSpPr>
        <xdr:cNvPr id="388" name="n_3aveValue【一般廃棄物処理施設】&#10;有形固定資産減価償却率">
          <a:extLst>
            <a:ext uri="{FF2B5EF4-FFF2-40B4-BE49-F238E27FC236}">
              <a16:creationId xmlns:a16="http://schemas.microsoft.com/office/drawing/2014/main" id="{1A0424D3-4439-437C-AD9E-51FF1018C4D8}"/>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FB61A92-CD24-4078-8CC4-C67DC656868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B183133-6DB8-4CD0-9A30-113B94B7C7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C83DAA16-50C7-4FC7-87B1-67BB57F7CE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4B1FD54-C121-4259-8651-8C27CCEBAE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9FFD32A9-8448-4DCA-9D1F-553B9BDB62D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394" name="楕円 393">
          <a:extLst>
            <a:ext uri="{FF2B5EF4-FFF2-40B4-BE49-F238E27FC236}">
              <a16:creationId xmlns:a16="http://schemas.microsoft.com/office/drawing/2014/main" id="{FD626D5A-2247-476C-B116-95057C76B99A}"/>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395" name="【一般廃棄物処理施設】&#10;有形固定資産減価償却率該当値テキスト">
          <a:extLst>
            <a:ext uri="{FF2B5EF4-FFF2-40B4-BE49-F238E27FC236}">
              <a16:creationId xmlns:a16="http://schemas.microsoft.com/office/drawing/2014/main" id="{1FF9A3EE-5D13-4469-864D-3F34D63C8DAC}"/>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396" name="楕円 395">
          <a:extLst>
            <a:ext uri="{FF2B5EF4-FFF2-40B4-BE49-F238E27FC236}">
              <a16:creationId xmlns:a16="http://schemas.microsoft.com/office/drawing/2014/main" id="{5289F5A3-902A-4270-8969-D08FE36EDF61}"/>
            </a:ext>
          </a:extLst>
        </xdr:cNvPr>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41910</xdr:rowOff>
    </xdr:to>
    <xdr:cxnSp macro="">
      <xdr:nvCxnSpPr>
        <xdr:cNvPr id="397" name="直線コネクタ 396">
          <a:extLst>
            <a:ext uri="{FF2B5EF4-FFF2-40B4-BE49-F238E27FC236}">
              <a16:creationId xmlns:a16="http://schemas.microsoft.com/office/drawing/2014/main" id="{83DA9D13-7F5A-4483-87E4-596B9912F183}"/>
            </a:ext>
          </a:extLst>
        </xdr:cNvPr>
        <xdr:cNvCxnSpPr/>
      </xdr:nvCxnSpPr>
      <xdr:spPr>
        <a:xfrm flipV="1">
          <a:off x="15481300" y="61855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98" name="楕円 397">
          <a:extLst>
            <a:ext uri="{FF2B5EF4-FFF2-40B4-BE49-F238E27FC236}">
              <a16:creationId xmlns:a16="http://schemas.microsoft.com/office/drawing/2014/main" id="{C23A8DD8-BB26-4A6D-A6F5-0121132D4508}"/>
            </a:ext>
          </a:extLst>
        </xdr:cNvPr>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36</xdr:row>
      <xdr:rowOff>100965</xdr:rowOff>
    </xdr:to>
    <xdr:cxnSp macro="">
      <xdr:nvCxnSpPr>
        <xdr:cNvPr id="399" name="直線コネクタ 398">
          <a:extLst>
            <a:ext uri="{FF2B5EF4-FFF2-40B4-BE49-F238E27FC236}">
              <a16:creationId xmlns:a16="http://schemas.microsoft.com/office/drawing/2014/main" id="{3B126A5F-19DC-4654-A45A-6A6F2FF3A444}"/>
            </a:ext>
          </a:extLst>
        </xdr:cNvPr>
        <xdr:cNvCxnSpPr/>
      </xdr:nvCxnSpPr>
      <xdr:spPr>
        <a:xfrm flipV="1">
          <a:off x="14592300" y="62141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86360</xdr:rowOff>
    </xdr:from>
    <xdr:to>
      <xdr:col>72</xdr:col>
      <xdr:colOff>38100</xdr:colOff>
      <xdr:row>37</xdr:row>
      <xdr:rowOff>16510</xdr:rowOff>
    </xdr:to>
    <xdr:sp macro="" textlink="">
      <xdr:nvSpPr>
        <xdr:cNvPr id="400" name="楕円 399">
          <a:extLst>
            <a:ext uri="{FF2B5EF4-FFF2-40B4-BE49-F238E27FC236}">
              <a16:creationId xmlns:a16="http://schemas.microsoft.com/office/drawing/2014/main" id="{FA92B5DC-1832-4202-ABB8-30647CD03C02}"/>
            </a:ext>
          </a:extLst>
        </xdr:cNvPr>
        <xdr:cNvSpPr/>
      </xdr:nvSpPr>
      <xdr:spPr>
        <a:xfrm>
          <a:off x="1365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100965</xdr:rowOff>
    </xdr:from>
    <xdr:to>
      <xdr:col>76</xdr:col>
      <xdr:colOff>114300</xdr:colOff>
      <xdr:row>36</xdr:row>
      <xdr:rowOff>137160</xdr:rowOff>
    </xdr:to>
    <xdr:cxnSp macro="">
      <xdr:nvCxnSpPr>
        <xdr:cNvPr id="401" name="直線コネクタ 400">
          <a:extLst>
            <a:ext uri="{FF2B5EF4-FFF2-40B4-BE49-F238E27FC236}">
              <a16:creationId xmlns:a16="http://schemas.microsoft.com/office/drawing/2014/main" id="{AC329255-E6CE-4233-ADDB-45776303B88D}"/>
            </a:ext>
          </a:extLst>
        </xdr:cNvPr>
        <xdr:cNvCxnSpPr/>
      </xdr:nvCxnSpPr>
      <xdr:spPr>
        <a:xfrm flipV="1">
          <a:off x="13703300" y="6273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109237</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0C46D63A-D796-41EE-861E-7C4A20DFF7CF}"/>
            </a:ext>
          </a:extLst>
        </xdr:cNvPr>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403" name="n_2mainValue【一般廃棄物処理施設】&#10;有形固定資産減価償却率">
          <a:extLst>
            <a:ext uri="{FF2B5EF4-FFF2-40B4-BE49-F238E27FC236}">
              <a16:creationId xmlns:a16="http://schemas.microsoft.com/office/drawing/2014/main" id="{49E3AE9A-C899-444A-BE73-64BC3E20EBA9}"/>
            </a:ext>
          </a:extLst>
        </xdr:cNvPr>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04" name="n_3mainValue【一般廃棄物処理施設】&#10;有形固定資産減価償却率">
          <a:extLst>
            <a:ext uri="{FF2B5EF4-FFF2-40B4-BE49-F238E27FC236}">
              <a16:creationId xmlns:a16="http://schemas.microsoft.com/office/drawing/2014/main" id="{97D71CB6-F169-422A-A981-099D88863E5F}"/>
            </a:ext>
          </a:extLst>
        </xdr:cNvPr>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DF366CAA-E113-4BCD-B856-E1F9EF0BB9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DA9FA359-FF6B-49D4-9BBA-45F74EC125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DFF0B391-00BE-4659-BEA1-0A8FE7AA215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9C228770-C902-4572-8B64-288D1DDF41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B47A1052-0D13-4F50-B0EE-6B12D3078C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A4E27B79-5E37-4BA5-882D-A3C010BBCF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8EB91211-AB6E-411E-88B6-90E2FDCD27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5FEDF03B-1E93-4870-B21F-42A96AB02F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a:extLst>
            <a:ext uri="{FF2B5EF4-FFF2-40B4-BE49-F238E27FC236}">
              <a16:creationId xmlns:a16="http://schemas.microsoft.com/office/drawing/2014/main" id="{E571C181-6BD0-48B5-AED6-CEC843D33D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a:extLst>
            <a:ext uri="{FF2B5EF4-FFF2-40B4-BE49-F238E27FC236}">
              <a16:creationId xmlns:a16="http://schemas.microsoft.com/office/drawing/2014/main" id="{72BB9EE3-73AA-4B3C-83A7-AC8F387572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5" name="直線コネクタ 414">
          <a:extLst>
            <a:ext uri="{FF2B5EF4-FFF2-40B4-BE49-F238E27FC236}">
              <a16:creationId xmlns:a16="http://schemas.microsoft.com/office/drawing/2014/main" id="{8FE74BAA-C8FB-4EA9-AA1F-298737FA8A6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6" name="テキスト ボックス 415">
          <a:extLst>
            <a:ext uri="{FF2B5EF4-FFF2-40B4-BE49-F238E27FC236}">
              <a16:creationId xmlns:a16="http://schemas.microsoft.com/office/drawing/2014/main" id="{61A794AB-C0C2-44FB-9BD4-0ABA60071ED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7" name="直線コネクタ 416">
          <a:extLst>
            <a:ext uri="{FF2B5EF4-FFF2-40B4-BE49-F238E27FC236}">
              <a16:creationId xmlns:a16="http://schemas.microsoft.com/office/drawing/2014/main" id="{4C533B55-4ED2-4B6D-AC4D-731BDCC6DFF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8" name="テキスト ボックス 417">
          <a:extLst>
            <a:ext uri="{FF2B5EF4-FFF2-40B4-BE49-F238E27FC236}">
              <a16:creationId xmlns:a16="http://schemas.microsoft.com/office/drawing/2014/main" id="{47C86A78-AEB7-45D1-BF87-DF3166E79EF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9" name="直線コネクタ 418">
          <a:extLst>
            <a:ext uri="{FF2B5EF4-FFF2-40B4-BE49-F238E27FC236}">
              <a16:creationId xmlns:a16="http://schemas.microsoft.com/office/drawing/2014/main" id="{0F74E690-77CA-432D-933C-D38ED4ACDBE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0" name="テキスト ボックス 419">
          <a:extLst>
            <a:ext uri="{FF2B5EF4-FFF2-40B4-BE49-F238E27FC236}">
              <a16:creationId xmlns:a16="http://schemas.microsoft.com/office/drawing/2014/main" id="{1CA91037-DB85-40DE-BC26-DE36D8A2EC5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1" name="直線コネクタ 420">
          <a:extLst>
            <a:ext uri="{FF2B5EF4-FFF2-40B4-BE49-F238E27FC236}">
              <a16:creationId xmlns:a16="http://schemas.microsoft.com/office/drawing/2014/main" id="{134E6DBA-E6C9-4802-8ADD-697A90B9824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2" name="テキスト ボックス 421">
          <a:extLst>
            <a:ext uri="{FF2B5EF4-FFF2-40B4-BE49-F238E27FC236}">
              <a16:creationId xmlns:a16="http://schemas.microsoft.com/office/drawing/2014/main" id="{0100736E-1315-44CE-93A1-480298C2B77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3" name="直線コネクタ 422">
          <a:extLst>
            <a:ext uri="{FF2B5EF4-FFF2-40B4-BE49-F238E27FC236}">
              <a16:creationId xmlns:a16="http://schemas.microsoft.com/office/drawing/2014/main" id="{8BDB5CEB-CB77-4D9B-B941-C721A203BE8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4" name="テキスト ボックス 423">
          <a:extLst>
            <a:ext uri="{FF2B5EF4-FFF2-40B4-BE49-F238E27FC236}">
              <a16:creationId xmlns:a16="http://schemas.microsoft.com/office/drawing/2014/main" id="{EF8B88FF-1635-4B1C-8A7D-7288F0702A5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37BC969E-6505-4DBD-8F21-CAC9CE87C7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6" name="テキスト ボックス 425">
          <a:extLst>
            <a:ext uri="{FF2B5EF4-FFF2-40B4-BE49-F238E27FC236}">
              <a16:creationId xmlns:a16="http://schemas.microsoft.com/office/drawing/2014/main" id="{38592022-0F96-47C1-AF6D-51A9D880B04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一般廃棄物処理施設】&#10;一人当たり有形固定資産（償却資産）額グラフ枠">
          <a:extLst>
            <a:ext uri="{FF2B5EF4-FFF2-40B4-BE49-F238E27FC236}">
              <a16:creationId xmlns:a16="http://schemas.microsoft.com/office/drawing/2014/main" id="{38CB33CD-59AD-4A72-9DA5-4CCBE8B40F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28" name="直線コネクタ 427">
          <a:extLst>
            <a:ext uri="{FF2B5EF4-FFF2-40B4-BE49-F238E27FC236}">
              <a16:creationId xmlns:a16="http://schemas.microsoft.com/office/drawing/2014/main" id="{368EB047-E67E-4E67-A189-CD919ED478AC}"/>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29" name="【一般廃棄物処理施設】&#10;一人当たり有形固定資産（償却資産）額最小値テキスト">
          <a:extLst>
            <a:ext uri="{FF2B5EF4-FFF2-40B4-BE49-F238E27FC236}">
              <a16:creationId xmlns:a16="http://schemas.microsoft.com/office/drawing/2014/main" id="{5769ED23-6CD8-44AD-8C88-4FEA86A5393A}"/>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30" name="直線コネクタ 429">
          <a:extLst>
            <a:ext uri="{FF2B5EF4-FFF2-40B4-BE49-F238E27FC236}">
              <a16:creationId xmlns:a16="http://schemas.microsoft.com/office/drawing/2014/main" id="{17083626-7ADC-4F09-BE9E-02CB80E89FAA}"/>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31" name="【一般廃棄物処理施設】&#10;一人当たり有形固定資産（償却資産）額最大値テキスト">
          <a:extLst>
            <a:ext uri="{FF2B5EF4-FFF2-40B4-BE49-F238E27FC236}">
              <a16:creationId xmlns:a16="http://schemas.microsoft.com/office/drawing/2014/main" id="{8DDB2176-D830-4FF9-82C5-DF8908FA044E}"/>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32" name="直線コネクタ 431">
          <a:extLst>
            <a:ext uri="{FF2B5EF4-FFF2-40B4-BE49-F238E27FC236}">
              <a16:creationId xmlns:a16="http://schemas.microsoft.com/office/drawing/2014/main" id="{5CC43F12-5515-4B06-9FF7-ECACB004D3D9}"/>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33" name="【一般廃棄物処理施設】&#10;一人当たり有形固定資産（償却資産）額平均値テキスト">
          <a:extLst>
            <a:ext uri="{FF2B5EF4-FFF2-40B4-BE49-F238E27FC236}">
              <a16:creationId xmlns:a16="http://schemas.microsoft.com/office/drawing/2014/main" id="{202C56E4-BE9D-49CD-B39F-DEEEB491745E}"/>
            </a:ext>
          </a:extLst>
        </xdr:cNvPr>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34" name="フローチャート: 判断 433">
          <a:extLst>
            <a:ext uri="{FF2B5EF4-FFF2-40B4-BE49-F238E27FC236}">
              <a16:creationId xmlns:a16="http://schemas.microsoft.com/office/drawing/2014/main" id="{DA1E8684-15BE-4DDC-B5F2-6E1EC1B1685B}"/>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35" name="フローチャート: 判断 434">
          <a:extLst>
            <a:ext uri="{FF2B5EF4-FFF2-40B4-BE49-F238E27FC236}">
              <a16:creationId xmlns:a16="http://schemas.microsoft.com/office/drawing/2014/main" id="{5EE1DA60-C2F1-46D6-9D2A-DFFF8124B875}"/>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112431</xdr:rowOff>
    </xdr:from>
    <xdr:ext cx="599010" cy="259045"/>
    <xdr:sp macro="" textlink="">
      <xdr:nvSpPr>
        <xdr:cNvPr id="436" name="n_1aveValue【一般廃棄物処理施設】&#10;一人当たり有形固定資産（償却資産）額">
          <a:extLst>
            <a:ext uri="{FF2B5EF4-FFF2-40B4-BE49-F238E27FC236}">
              <a16:creationId xmlns:a16="http://schemas.microsoft.com/office/drawing/2014/main" id="{41380094-96AB-4AFC-9F9B-8A1A28FB0110}"/>
            </a:ext>
          </a:extLst>
        </xdr:cNvPr>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37" name="フローチャート: 判断 436">
          <a:extLst>
            <a:ext uri="{FF2B5EF4-FFF2-40B4-BE49-F238E27FC236}">
              <a16:creationId xmlns:a16="http://schemas.microsoft.com/office/drawing/2014/main" id="{61A4E557-883A-4BEF-B3D9-0578F118B8E5}"/>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92387</xdr:rowOff>
    </xdr:from>
    <xdr:ext cx="599010" cy="259045"/>
    <xdr:sp macro="" textlink="">
      <xdr:nvSpPr>
        <xdr:cNvPr id="438" name="n_2aveValue【一般廃棄物処理施設】&#10;一人当たり有形固定資産（償却資産）額">
          <a:extLst>
            <a:ext uri="{FF2B5EF4-FFF2-40B4-BE49-F238E27FC236}">
              <a16:creationId xmlns:a16="http://schemas.microsoft.com/office/drawing/2014/main" id="{751F1681-EFDC-4EF3-9598-FC50FBD0AE59}"/>
            </a:ext>
          </a:extLst>
        </xdr:cNvPr>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39" name="フローチャート: 判断 438">
          <a:extLst>
            <a:ext uri="{FF2B5EF4-FFF2-40B4-BE49-F238E27FC236}">
              <a16:creationId xmlns:a16="http://schemas.microsoft.com/office/drawing/2014/main" id="{E0CE65FC-80E4-4E7B-89A2-94F4DF63B9C7}"/>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3397</xdr:rowOff>
    </xdr:from>
    <xdr:ext cx="599010" cy="259045"/>
    <xdr:sp macro="" textlink="">
      <xdr:nvSpPr>
        <xdr:cNvPr id="440" name="n_3aveValue【一般廃棄物処理施設】&#10;一人当たり有形固定資産（償却資産）額">
          <a:extLst>
            <a:ext uri="{FF2B5EF4-FFF2-40B4-BE49-F238E27FC236}">
              <a16:creationId xmlns:a16="http://schemas.microsoft.com/office/drawing/2014/main" id="{C82907DB-7BBD-4EAF-A34C-1A89F239C361}"/>
            </a:ext>
          </a:extLst>
        </xdr:cNvPr>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92803E6D-9A1D-4601-8A53-534958B02A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EE284D2C-20B7-42FA-835F-3B233A296D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19DA6E80-5690-497C-90A4-9A66C1F22AB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F75B4766-B7D4-466E-905C-F7A6E0C19C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226CF7BF-BD3E-42C4-BAF5-24A827ADC1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97237</xdr:rowOff>
    </xdr:from>
    <xdr:to>
      <xdr:col>116</xdr:col>
      <xdr:colOff>114300</xdr:colOff>
      <xdr:row>35</xdr:row>
      <xdr:rowOff>27387</xdr:rowOff>
    </xdr:to>
    <xdr:sp macro="" textlink="">
      <xdr:nvSpPr>
        <xdr:cNvPr id="446" name="楕円 445">
          <a:extLst>
            <a:ext uri="{FF2B5EF4-FFF2-40B4-BE49-F238E27FC236}">
              <a16:creationId xmlns:a16="http://schemas.microsoft.com/office/drawing/2014/main" id="{760CF0FC-1DC4-4BFE-93D4-DA74700EDA79}"/>
            </a:ext>
          </a:extLst>
        </xdr:cNvPr>
        <xdr:cNvSpPr/>
      </xdr:nvSpPr>
      <xdr:spPr>
        <a:xfrm>
          <a:off x="22110700" y="59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120114</xdr:rowOff>
    </xdr:from>
    <xdr:ext cx="599010" cy="259045"/>
    <xdr:sp macro="" textlink="">
      <xdr:nvSpPr>
        <xdr:cNvPr id="447" name="【一般廃棄物処理施設】&#10;一人当たり有形固定資産（償却資産）額該当値テキスト">
          <a:extLst>
            <a:ext uri="{FF2B5EF4-FFF2-40B4-BE49-F238E27FC236}">
              <a16:creationId xmlns:a16="http://schemas.microsoft.com/office/drawing/2014/main" id="{67BC5037-77C8-4D86-B4C7-AE9258972899}"/>
            </a:ext>
          </a:extLst>
        </xdr:cNvPr>
        <xdr:cNvSpPr txBox="1"/>
      </xdr:nvSpPr>
      <xdr:spPr>
        <a:xfrm>
          <a:off x="22199600" y="577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120905</xdr:rowOff>
    </xdr:from>
    <xdr:to>
      <xdr:col>112</xdr:col>
      <xdr:colOff>38100</xdr:colOff>
      <xdr:row>35</xdr:row>
      <xdr:rowOff>51055</xdr:rowOff>
    </xdr:to>
    <xdr:sp macro="" textlink="">
      <xdr:nvSpPr>
        <xdr:cNvPr id="448" name="楕円 447">
          <a:extLst>
            <a:ext uri="{FF2B5EF4-FFF2-40B4-BE49-F238E27FC236}">
              <a16:creationId xmlns:a16="http://schemas.microsoft.com/office/drawing/2014/main" id="{AB940BCD-67CC-42BB-99D0-02376943ABC3}"/>
            </a:ext>
          </a:extLst>
        </xdr:cNvPr>
        <xdr:cNvSpPr/>
      </xdr:nvSpPr>
      <xdr:spPr>
        <a:xfrm>
          <a:off x="21272500" y="59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148037</xdr:rowOff>
    </xdr:from>
    <xdr:to>
      <xdr:col>116</xdr:col>
      <xdr:colOff>63500</xdr:colOff>
      <xdr:row>35</xdr:row>
      <xdr:rowOff>255</xdr:rowOff>
    </xdr:to>
    <xdr:cxnSp macro="">
      <xdr:nvCxnSpPr>
        <xdr:cNvPr id="449" name="直線コネクタ 448">
          <a:extLst>
            <a:ext uri="{FF2B5EF4-FFF2-40B4-BE49-F238E27FC236}">
              <a16:creationId xmlns:a16="http://schemas.microsoft.com/office/drawing/2014/main" id="{AF98324B-65BA-466B-9D86-BB64A825E1BA}"/>
            </a:ext>
          </a:extLst>
        </xdr:cNvPr>
        <xdr:cNvCxnSpPr/>
      </xdr:nvCxnSpPr>
      <xdr:spPr>
        <a:xfrm flipV="1">
          <a:off x="21323300" y="5977337"/>
          <a:ext cx="8382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148722</xdr:rowOff>
    </xdr:from>
    <xdr:to>
      <xdr:col>107</xdr:col>
      <xdr:colOff>101600</xdr:colOff>
      <xdr:row>35</xdr:row>
      <xdr:rowOff>78872</xdr:rowOff>
    </xdr:to>
    <xdr:sp macro="" textlink="">
      <xdr:nvSpPr>
        <xdr:cNvPr id="450" name="楕円 449">
          <a:extLst>
            <a:ext uri="{FF2B5EF4-FFF2-40B4-BE49-F238E27FC236}">
              <a16:creationId xmlns:a16="http://schemas.microsoft.com/office/drawing/2014/main" id="{44D229A1-EAE7-4CD8-BBEC-083012104F77}"/>
            </a:ext>
          </a:extLst>
        </xdr:cNvPr>
        <xdr:cNvSpPr/>
      </xdr:nvSpPr>
      <xdr:spPr>
        <a:xfrm>
          <a:off x="20383500" y="59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255</xdr:rowOff>
    </xdr:from>
    <xdr:to>
      <xdr:col>111</xdr:col>
      <xdr:colOff>177800</xdr:colOff>
      <xdr:row>35</xdr:row>
      <xdr:rowOff>28072</xdr:rowOff>
    </xdr:to>
    <xdr:cxnSp macro="">
      <xdr:nvCxnSpPr>
        <xdr:cNvPr id="451" name="直線コネクタ 450">
          <a:extLst>
            <a:ext uri="{FF2B5EF4-FFF2-40B4-BE49-F238E27FC236}">
              <a16:creationId xmlns:a16="http://schemas.microsoft.com/office/drawing/2014/main" id="{80C7E2C3-7559-4F49-9A99-D50CB98D4C9D}"/>
            </a:ext>
          </a:extLst>
        </xdr:cNvPr>
        <xdr:cNvCxnSpPr/>
      </xdr:nvCxnSpPr>
      <xdr:spPr>
        <a:xfrm flipV="1">
          <a:off x="20434300" y="6001005"/>
          <a:ext cx="8890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7192</xdr:rowOff>
    </xdr:from>
    <xdr:to>
      <xdr:col>102</xdr:col>
      <xdr:colOff>165100</xdr:colOff>
      <xdr:row>35</xdr:row>
      <xdr:rowOff>108792</xdr:rowOff>
    </xdr:to>
    <xdr:sp macro="" textlink="">
      <xdr:nvSpPr>
        <xdr:cNvPr id="452" name="楕円 451">
          <a:extLst>
            <a:ext uri="{FF2B5EF4-FFF2-40B4-BE49-F238E27FC236}">
              <a16:creationId xmlns:a16="http://schemas.microsoft.com/office/drawing/2014/main" id="{1480AFF1-8D7D-46FC-A268-116B721E584E}"/>
            </a:ext>
          </a:extLst>
        </xdr:cNvPr>
        <xdr:cNvSpPr/>
      </xdr:nvSpPr>
      <xdr:spPr>
        <a:xfrm>
          <a:off x="19494500" y="60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28072</xdr:rowOff>
    </xdr:from>
    <xdr:to>
      <xdr:col>107</xdr:col>
      <xdr:colOff>50800</xdr:colOff>
      <xdr:row>35</xdr:row>
      <xdr:rowOff>57992</xdr:rowOff>
    </xdr:to>
    <xdr:cxnSp macro="">
      <xdr:nvCxnSpPr>
        <xdr:cNvPr id="453" name="直線コネクタ 452">
          <a:extLst>
            <a:ext uri="{FF2B5EF4-FFF2-40B4-BE49-F238E27FC236}">
              <a16:creationId xmlns:a16="http://schemas.microsoft.com/office/drawing/2014/main" id="{4C47A1A7-B1CC-47BF-8B3F-7DA7E03CCCB9}"/>
            </a:ext>
          </a:extLst>
        </xdr:cNvPr>
        <xdr:cNvCxnSpPr/>
      </xdr:nvCxnSpPr>
      <xdr:spPr>
        <a:xfrm flipV="1">
          <a:off x="19545300" y="6028822"/>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33</xdr:row>
      <xdr:rowOff>67582</xdr:rowOff>
    </xdr:from>
    <xdr:ext cx="599010" cy="259045"/>
    <xdr:sp macro="" textlink="">
      <xdr:nvSpPr>
        <xdr:cNvPr id="454" name="n_1mainValue【一般廃棄物処理施設】&#10;一人当たり有形固定資産（償却資産）額">
          <a:extLst>
            <a:ext uri="{FF2B5EF4-FFF2-40B4-BE49-F238E27FC236}">
              <a16:creationId xmlns:a16="http://schemas.microsoft.com/office/drawing/2014/main" id="{2471421D-644F-408D-A4DD-6333ACD564B1}"/>
            </a:ext>
          </a:extLst>
        </xdr:cNvPr>
        <xdr:cNvSpPr txBox="1"/>
      </xdr:nvSpPr>
      <xdr:spPr>
        <a:xfrm>
          <a:off x="21011095" y="57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95399</xdr:rowOff>
    </xdr:from>
    <xdr:ext cx="599010" cy="259045"/>
    <xdr:sp macro="" textlink="">
      <xdr:nvSpPr>
        <xdr:cNvPr id="455" name="n_2mainValue【一般廃棄物処理施設】&#10;一人当たり有形固定資産（償却資産）額">
          <a:extLst>
            <a:ext uri="{FF2B5EF4-FFF2-40B4-BE49-F238E27FC236}">
              <a16:creationId xmlns:a16="http://schemas.microsoft.com/office/drawing/2014/main" id="{3A69FCB8-FA1E-462C-8BDE-62DEB89181CF}"/>
            </a:ext>
          </a:extLst>
        </xdr:cNvPr>
        <xdr:cNvSpPr txBox="1"/>
      </xdr:nvSpPr>
      <xdr:spPr>
        <a:xfrm>
          <a:off x="20134795" y="57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125319</xdr:rowOff>
    </xdr:from>
    <xdr:ext cx="599010" cy="259045"/>
    <xdr:sp macro="" textlink="">
      <xdr:nvSpPr>
        <xdr:cNvPr id="456" name="n_3mainValue【一般廃棄物処理施設】&#10;一人当たり有形固定資産（償却資産）額">
          <a:extLst>
            <a:ext uri="{FF2B5EF4-FFF2-40B4-BE49-F238E27FC236}">
              <a16:creationId xmlns:a16="http://schemas.microsoft.com/office/drawing/2014/main" id="{E60AC0DD-3321-47C9-A10C-BB488F17DCB0}"/>
            </a:ext>
          </a:extLst>
        </xdr:cNvPr>
        <xdr:cNvSpPr txBox="1"/>
      </xdr:nvSpPr>
      <xdr:spPr>
        <a:xfrm>
          <a:off x="19245795" y="578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a:extLst>
            <a:ext uri="{FF2B5EF4-FFF2-40B4-BE49-F238E27FC236}">
              <a16:creationId xmlns:a16="http://schemas.microsoft.com/office/drawing/2014/main" id="{E9CA359C-DCDE-4B01-B2E8-D959192FDCC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a:extLst>
            <a:ext uri="{FF2B5EF4-FFF2-40B4-BE49-F238E27FC236}">
              <a16:creationId xmlns:a16="http://schemas.microsoft.com/office/drawing/2014/main" id="{473A614D-8B4B-4AAA-B887-762A1DA3AF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a:extLst>
            <a:ext uri="{FF2B5EF4-FFF2-40B4-BE49-F238E27FC236}">
              <a16:creationId xmlns:a16="http://schemas.microsoft.com/office/drawing/2014/main" id="{55F31088-7CB7-4499-99BD-E47B48DFCC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a:extLst>
            <a:ext uri="{FF2B5EF4-FFF2-40B4-BE49-F238E27FC236}">
              <a16:creationId xmlns:a16="http://schemas.microsoft.com/office/drawing/2014/main" id="{D2880D9A-E338-410C-A4FB-3CBED6789D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a:extLst>
            <a:ext uri="{FF2B5EF4-FFF2-40B4-BE49-F238E27FC236}">
              <a16:creationId xmlns:a16="http://schemas.microsoft.com/office/drawing/2014/main" id="{CEEE7C48-F8DF-4156-914E-627CB8B700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a:extLst>
            <a:ext uri="{FF2B5EF4-FFF2-40B4-BE49-F238E27FC236}">
              <a16:creationId xmlns:a16="http://schemas.microsoft.com/office/drawing/2014/main" id="{D774D50E-4EC9-45EB-A193-2AF4C59BD6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a:extLst>
            <a:ext uri="{FF2B5EF4-FFF2-40B4-BE49-F238E27FC236}">
              <a16:creationId xmlns:a16="http://schemas.microsoft.com/office/drawing/2014/main" id="{14996485-F332-48F3-8E80-1FDED78C4E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a:extLst>
            <a:ext uri="{FF2B5EF4-FFF2-40B4-BE49-F238E27FC236}">
              <a16:creationId xmlns:a16="http://schemas.microsoft.com/office/drawing/2014/main" id="{A55EAE35-D03A-483B-95F4-E8D625F9BE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a:extLst>
            <a:ext uri="{FF2B5EF4-FFF2-40B4-BE49-F238E27FC236}">
              <a16:creationId xmlns:a16="http://schemas.microsoft.com/office/drawing/2014/main" id="{BAB5AA95-5D29-41DF-B784-13F9CD1814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a:extLst>
            <a:ext uri="{FF2B5EF4-FFF2-40B4-BE49-F238E27FC236}">
              <a16:creationId xmlns:a16="http://schemas.microsoft.com/office/drawing/2014/main" id="{F8E3959F-C572-468C-8805-60FF63E1E6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7" name="テキスト ボックス 466">
          <a:extLst>
            <a:ext uri="{FF2B5EF4-FFF2-40B4-BE49-F238E27FC236}">
              <a16:creationId xmlns:a16="http://schemas.microsoft.com/office/drawing/2014/main" id="{C85806AC-2C44-42B1-A1E0-DFC5E8DEB8E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8" name="直線コネクタ 467">
          <a:extLst>
            <a:ext uri="{FF2B5EF4-FFF2-40B4-BE49-F238E27FC236}">
              <a16:creationId xmlns:a16="http://schemas.microsoft.com/office/drawing/2014/main" id="{E6C582D2-CC73-4B9E-BF35-D3DDD716C6C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9" name="テキスト ボックス 468">
          <a:extLst>
            <a:ext uri="{FF2B5EF4-FFF2-40B4-BE49-F238E27FC236}">
              <a16:creationId xmlns:a16="http://schemas.microsoft.com/office/drawing/2014/main" id="{71CDD3D1-78BB-4E8D-AA71-B6E6D9AFE46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0" name="直線コネクタ 469">
          <a:extLst>
            <a:ext uri="{FF2B5EF4-FFF2-40B4-BE49-F238E27FC236}">
              <a16:creationId xmlns:a16="http://schemas.microsoft.com/office/drawing/2014/main" id="{64818916-72AE-465E-B624-B6BF94CA741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1" name="テキスト ボックス 470">
          <a:extLst>
            <a:ext uri="{FF2B5EF4-FFF2-40B4-BE49-F238E27FC236}">
              <a16:creationId xmlns:a16="http://schemas.microsoft.com/office/drawing/2014/main" id="{1FF45154-8829-4D9C-AFAB-8E01C9A8F6A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2" name="直線コネクタ 471">
          <a:extLst>
            <a:ext uri="{FF2B5EF4-FFF2-40B4-BE49-F238E27FC236}">
              <a16:creationId xmlns:a16="http://schemas.microsoft.com/office/drawing/2014/main" id="{FC8BE2E8-AA13-48EB-8AD7-3C55A9F9523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3" name="テキスト ボックス 472">
          <a:extLst>
            <a:ext uri="{FF2B5EF4-FFF2-40B4-BE49-F238E27FC236}">
              <a16:creationId xmlns:a16="http://schemas.microsoft.com/office/drawing/2014/main" id="{1E92EE54-0A71-43D1-8D1C-846AC45B166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4" name="直線コネクタ 473">
          <a:extLst>
            <a:ext uri="{FF2B5EF4-FFF2-40B4-BE49-F238E27FC236}">
              <a16:creationId xmlns:a16="http://schemas.microsoft.com/office/drawing/2014/main" id="{B105AACD-109B-4C36-8AE6-C6EC8C77B58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5" name="テキスト ボックス 474">
          <a:extLst>
            <a:ext uri="{FF2B5EF4-FFF2-40B4-BE49-F238E27FC236}">
              <a16:creationId xmlns:a16="http://schemas.microsoft.com/office/drawing/2014/main" id="{7D6F7D8E-CEB0-49AA-8CC8-F122EC1FCA5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6482481E-7B30-459E-BE2F-EFAE9185C6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F687C733-6C25-4F25-A16E-A17B83F685E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保健センター・保健所】&#10;有形固定資産減価償却率グラフ枠">
          <a:extLst>
            <a:ext uri="{FF2B5EF4-FFF2-40B4-BE49-F238E27FC236}">
              <a16:creationId xmlns:a16="http://schemas.microsoft.com/office/drawing/2014/main" id="{D0B9FE67-02FA-4C59-A078-C57C71FA6DC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79" name="直線コネクタ 478">
          <a:extLst>
            <a:ext uri="{FF2B5EF4-FFF2-40B4-BE49-F238E27FC236}">
              <a16:creationId xmlns:a16="http://schemas.microsoft.com/office/drawing/2014/main" id="{A547DB28-3B53-4471-BF98-DD3424E20F4C}"/>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80" name="【保健センター・保健所】&#10;有形固定資産減価償却率最小値テキスト">
          <a:extLst>
            <a:ext uri="{FF2B5EF4-FFF2-40B4-BE49-F238E27FC236}">
              <a16:creationId xmlns:a16="http://schemas.microsoft.com/office/drawing/2014/main" id="{05571506-BE83-4C61-B7AB-D3C53C68F94A}"/>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81" name="直線コネクタ 480">
          <a:extLst>
            <a:ext uri="{FF2B5EF4-FFF2-40B4-BE49-F238E27FC236}">
              <a16:creationId xmlns:a16="http://schemas.microsoft.com/office/drawing/2014/main" id="{CF5971D3-9AB7-4C52-B877-340A2E84F1E0}"/>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82" name="【保健センター・保健所】&#10;有形固定資産減価償却率最大値テキスト">
          <a:extLst>
            <a:ext uri="{FF2B5EF4-FFF2-40B4-BE49-F238E27FC236}">
              <a16:creationId xmlns:a16="http://schemas.microsoft.com/office/drawing/2014/main" id="{AE5F3159-2718-4FEA-A8AA-FE18BB5F04EE}"/>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83" name="直線コネクタ 482">
          <a:extLst>
            <a:ext uri="{FF2B5EF4-FFF2-40B4-BE49-F238E27FC236}">
              <a16:creationId xmlns:a16="http://schemas.microsoft.com/office/drawing/2014/main" id="{17381595-35D4-44F0-AF8E-833ED8C274F8}"/>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84" name="【保健センター・保健所】&#10;有形固定資産減価償却率平均値テキスト">
          <a:extLst>
            <a:ext uri="{FF2B5EF4-FFF2-40B4-BE49-F238E27FC236}">
              <a16:creationId xmlns:a16="http://schemas.microsoft.com/office/drawing/2014/main" id="{4ACC2679-A513-4A63-99FD-C56874B3E812}"/>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85" name="フローチャート: 判断 484">
          <a:extLst>
            <a:ext uri="{FF2B5EF4-FFF2-40B4-BE49-F238E27FC236}">
              <a16:creationId xmlns:a16="http://schemas.microsoft.com/office/drawing/2014/main" id="{542A0C2C-9A1B-4B32-9E00-99E9FE65197B}"/>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86" name="フローチャート: 判断 485">
          <a:extLst>
            <a:ext uri="{FF2B5EF4-FFF2-40B4-BE49-F238E27FC236}">
              <a16:creationId xmlns:a16="http://schemas.microsoft.com/office/drawing/2014/main" id="{CB1C8D6F-F2F4-4C27-9A68-4155C899FA90}"/>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487" name="n_1aveValue【保健センター・保健所】&#10;有形固定資産減価償却率">
          <a:extLst>
            <a:ext uri="{FF2B5EF4-FFF2-40B4-BE49-F238E27FC236}">
              <a16:creationId xmlns:a16="http://schemas.microsoft.com/office/drawing/2014/main" id="{3CBAC34B-DF69-45F7-853D-3F8ED094CEBD}"/>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488" name="フローチャート: 判断 487">
          <a:extLst>
            <a:ext uri="{FF2B5EF4-FFF2-40B4-BE49-F238E27FC236}">
              <a16:creationId xmlns:a16="http://schemas.microsoft.com/office/drawing/2014/main" id="{ADD7D236-824C-4E11-85D2-6CAF1BBB7000}"/>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489" name="n_2aveValue【保健センター・保健所】&#10;有形固定資産減価償却率">
          <a:extLst>
            <a:ext uri="{FF2B5EF4-FFF2-40B4-BE49-F238E27FC236}">
              <a16:creationId xmlns:a16="http://schemas.microsoft.com/office/drawing/2014/main" id="{0FA60182-3A2E-4730-8A6F-E21CEA345BDA}"/>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490" name="フローチャート: 判断 489">
          <a:extLst>
            <a:ext uri="{FF2B5EF4-FFF2-40B4-BE49-F238E27FC236}">
              <a16:creationId xmlns:a16="http://schemas.microsoft.com/office/drawing/2014/main" id="{5D6CB55A-5907-47A4-909F-8C04BB60B2EA}"/>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491" name="n_3aveValue【保健センター・保健所】&#10;有形固定資産減価償却率">
          <a:extLst>
            <a:ext uri="{FF2B5EF4-FFF2-40B4-BE49-F238E27FC236}">
              <a16:creationId xmlns:a16="http://schemas.microsoft.com/office/drawing/2014/main" id="{00FBB701-4373-4DE3-B86D-30F83679A881}"/>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BCA82948-9FA1-4A3E-BD0A-2FE15DDCF19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390982E1-FB81-4B1B-A176-3030AF9AB6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D7529067-3A2C-4521-AC1B-00E4A000F9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8C2E1AE7-AF4F-46C7-BEF9-4E71D9308F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F6F9615F-9D39-487F-919C-A1262C61E8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125222</xdr:rowOff>
    </xdr:from>
    <xdr:to>
      <xdr:col>85</xdr:col>
      <xdr:colOff>177800</xdr:colOff>
      <xdr:row>57</xdr:row>
      <xdr:rowOff>55372</xdr:rowOff>
    </xdr:to>
    <xdr:sp macro="" textlink="">
      <xdr:nvSpPr>
        <xdr:cNvPr id="497" name="楕円 496">
          <a:extLst>
            <a:ext uri="{FF2B5EF4-FFF2-40B4-BE49-F238E27FC236}">
              <a16:creationId xmlns:a16="http://schemas.microsoft.com/office/drawing/2014/main" id="{7181B98A-489E-4286-A9DD-AF1F9AAD0F25}"/>
            </a:ext>
          </a:extLst>
        </xdr:cNvPr>
        <xdr:cNvSpPr/>
      </xdr:nvSpPr>
      <xdr:spPr>
        <a:xfrm>
          <a:off x="162687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148099</xdr:rowOff>
    </xdr:from>
    <xdr:ext cx="405111" cy="259045"/>
    <xdr:sp macro="" textlink="">
      <xdr:nvSpPr>
        <xdr:cNvPr id="498" name="【保健センター・保健所】&#10;有形固定資産減価償却率該当値テキスト">
          <a:extLst>
            <a:ext uri="{FF2B5EF4-FFF2-40B4-BE49-F238E27FC236}">
              <a16:creationId xmlns:a16="http://schemas.microsoft.com/office/drawing/2014/main" id="{5ED77FF3-0641-4B30-A125-2AF27206A683}"/>
            </a:ext>
          </a:extLst>
        </xdr:cNvPr>
        <xdr:cNvSpPr txBox="1"/>
      </xdr:nvSpPr>
      <xdr:spPr>
        <a:xfrm>
          <a:off x="1635760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45212</xdr:rowOff>
    </xdr:from>
    <xdr:to>
      <xdr:col>81</xdr:col>
      <xdr:colOff>101600</xdr:colOff>
      <xdr:row>58</xdr:row>
      <xdr:rowOff>146812</xdr:rowOff>
    </xdr:to>
    <xdr:sp macro="" textlink="">
      <xdr:nvSpPr>
        <xdr:cNvPr id="499" name="楕円 498">
          <a:extLst>
            <a:ext uri="{FF2B5EF4-FFF2-40B4-BE49-F238E27FC236}">
              <a16:creationId xmlns:a16="http://schemas.microsoft.com/office/drawing/2014/main" id="{541C850A-6D86-4557-8F7D-8B85388FE8EA}"/>
            </a:ext>
          </a:extLst>
        </xdr:cNvPr>
        <xdr:cNvSpPr/>
      </xdr:nvSpPr>
      <xdr:spPr>
        <a:xfrm>
          <a:off x="15430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xdr:rowOff>
    </xdr:from>
    <xdr:to>
      <xdr:col>85</xdr:col>
      <xdr:colOff>127000</xdr:colOff>
      <xdr:row>58</xdr:row>
      <xdr:rowOff>96012</xdr:rowOff>
    </xdr:to>
    <xdr:cxnSp macro="">
      <xdr:nvCxnSpPr>
        <xdr:cNvPr id="500" name="直線コネクタ 499">
          <a:extLst>
            <a:ext uri="{FF2B5EF4-FFF2-40B4-BE49-F238E27FC236}">
              <a16:creationId xmlns:a16="http://schemas.microsoft.com/office/drawing/2014/main" id="{5EACF551-F54A-4F95-BBF0-E6CC78DA3459}"/>
            </a:ext>
          </a:extLst>
        </xdr:cNvPr>
        <xdr:cNvCxnSpPr/>
      </xdr:nvCxnSpPr>
      <xdr:spPr>
        <a:xfrm flipV="1">
          <a:off x="15481300" y="9777222"/>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159512</xdr:rowOff>
    </xdr:from>
    <xdr:to>
      <xdr:col>76</xdr:col>
      <xdr:colOff>165100</xdr:colOff>
      <xdr:row>59</xdr:row>
      <xdr:rowOff>89662</xdr:rowOff>
    </xdr:to>
    <xdr:sp macro="" textlink="">
      <xdr:nvSpPr>
        <xdr:cNvPr id="501" name="楕円 500">
          <a:extLst>
            <a:ext uri="{FF2B5EF4-FFF2-40B4-BE49-F238E27FC236}">
              <a16:creationId xmlns:a16="http://schemas.microsoft.com/office/drawing/2014/main" id="{8573868B-5C1D-441B-908C-21258AADF351}"/>
            </a:ext>
          </a:extLst>
        </xdr:cNvPr>
        <xdr:cNvSpPr/>
      </xdr:nvSpPr>
      <xdr:spPr>
        <a:xfrm>
          <a:off x="14541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96012</xdr:rowOff>
    </xdr:from>
    <xdr:to>
      <xdr:col>81</xdr:col>
      <xdr:colOff>50800</xdr:colOff>
      <xdr:row>59</xdr:row>
      <xdr:rowOff>38862</xdr:rowOff>
    </xdr:to>
    <xdr:cxnSp macro="">
      <xdr:nvCxnSpPr>
        <xdr:cNvPr id="502" name="直線コネクタ 501">
          <a:extLst>
            <a:ext uri="{FF2B5EF4-FFF2-40B4-BE49-F238E27FC236}">
              <a16:creationId xmlns:a16="http://schemas.microsoft.com/office/drawing/2014/main" id="{1DCCAA30-4F80-46EA-B9FE-F78C7E9FA74D}"/>
            </a:ext>
          </a:extLst>
        </xdr:cNvPr>
        <xdr:cNvCxnSpPr/>
      </xdr:nvCxnSpPr>
      <xdr:spPr>
        <a:xfrm flipV="1">
          <a:off x="14592300" y="100401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503" name="楕円 502">
          <a:extLst>
            <a:ext uri="{FF2B5EF4-FFF2-40B4-BE49-F238E27FC236}">
              <a16:creationId xmlns:a16="http://schemas.microsoft.com/office/drawing/2014/main" id="{8DF59EEC-C1CC-4C02-BCA6-2F7580780EAE}"/>
            </a:ext>
          </a:extLst>
        </xdr:cNvPr>
        <xdr:cNvSpPr/>
      </xdr:nvSpPr>
      <xdr:spPr>
        <a:xfrm>
          <a:off x="1365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38862</xdr:rowOff>
    </xdr:from>
    <xdr:to>
      <xdr:col>76</xdr:col>
      <xdr:colOff>114300</xdr:colOff>
      <xdr:row>59</xdr:row>
      <xdr:rowOff>114300</xdr:rowOff>
    </xdr:to>
    <xdr:cxnSp macro="">
      <xdr:nvCxnSpPr>
        <xdr:cNvPr id="504" name="直線コネクタ 503">
          <a:extLst>
            <a:ext uri="{FF2B5EF4-FFF2-40B4-BE49-F238E27FC236}">
              <a16:creationId xmlns:a16="http://schemas.microsoft.com/office/drawing/2014/main" id="{21AF505A-2BA7-4EA9-B991-1B3B06009D1B}"/>
            </a:ext>
          </a:extLst>
        </xdr:cNvPr>
        <xdr:cNvCxnSpPr/>
      </xdr:nvCxnSpPr>
      <xdr:spPr>
        <a:xfrm flipV="1">
          <a:off x="13703300" y="1015441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505" name="n_1mainValue【保健センター・保健所】&#10;有形固定資産減価償却率">
          <a:extLst>
            <a:ext uri="{FF2B5EF4-FFF2-40B4-BE49-F238E27FC236}">
              <a16:creationId xmlns:a16="http://schemas.microsoft.com/office/drawing/2014/main" id="{47F13630-85BD-4688-A1C5-C4134DFD2E04}"/>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106189</xdr:rowOff>
    </xdr:from>
    <xdr:ext cx="405111" cy="259045"/>
    <xdr:sp macro="" textlink="">
      <xdr:nvSpPr>
        <xdr:cNvPr id="506" name="n_2mainValue【保健センター・保健所】&#10;有形固定資産減価償却率">
          <a:extLst>
            <a:ext uri="{FF2B5EF4-FFF2-40B4-BE49-F238E27FC236}">
              <a16:creationId xmlns:a16="http://schemas.microsoft.com/office/drawing/2014/main" id="{6FF80276-1AC9-41A2-A68F-57145654916C}"/>
            </a:ext>
          </a:extLst>
        </xdr:cNvPr>
        <xdr:cNvSpPr txBox="1"/>
      </xdr:nvSpPr>
      <xdr:spPr>
        <a:xfrm>
          <a:off x="14389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507" name="n_3mainValue【保健センター・保健所】&#10;有形固定資産減価償却率">
          <a:extLst>
            <a:ext uri="{FF2B5EF4-FFF2-40B4-BE49-F238E27FC236}">
              <a16:creationId xmlns:a16="http://schemas.microsoft.com/office/drawing/2014/main" id="{4CAABA7E-7758-40B8-8E3A-40DD8C36DBCF}"/>
            </a:ext>
          </a:extLst>
        </xdr:cNvPr>
        <xdr:cNvSpPr txBox="1"/>
      </xdr:nvSpPr>
      <xdr:spPr>
        <a:xfrm>
          <a:off x="13500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BCE67BAF-8BDA-416B-B5C5-D2AD984CD8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CEA7CBFB-7146-458B-9FF9-04663DFC4A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B33F3807-AFE5-42B4-9FF5-A770C2C803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3F2DEFA8-BD75-49A1-A58F-620D9D0DE7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89DD4478-A73E-467E-B66D-A1EF6612A1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926FE52D-C000-44A2-9078-0F225D2C7B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A8962588-E290-4DB7-98E6-2CB3C16BDD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192DA8FE-EE69-4E7A-9877-33E693812D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85E710FA-567E-476C-A2F8-55684B3D9F7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ACA8B6F3-24B7-4C8C-A7B1-5DE17663B6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8" name="直線コネクタ 517">
          <a:extLst>
            <a:ext uri="{FF2B5EF4-FFF2-40B4-BE49-F238E27FC236}">
              <a16:creationId xmlns:a16="http://schemas.microsoft.com/office/drawing/2014/main" id="{A032D791-9483-468A-BCE0-9576AEAA1EC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9" name="テキスト ボックス 518">
          <a:extLst>
            <a:ext uri="{FF2B5EF4-FFF2-40B4-BE49-F238E27FC236}">
              <a16:creationId xmlns:a16="http://schemas.microsoft.com/office/drawing/2014/main" id="{1255EEF2-7A1E-4619-A74D-35F349067A2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0" name="直線コネクタ 519">
          <a:extLst>
            <a:ext uri="{FF2B5EF4-FFF2-40B4-BE49-F238E27FC236}">
              <a16:creationId xmlns:a16="http://schemas.microsoft.com/office/drawing/2014/main" id="{04F753DA-972B-4373-AB3E-CE273879484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1" name="テキスト ボックス 520">
          <a:extLst>
            <a:ext uri="{FF2B5EF4-FFF2-40B4-BE49-F238E27FC236}">
              <a16:creationId xmlns:a16="http://schemas.microsoft.com/office/drawing/2014/main" id="{9056F99B-4717-43C7-A5F3-0609568A03B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2" name="直線コネクタ 521">
          <a:extLst>
            <a:ext uri="{FF2B5EF4-FFF2-40B4-BE49-F238E27FC236}">
              <a16:creationId xmlns:a16="http://schemas.microsoft.com/office/drawing/2014/main" id="{370D17E5-A81F-4DF6-9A75-32D85F07AC7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3" name="テキスト ボックス 522">
          <a:extLst>
            <a:ext uri="{FF2B5EF4-FFF2-40B4-BE49-F238E27FC236}">
              <a16:creationId xmlns:a16="http://schemas.microsoft.com/office/drawing/2014/main" id="{389A7416-0FEC-45CB-B9AA-024C5134955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4" name="直線コネクタ 523">
          <a:extLst>
            <a:ext uri="{FF2B5EF4-FFF2-40B4-BE49-F238E27FC236}">
              <a16:creationId xmlns:a16="http://schemas.microsoft.com/office/drawing/2014/main" id="{BC862E58-1A25-4FD4-B99C-E4CE634A94D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5" name="テキスト ボックス 524">
          <a:extLst>
            <a:ext uri="{FF2B5EF4-FFF2-40B4-BE49-F238E27FC236}">
              <a16:creationId xmlns:a16="http://schemas.microsoft.com/office/drawing/2014/main" id="{75DD8713-328E-47DC-85DC-EDB36FEB53B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id="{D675DEEA-7CAA-4B96-A501-7A88E9BDCA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2D29F537-FAEB-45D5-9D6A-9212F806433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保健センター・保健所】&#10;一人当たり面積グラフ枠">
          <a:extLst>
            <a:ext uri="{FF2B5EF4-FFF2-40B4-BE49-F238E27FC236}">
              <a16:creationId xmlns:a16="http://schemas.microsoft.com/office/drawing/2014/main" id="{3FF6A58B-5A1F-45BC-B9E0-85C641B711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29" name="直線コネクタ 528">
          <a:extLst>
            <a:ext uri="{FF2B5EF4-FFF2-40B4-BE49-F238E27FC236}">
              <a16:creationId xmlns:a16="http://schemas.microsoft.com/office/drawing/2014/main" id="{36292BC9-05DB-42FE-B553-524C4B6556A8}"/>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30" name="【保健センター・保健所】&#10;一人当たり面積最小値テキスト">
          <a:extLst>
            <a:ext uri="{FF2B5EF4-FFF2-40B4-BE49-F238E27FC236}">
              <a16:creationId xmlns:a16="http://schemas.microsoft.com/office/drawing/2014/main" id="{2C0E32C4-1D0E-4C4C-94A3-4E9A515FBA14}"/>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31" name="直線コネクタ 530">
          <a:extLst>
            <a:ext uri="{FF2B5EF4-FFF2-40B4-BE49-F238E27FC236}">
              <a16:creationId xmlns:a16="http://schemas.microsoft.com/office/drawing/2014/main" id="{5E3A3E00-979B-46EA-8AA3-2C7DBEB76ABE}"/>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32" name="【保健センター・保健所】&#10;一人当たり面積最大値テキスト">
          <a:extLst>
            <a:ext uri="{FF2B5EF4-FFF2-40B4-BE49-F238E27FC236}">
              <a16:creationId xmlns:a16="http://schemas.microsoft.com/office/drawing/2014/main" id="{9463CE53-CB7B-45DD-8AC1-B171F304E5C2}"/>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33" name="直線コネクタ 532">
          <a:extLst>
            <a:ext uri="{FF2B5EF4-FFF2-40B4-BE49-F238E27FC236}">
              <a16:creationId xmlns:a16="http://schemas.microsoft.com/office/drawing/2014/main" id="{98E1D1B4-C8C8-49F5-A783-A78AA3DB46C6}"/>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34" name="【保健センター・保健所】&#10;一人当たり面積平均値テキスト">
          <a:extLst>
            <a:ext uri="{FF2B5EF4-FFF2-40B4-BE49-F238E27FC236}">
              <a16:creationId xmlns:a16="http://schemas.microsoft.com/office/drawing/2014/main" id="{EE757236-D431-4296-AAA7-50B8009558B2}"/>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35" name="フローチャート: 判断 534">
          <a:extLst>
            <a:ext uri="{FF2B5EF4-FFF2-40B4-BE49-F238E27FC236}">
              <a16:creationId xmlns:a16="http://schemas.microsoft.com/office/drawing/2014/main" id="{598FF0BE-2742-4EDB-AE97-BD137B9C527C}"/>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36" name="フローチャート: 判断 535">
          <a:extLst>
            <a:ext uri="{FF2B5EF4-FFF2-40B4-BE49-F238E27FC236}">
              <a16:creationId xmlns:a16="http://schemas.microsoft.com/office/drawing/2014/main" id="{1233E5DB-0A47-4114-92FE-41CF2B4AA422}"/>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46499</xdr:rowOff>
    </xdr:from>
    <xdr:ext cx="469744" cy="259045"/>
    <xdr:sp macro="" textlink="">
      <xdr:nvSpPr>
        <xdr:cNvPr id="537" name="n_1aveValue【保健センター・保健所】&#10;一人当たり面積">
          <a:extLst>
            <a:ext uri="{FF2B5EF4-FFF2-40B4-BE49-F238E27FC236}">
              <a16:creationId xmlns:a16="http://schemas.microsoft.com/office/drawing/2014/main" id="{9114C782-DBDB-4B86-A09F-BE77F21A2F58}"/>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38" name="フローチャート: 判断 537">
          <a:extLst>
            <a:ext uri="{FF2B5EF4-FFF2-40B4-BE49-F238E27FC236}">
              <a16:creationId xmlns:a16="http://schemas.microsoft.com/office/drawing/2014/main" id="{DEEC7B25-B516-4436-9590-9910AF97726A}"/>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32783</xdr:rowOff>
    </xdr:from>
    <xdr:ext cx="469744" cy="259045"/>
    <xdr:sp macro="" textlink="">
      <xdr:nvSpPr>
        <xdr:cNvPr id="539" name="n_2aveValue【保健センター・保健所】&#10;一人当たり面積">
          <a:extLst>
            <a:ext uri="{FF2B5EF4-FFF2-40B4-BE49-F238E27FC236}">
              <a16:creationId xmlns:a16="http://schemas.microsoft.com/office/drawing/2014/main" id="{FBBC5505-62EC-46D9-BCF6-2021F3642F75}"/>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40" name="フローチャート: 判断 539">
          <a:extLst>
            <a:ext uri="{FF2B5EF4-FFF2-40B4-BE49-F238E27FC236}">
              <a16:creationId xmlns:a16="http://schemas.microsoft.com/office/drawing/2014/main" id="{708CABB1-3D16-48A9-A752-899AA1B94CE5}"/>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163085</xdr:rowOff>
    </xdr:from>
    <xdr:ext cx="469744" cy="259045"/>
    <xdr:sp macro="" textlink="">
      <xdr:nvSpPr>
        <xdr:cNvPr id="541" name="n_3aveValue【保健センター・保健所】&#10;一人当たり面積">
          <a:extLst>
            <a:ext uri="{FF2B5EF4-FFF2-40B4-BE49-F238E27FC236}">
              <a16:creationId xmlns:a16="http://schemas.microsoft.com/office/drawing/2014/main" id="{9357C4F1-47B4-46BC-8BDB-CB744BD647CF}"/>
            </a:ext>
          </a:extLst>
        </xdr:cNvPr>
        <xdr:cNvSpPr txBox="1"/>
      </xdr:nvSpPr>
      <xdr:spPr>
        <a:xfrm>
          <a:off x="19310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C9AD7CC-1984-49FF-9A99-5A6B2E09E9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85C989C-1137-4C49-A64A-1052CE9E3A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DCC9788-B4C5-4305-B3E4-E59930232A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45F481A-26D7-4E17-9F9F-B03B1514FF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1C3A177-D580-4765-BC93-4189ABD036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24638</xdr:rowOff>
    </xdr:from>
    <xdr:to>
      <xdr:col>116</xdr:col>
      <xdr:colOff>114300</xdr:colOff>
      <xdr:row>59</xdr:row>
      <xdr:rowOff>126238</xdr:rowOff>
    </xdr:to>
    <xdr:sp macro="" textlink="">
      <xdr:nvSpPr>
        <xdr:cNvPr id="547" name="楕円 546">
          <a:extLst>
            <a:ext uri="{FF2B5EF4-FFF2-40B4-BE49-F238E27FC236}">
              <a16:creationId xmlns:a16="http://schemas.microsoft.com/office/drawing/2014/main" id="{1440A23B-A407-4531-ABEA-EC21F7421BAB}"/>
            </a:ext>
          </a:extLst>
        </xdr:cNvPr>
        <xdr:cNvSpPr/>
      </xdr:nvSpPr>
      <xdr:spPr>
        <a:xfrm>
          <a:off x="221107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47515</xdr:rowOff>
    </xdr:from>
    <xdr:ext cx="469744" cy="259045"/>
    <xdr:sp macro="" textlink="">
      <xdr:nvSpPr>
        <xdr:cNvPr id="548" name="【保健センター・保健所】&#10;一人当たり面積該当値テキスト">
          <a:extLst>
            <a:ext uri="{FF2B5EF4-FFF2-40B4-BE49-F238E27FC236}">
              <a16:creationId xmlns:a16="http://schemas.microsoft.com/office/drawing/2014/main" id="{A05FB6A9-FC04-41F7-AC15-843806D47E67}"/>
            </a:ext>
          </a:extLst>
        </xdr:cNvPr>
        <xdr:cNvSpPr txBox="1"/>
      </xdr:nvSpPr>
      <xdr:spPr>
        <a:xfrm>
          <a:off x="22199600"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42926</xdr:rowOff>
    </xdr:from>
    <xdr:to>
      <xdr:col>112</xdr:col>
      <xdr:colOff>38100</xdr:colOff>
      <xdr:row>59</xdr:row>
      <xdr:rowOff>144526</xdr:rowOff>
    </xdr:to>
    <xdr:sp macro="" textlink="">
      <xdr:nvSpPr>
        <xdr:cNvPr id="549" name="楕円 548">
          <a:extLst>
            <a:ext uri="{FF2B5EF4-FFF2-40B4-BE49-F238E27FC236}">
              <a16:creationId xmlns:a16="http://schemas.microsoft.com/office/drawing/2014/main" id="{D59F599D-6417-4861-AA6E-DD9A9E730AAA}"/>
            </a:ext>
          </a:extLst>
        </xdr:cNvPr>
        <xdr:cNvSpPr/>
      </xdr:nvSpPr>
      <xdr:spPr>
        <a:xfrm>
          <a:off x="21272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75438</xdr:rowOff>
    </xdr:from>
    <xdr:to>
      <xdr:col>116</xdr:col>
      <xdr:colOff>63500</xdr:colOff>
      <xdr:row>59</xdr:row>
      <xdr:rowOff>93726</xdr:rowOff>
    </xdr:to>
    <xdr:cxnSp macro="">
      <xdr:nvCxnSpPr>
        <xdr:cNvPr id="550" name="直線コネクタ 549">
          <a:extLst>
            <a:ext uri="{FF2B5EF4-FFF2-40B4-BE49-F238E27FC236}">
              <a16:creationId xmlns:a16="http://schemas.microsoft.com/office/drawing/2014/main" id="{482BAF1C-0C5F-4A0E-97EC-E80862F8E494}"/>
            </a:ext>
          </a:extLst>
        </xdr:cNvPr>
        <xdr:cNvCxnSpPr/>
      </xdr:nvCxnSpPr>
      <xdr:spPr>
        <a:xfrm flipV="1">
          <a:off x="21323300" y="101909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56642</xdr:rowOff>
    </xdr:from>
    <xdr:to>
      <xdr:col>107</xdr:col>
      <xdr:colOff>101600</xdr:colOff>
      <xdr:row>59</xdr:row>
      <xdr:rowOff>158242</xdr:rowOff>
    </xdr:to>
    <xdr:sp macro="" textlink="">
      <xdr:nvSpPr>
        <xdr:cNvPr id="551" name="楕円 550">
          <a:extLst>
            <a:ext uri="{FF2B5EF4-FFF2-40B4-BE49-F238E27FC236}">
              <a16:creationId xmlns:a16="http://schemas.microsoft.com/office/drawing/2014/main" id="{9ACF7D97-6709-4817-9AA5-4BC782564447}"/>
            </a:ext>
          </a:extLst>
        </xdr:cNvPr>
        <xdr:cNvSpPr/>
      </xdr:nvSpPr>
      <xdr:spPr>
        <a:xfrm>
          <a:off x="20383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93726</xdr:rowOff>
    </xdr:from>
    <xdr:to>
      <xdr:col>111</xdr:col>
      <xdr:colOff>177800</xdr:colOff>
      <xdr:row>59</xdr:row>
      <xdr:rowOff>107442</xdr:rowOff>
    </xdr:to>
    <xdr:cxnSp macro="">
      <xdr:nvCxnSpPr>
        <xdr:cNvPr id="552" name="直線コネクタ 551">
          <a:extLst>
            <a:ext uri="{FF2B5EF4-FFF2-40B4-BE49-F238E27FC236}">
              <a16:creationId xmlns:a16="http://schemas.microsoft.com/office/drawing/2014/main" id="{1B5C44E9-7C9F-48F1-92C5-A35A6BE55BF6}"/>
            </a:ext>
          </a:extLst>
        </xdr:cNvPr>
        <xdr:cNvCxnSpPr/>
      </xdr:nvCxnSpPr>
      <xdr:spPr>
        <a:xfrm flipV="1">
          <a:off x="20434300" y="10209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70358</xdr:rowOff>
    </xdr:from>
    <xdr:to>
      <xdr:col>102</xdr:col>
      <xdr:colOff>165100</xdr:colOff>
      <xdr:row>60</xdr:row>
      <xdr:rowOff>508</xdr:rowOff>
    </xdr:to>
    <xdr:sp macro="" textlink="">
      <xdr:nvSpPr>
        <xdr:cNvPr id="553" name="楕円 552">
          <a:extLst>
            <a:ext uri="{FF2B5EF4-FFF2-40B4-BE49-F238E27FC236}">
              <a16:creationId xmlns:a16="http://schemas.microsoft.com/office/drawing/2014/main" id="{21DB3C9B-7810-41F9-99B3-341470BD25E4}"/>
            </a:ext>
          </a:extLst>
        </xdr:cNvPr>
        <xdr:cNvSpPr/>
      </xdr:nvSpPr>
      <xdr:spPr>
        <a:xfrm>
          <a:off x="19494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107442</xdr:rowOff>
    </xdr:from>
    <xdr:to>
      <xdr:col>107</xdr:col>
      <xdr:colOff>50800</xdr:colOff>
      <xdr:row>59</xdr:row>
      <xdr:rowOff>121158</xdr:rowOff>
    </xdr:to>
    <xdr:cxnSp macro="">
      <xdr:nvCxnSpPr>
        <xdr:cNvPr id="554" name="直線コネクタ 553">
          <a:extLst>
            <a:ext uri="{FF2B5EF4-FFF2-40B4-BE49-F238E27FC236}">
              <a16:creationId xmlns:a16="http://schemas.microsoft.com/office/drawing/2014/main" id="{FE3D4CF4-7E53-464D-9B85-6BF68B600A97}"/>
            </a:ext>
          </a:extLst>
        </xdr:cNvPr>
        <xdr:cNvCxnSpPr/>
      </xdr:nvCxnSpPr>
      <xdr:spPr>
        <a:xfrm flipV="1">
          <a:off x="19545300" y="10222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161053</xdr:rowOff>
    </xdr:from>
    <xdr:ext cx="469744" cy="259045"/>
    <xdr:sp macro="" textlink="">
      <xdr:nvSpPr>
        <xdr:cNvPr id="555" name="n_1mainValue【保健センター・保健所】&#10;一人当たり面積">
          <a:extLst>
            <a:ext uri="{FF2B5EF4-FFF2-40B4-BE49-F238E27FC236}">
              <a16:creationId xmlns:a16="http://schemas.microsoft.com/office/drawing/2014/main" id="{27BD82C1-B6FD-4D43-8D5C-BA2CF0D073B7}"/>
            </a:ext>
          </a:extLst>
        </xdr:cNvPr>
        <xdr:cNvSpPr txBox="1"/>
      </xdr:nvSpPr>
      <xdr:spPr>
        <a:xfrm>
          <a:off x="21075727"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56" name="n_2mainValue【保健センター・保健所】&#10;一人当たり面積">
          <a:extLst>
            <a:ext uri="{FF2B5EF4-FFF2-40B4-BE49-F238E27FC236}">
              <a16:creationId xmlns:a16="http://schemas.microsoft.com/office/drawing/2014/main" id="{49DBA2F6-8B37-413D-8394-BC353928456C}"/>
            </a:ext>
          </a:extLst>
        </xdr:cNvPr>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17035</xdr:rowOff>
    </xdr:from>
    <xdr:ext cx="469744" cy="259045"/>
    <xdr:sp macro="" textlink="">
      <xdr:nvSpPr>
        <xdr:cNvPr id="557" name="n_3mainValue【保健センター・保健所】&#10;一人当たり面積">
          <a:extLst>
            <a:ext uri="{FF2B5EF4-FFF2-40B4-BE49-F238E27FC236}">
              <a16:creationId xmlns:a16="http://schemas.microsoft.com/office/drawing/2014/main" id="{6C85585F-80DD-4C56-A1DE-F7C7CFDE7C04}"/>
            </a:ext>
          </a:extLst>
        </xdr:cNvPr>
        <xdr:cNvSpPr txBox="1"/>
      </xdr:nvSpPr>
      <xdr:spPr>
        <a:xfrm>
          <a:off x="19310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A02615AA-6F9B-456E-BCFC-714A6F0E59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EA1DEF98-B468-4437-AC4D-C515FF6C84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EB80EBB3-FE6E-4D55-990A-2912A3A2D23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C72FB648-8232-4ECD-80B7-913205F30D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C7DC9C08-A4F5-427E-A67A-9D6A314081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676DAF8B-B99F-4D13-8476-AE504D2E33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D9FD88EB-0F9B-4C47-92BE-6FCA3FE6D8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69351FB8-7026-43CE-92F5-83DF470029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625DE0BE-33F8-457C-9D47-F6B49B267C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ABB4F560-0BE8-440A-986D-210DCA404D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73527A54-3CF9-4CB0-85B6-C45A59234E5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id="{FD42F92E-4283-4F93-BDAA-2E769C51875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5CEC2FF4-4C34-4079-BEA2-3C6A014469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6410D530-B1FA-4C35-A5D4-951C2DE0F02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4C1D3D7A-3C11-4E68-88F0-4127751809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F07AA61E-A5AC-48CA-8359-62B88ED135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8115818B-A2DD-4016-BD01-98A7B2B415C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50FE48E9-582C-4F69-AEE5-0AC026026E2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5DE15BAA-611B-4DEB-9519-EAAF398807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9118570F-D7FD-4D36-BD41-F683A987AD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413AD754-9083-4880-B4F5-5683DD746B8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id="{0933CB39-4CB7-411F-AC11-25FF0DB44B3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2292823B-1F8F-4CBD-87EC-9D9773D9C5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C32E0F82-20A4-4007-9FC8-AB7EF690A76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a16="http://schemas.microsoft.com/office/drawing/2014/main" id="{3EB880B0-5E05-4BFC-8367-95B0349590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83" name="直線コネクタ 582">
          <a:extLst>
            <a:ext uri="{FF2B5EF4-FFF2-40B4-BE49-F238E27FC236}">
              <a16:creationId xmlns:a16="http://schemas.microsoft.com/office/drawing/2014/main" id="{67FEB057-BD3B-4A3B-A0DD-7D6F5D6A5C35}"/>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84" name="【消防施設】&#10;有形固定資産減価償却率最小値テキスト">
          <a:extLst>
            <a:ext uri="{FF2B5EF4-FFF2-40B4-BE49-F238E27FC236}">
              <a16:creationId xmlns:a16="http://schemas.microsoft.com/office/drawing/2014/main" id="{4165EDDA-F4BF-4982-B69A-08760EF5C64E}"/>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85" name="直線コネクタ 584">
          <a:extLst>
            <a:ext uri="{FF2B5EF4-FFF2-40B4-BE49-F238E27FC236}">
              <a16:creationId xmlns:a16="http://schemas.microsoft.com/office/drawing/2014/main" id="{7BCC8882-73F8-475E-BA6B-43439042217D}"/>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86" name="【消防施設】&#10;有形固定資産減価償却率最大値テキスト">
          <a:extLst>
            <a:ext uri="{FF2B5EF4-FFF2-40B4-BE49-F238E27FC236}">
              <a16:creationId xmlns:a16="http://schemas.microsoft.com/office/drawing/2014/main" id="{5D0484C6-DEE3-44DB-AACA-A35CFC4AB9B1}"/>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87" name="直線コネクタ 586">
          <a:extLst>
            <a:ext uri="{FF2B5EF4-FFF2-40B4-BE49-F238E27FC236}">
              <a16:creationId xmlns:a16="http://schemas.microsoft.com/office/drawing/2014/main" id="{AB7C5FF8-BF91-4E57-8D4B-A7EAC9A02C34}"/>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88" name="【消防施設】&#10;有形固定資産減価償却率平均値テキスト">
          <a:extLst>
            <a:ext uri="{FF2B5EF4-FFF2-40B4-BE49-F238E27FC236}">
              <a16:creationId xmlns:a16="http://schemas.microsoft.com/office/drawing/2014/main" id="{EFD86397-4880-43A4-BE7E-1B79E1B2EE62}"/>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89" name="フローチャート: 判断 588">
          <a:extLst>
            <a:ext uri="{FF2B5EF4-FFF2-40B4-BE49-F238E27FC236}">
              <a16:creationId xmlns:a16="http://schemas.microsoft.com/office/drawing/2014/main" id="{F775C4F8-2E86-4AF6-9041-01FB4700280D}"/>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90" name="フローチャート: 判断 589">
          <a:extLst>
            <a:ext uri="{FF2B5EF4-FFF2-40B4-BE49-F238E27FC236}">
              <a16:creationId xmlns:a16="http://schemas.microsoft.com/office/drawing/2014/main" id="{66BB2132-88B9-44BD-8A9C-07ABEFA96E80}"/>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591" name="n_1aveValue【消防施設】&#10;有形固定資産減価償却率">
          <a:extLst>
            <a:ext uri="{FF2B5EF4-FFF2-40B4-BE49-F238E27FC236}">
              <a16:creationId xmlns:a16="http://schemas.microsoft.com/office/drawing/2014/main" id="{7EFA3774-FBF9-42EB-914E-733C8E699AD7}"/>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92" name="フローチャート: 判断 591">
          <a:extLst>
            <a:ext uri="{FF2B5EF4-FFF2-40B4-BE49-F238E27FC236}">
              <a16:creationId xmlns:a16="http://schemas.microsoft.com/office/drawing/2014/main" id="{D645A210-0AA1-40DB-9B63-4FACA8828AD6}"/>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593" name="n_2aveValue【消防施設】&#10;有形固定資産減価償却率">
          <a:extLst>
            <a:ext uri="{FF2B5EF4-FFF2-40B4-BE49-F238E27FC236}">
              <a16:creationId xmlns:a16="http://schemas.microsoft.com/office/drawing/2014/main" id="{955962B5-1EDB-4FE2-A7A5-B64BCAA3F292}"/>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594" name="フローチャート: 判断 593">
          <a:extLst>
            <a:ext uri="{FF2B5EF4-FFF2-40B4-BE49-F238E27FC236}">
              <a16:creationId xmlns:a16="http://schemas.microsoft.com/office/drawing/2014/main" id="{20990057-A7EA-404A-9E48-6028E3C20D0E}"/>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78395</xdr:rowOff>
    </xdr:from>
    <xdr:ext cx="405111" cy="259045"/>
    <xdr:sp macro="" textlink="">
      <xdr:nvSpPr>
        <xdr:cNvPr id="595" name="n_3aveValue【消防施設】&#10;有形固定資産減価償却率">
          <a:extLst>
            <a:ext uri="{FF2B5EF4-FFF2-40B4-BE49-F238E27FC236}">
              <a16:creationId xmlns:a16="http://schemas.microsoft.com/office/drawing/2014/main" id="{1435BF14-278B-4B8F-9B08-5314F7A0AD7E}"/>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49E6E277-1588-469D-91C5-460A6A8EEC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2F148415-58FF-4525-A92D-DE962407229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9836B1F5-9F14-4D03-A471-094A385B4B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48ED758C-6877-447C-BD16-C7A0472012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56A5ADB-C5BA-46D9-9E2E-7B1CA0117A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601" name="楕円 600">
          <a:extLst>
            <a:ext uri="{FF2B5EF4-FFF2-40B4-BE49-F238E27FC236}">
              <a16:creationId xmlns:a16="http://schemas.microsoft.com/office/drawing/2014/main" id="{221E7198-B8DB-4893-BE84-7E4D5DE7D9B9}"/>
            </a:ext>
          </a:extLst>
        </xdr:cNvPr>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05CF4DAE-AEEA-441D-9052-3758BC4A4BB9}"/>
            </a:ext>
          </a:extLst>
        </xdr:cNvPr>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03" name="楕円 602">
          <a:extLst>
            <a:ext uri="{FF2B5EF4-FFF2-40B4-BE49-F238E27FC236}">
              <a16:creationId xmlns:a16="http://schemas.microsoft.com/office/drawing/2014/main" id="{6F193008-8CCA-4346-B81F-A1506A5F807D}"/>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81</xdr:row>
      <xdr:rowOff>98516</xdr:rowOff>
    </xdr:to>
    <xdr:cxnSp macro="">
      <xdr:nvCxnSpPr>
        <xdr:cNvPr id="604" name="直線コネクタ 603">
          <a:extLst>
            <a:ext uri="{FF2B5EF4-FFF2-40B4-BE49-F238E27FC236}">
              <a16:creationId xmlns:a16="http://schemas.microsoft.com/office/drawing/2014/main" id="{F32FEB61-691D-484D-8CF3-85D82292611D}"/>
            </a:ext>
          </a:extLst>
        </xdr:cNvPr>
        <xdr:cNvCxnSpPr/>
      </xdr:nvCxnSpPr>
      <xdr:spPr>
        <a:xfrm>
          <a:off x="15481300" y="139451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605" name="楕円 604">
          <a:extLst>
            <a:ext uri="{FF2B5EF4-FFF2-40B4-BE49-F238E27FC236}">
              <a16:creationId xmlns:a16="http://schemas.microsoft.com/office/drawing/2014/main" id="{E9E5DA07-26C8-4C37-9504-BE7EEC0DBCB8}"/>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57694</xdr:rowOff>
    </xdr:to>
    <xdr:cxnSp macro="">
      <xdr:nvCxnSpPr>
        <xdr:cNvPr id="606" name="直線コネクタ 605">
          <a:extLst>
            <a:ext uri="{FF2B5EF4-FFF2-40B4-BE49-F238E27FC236}">
              <a16:creationId xmlns:a16="http://schemas.microsoft.com/office/drawing/2014/main" id="{7D8C278B-FE02-4BA2-AE2E-0E36323EFA29}"/>
            </a:ext>
          </a:extLst>
        </xdr:cNvPr>
        <xdr:cNvCxnSpPr/>
      </xdr:nvCxnSpPr>
      <xdr:spPr>
        <a:xfrm>
          <a:off x="14592300" y="139255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163649</xdr:rowOff>
    </xdr:from>
    <xdr:to>
      <xdr:col>72</xdr:col>
      <xdr:colOff>38100</xdr:colOff>
      <xdr:row>81</xdr:row>
      <xdr:rowOff>93799</xdr:rowOff>
    </xdr:to>
    <xdr:sp macro="" textlink="">
      <xdr:nvSpPr>
        <xdr:cNvPr id="607" name="楕円 606">
          <a:extLst>
            <a:ext uri="{FF2B5EF4-FFF2-40B4-BE49-F238E27FC236}">
              <a16:creationId xmlns:a16="http://schemas.microsoft.com/office/drawing/2014/main" id="{BFD9C78D-8CEC-4146-9161-28D0CF6FAE49}"/>
            </a:ext>
          </a:extLst>
        </xdr:cNvPr>
        <xdr:cNvSpPr/>
      </xdr:nvSpPr>
      <xdr:spPr>
        <a:xfrm>
          <a:off x="13652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42999</xdr:rowOff>
    </xdr:to>
    <xdr:cxnSp macro="">
      <xdr:nvCxnSpPr>
        <xdr:cNvPr id="608" name="直線コネクタ 607">
          <a:extLst>
            <a:ext uri="{FF2B5EF4-FFF2-40B4-BE49-F238E27FC236}">
              <a16:creationId xmlns:a16="http://schemas.microsoft.com/office/drawing/2014/main" id="{5B2B0B31-1054-4F39-AE88-081A4DEBFEC1}"/>
            </a:ext>
          </a:extLst>
        </xdr:cNvPr>
        <xdr:cNvCxnSpPr/>
      </xdr:nvCxnSpPr>
      <xdr:spPr>
        <a:xfrm flipV="1">
          <a:off x="13703300" y="139255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125021</xdr:rowOff>
    </xdr:from>
    <xdr:ext cx="405111" cy="259045"/>
    <xdr:sp macro="" textlink="">
      <xdr:nvSpPr>
        <xdr:cNvPr id="609" name="n_1mainValue【消防施設】&#10;有形固定資産減価償却率">
          <a:extLst>
            <a:ext uri="{FF2B5EF4-FFF2-40B4-BE49-F238E27FC236}">
              <a16:creationId xmlns:a16="http://schemas.microsoft.com/office/drawing/2014/main" id="{BE049762-127D-4998-91FD-E2E438F40090}"/>
            </a:ext>
          </a:extLst>
        </xdr:cNvPr>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610" name="n_2mainValue【消防施設】&#10;有形固定資産減価償却率">
          <a:extLst>
            <a:ext uri="{FF2B5EF4-FFF2-40B4-BE49-F238E27FC236}">
              <a16:creationId xmlns:a16="http://schemas.microsoft.com/office/drawing/2014/main" id="{35945DCF-C666-4831-A9A5-928AE31FF9CB}"/>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110326</xdr:rowOff>
    </xdr:from>
    <xdr:ext cx="405111" cy="259045"/>
    <xdr:sp macro="" textlink="">
      <xdr:nvSpPr>
        <xdr:cNvPr id="611" name="n_3mainValue【消防施設】&#10;有形固定資産減価償却率">
          <a:extLst>
            <a:ext uri="{FF2B5EF4-FFF2-40B4-BE49-F238E27FC236}">
              <a16:creationId xmlns:a16="http://schemas.microsoft.com/office/drawing/2014/main" id="{87D7766E-5354-4D00-AD73-F2FD6EF7C92A}"/>
            </a:ext>
          </a:extLst>
        </xdr:cNvPr>
        <xdr:cNvSpPr txBox="1"/>
      </xdr:nvSpPr>
      <xdr:spPr>
        <a:xfrm>
          <a:off x="13500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FEFF97FE-1EA0-46F9-A8AB-2DE88EC40D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7F11C3F4-0484-441C-996F-2B584A78FF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2D274B74-584A-4E48-A149-E429499B81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70A3605E-9A85-402E-8705-F4CB1BA7C9D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77A32FA4-1D5F-4606-965F-823FBDE08B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6F2EC9E8-2ED1-4E1F-B9CA-AF4C3567FE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D6AA74DC-7E51-41B2-A633-8AF8F975FD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2DAC3551-C7B4-4499-BF10-605A4BB341C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id="{AF56110C-6A68-4558-9381-83CB7506DF2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id="{3D0CAC85-E060-45A6-B04F-08715868A1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a:extLst>
            <a:ext uri="{FF2B5EF4-FFF2-40B4-BE49-F238E27FC236}">
              <a16:creationId xmlns:a16="http://schemas.microsoft.com/office/drawing/2014/main" id="{F12AF3B1-388D-42C4-809D-B5F7CBA4343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a:extLst>
            <a:ext uri="{FF2B5EF4-FFF2-40B4-BE49-F238E27FC236}">
              <a16:creationId xmlns:a16="http://schemas.microsoft.com/office/drawing/2014/main" id="{9DF2928A-2AEE-4A7C-B332-89A07F5A0C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a:extLst>
            <a:ext uri="{FF2B5EF4-FFF2-40B4-BE49-F238E27FC236}">
              <a16:creationId xmlns:a16="http://schemas.microsoft.com/office/drawing/2014/main" id="{118FBF25-7E39-4EA6-9636-CCE9E9C4F2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a:extLst>
            <a:ext uri="{FF2B5EF4-FFF2-40B4-BE49-F238E27FC236}">
              <a16:creationId xmlns:a16="http://schemas.microsoft.com/office/drawing/2014/main" id="{B758C498-00A0-45F3-BBA8-E7690E6A2C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a:extLst>
            <a:ext uri="{FF2B5EF4-FFF2-40B4-BE49-F238E27FC236}">
              <a16:creationId xmlns:a16="http://schemas.microsoft.com/office/drawing/2014/main" id="{18BD73ED-2E07-4B44-ACE8-4E6257202BC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a:extLst>
            <a:ext uri="{FF2B5EF4-FFF2-40B4-BE49-F238E27FC236}">
              <a16:creationId xmlns:a16="http://schemas.microsoft.com/office/drawing/2014/main" id="{D743E489-E5DF-4429-B2B7-184FAC87186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a:extLst>
            <a:ext uri="{FF2B5EF4-FFF2-40B4-BE49-F238E27FC236}">
              <a16:creationId xmlns:a16="http://schemas.microsoft.com/office/drawing/2014/main" id="{2FDF9CCF-8FFB-4D46-A60E-872943204D2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a:extLst>
            <a:ext uri="{FF2B5EF4-FFF2-40B4-BE49-F238E27FC236}">
              <a16:creationId xmlns:a16="http://schemas.microsoft.com/office/drawing/2014/main" id="{1905DCEC-A8B5-4EEF-AED0-6D9F4E3D56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a:extLst>
            <a:ext uri="{FF2B5EF4-FFF2-40B4-BE49-F238E27FC236}">
              <a16:creationId xmlns:a16="http://schemas.microsoft.com/office/drawing/2014/main" id="{166533C4-99E5-4F08-BF3B-6677CBC223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a:extLst>
            <a:ext uri="{FF2B5EF4-FFF2-40B4-BE49-F238E27FC236}">
              <a16:creationId xmlns:a16="http://schemas.microsoft.com/office/drawing/2014/main" id="{A2CCA826-3917-46CF-897B-F3A63782E5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a:extLst>
            <a:ext uri="{FF2B5EF4-FFF2-40B4-BE49-F238E27FC236}">
              <a16:creationId xmlns:a16="http://schemas.microsoft.com/office/drawing/2014/main" id="{4AE2FF30-1E96-4AFC-BCB7-D9E2AD7D8B2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33" name="直線コネクタ 632">
          <a:extLst>
            <a:ext uri="{FF2B5EF4-FFF2-40B4-BE49-F238E27FC236}">
              <a16:creationId xmlns:a16="http://schemas.microsoft.com/office/drawing/2014/main" id="{6EAB6399-D3EF-4B50-88FB-9CC34E412EA9}"/>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34" name="【消防施設】&#10;一人当たり面積最小値テキスト">
          <a:extLst>
            <a:ext uri="{FF2B5EF4-FFF2-40B4-BE49-F238E27FC236}">
              <a16:creationId xmlns:a16="http://schemas.microsoft.com/office/drawing/2014/main" id="{88FF03A4-1982-47D0-9326-1D1B07A6137B}"/>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35" name="直線コネクタ 634">
          <a:extLst>
            <a:ext uri="{FF2B5EF4-FFF2-40B4-BE49-F238E27FC236}">
              <a16:creationId xmlns:a16="http://schemas.microsoft.com/office/drawing/2014/main" id="{7BC432E3-116E-4428-B91D-5FF8487D6D9E}"/>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36" name="【消防施設】&#10;一人当たり面積最大値テキスト">
          <a:extLst>
            <a:ext uri="{FF2B5EF4-FFF2-40B4-BE49-F238E27FC236}">
              <a16:creationId xmlns:a16="http://schemas.microsoft.com/office/drawing/2014/main" id="{E058B482-56E4-4AB6-A324-46BE9A62B6C2}"/>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37" name="直線コネクタ 636">
          <a:extLst>
            <a:ext uri="{FF2B5EF4-FFF2-40B4-BE49-F238E27FC236}">
              <a16:creationId xmlns:a16="http://schemas.microsoft.com/office/drawing/2014/main" id="{5E58D871-A7EB-4639-952F-40E5EEB3B78C}"/>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38" name="【消防施設】&#10;一人当たり面積平均値テキスト">
          <a:extLst>
            <a:ext uri="{FF2B5EF4-FFF2-40B4-BE49-F238E27FC236}">
              <a16:creationId xmlns:a16="http://schemas.microsoft.com/office/drawing/2014/main" id="{30C3CB43-AA22-4518-9B28-A1AB574EDC57}"/>
            </a:ext>
          </a:extLst>
        </xdr:cNvPr>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39" name="フローチャート: 判断 638">
          <a:extLst>
            <a:ext uri="{FF2B5EF4-FFF2-40B4-BE49-F238E27FC236}">
              <a16:creationId xmlns:a16="http://schemas.microsoft.com/office/drawing/2014/main" id="{A454D720-CE2F-487F-B06C-17DAD5AB1A93}"/>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0" name="フローチャート: 判断 639">
          <a:extLst>
            <a:ext uri="{FF2B5EF4-FFF2-40B4-BE49-F238E27FC236}">
              <a16:creationId xmlns:a16="http://schemas.microsoft.com/office/drawing/2014/main" id="{EB7D4655-9433-492C-B19A-1F1EF31066D1}"/>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41" name="n_1aveValue【消防施設】&#10;一人当たり面積">
          <a:extLst>
            <a:ext uri="{FF2B5EF4-FFF2-40B4-BE49-F238E27FC236}">
              <a16:creationId xmlns:a16="http://schemas.microsoft.com/office/drawing/2014/main" id="{648F9860-9C87-45B1-A687-1CCC09736427}"/>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42" name="フローチャート: 判断 641">
          <a:extLst>
            <a:ext uri="{FF2B5EF4-FFF2-40B4-BE49-F238E27FC236}">
              <a16:creationId xmlns:a16="http://schemas.microsoft.com/office/drawing/2014/main" id="{1017C851-487B-4041-8A6D-C44423C38E57}"/>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643" name="n_2aveValue【消防施設】&#10;一人当たり面積">
          <a:extLst>
            <a:ext uri="{FF2B5EF4-FFF2-40B4-BE49-F238E27FC236}">
              <a16:creationId xmlns:a16="http://schemas.microsoft.com/office/drawing/2014/main" id="{57C70C6F-F94D-42B6-BF48-953C52A6E44A}"/>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44" name="フローチャート: 判断 643">
          <a:extLst>
            <a:ext uri="{FF2B5EF4-FFF2-40B4-BE49-F238E27FC236}">
              <a16:creationId xmlns:a16="http://schemas.microsoft.com/office/drawing/2014/main" id="{70F2F624-B383-4C17-829A-25150278F43D}"/>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32021</xdr:rowOff>
    </xdr:from>
    <xdr:ext cx="469744" cy="259045"/>
    <xdr:sp macro="" textlink="">
      <xdr:nvSpPr>
        <xdr:cNvPr id="645" name="n_3aveValue【消防施設】&#10;一人当たり面積">
          <a:extLst>
            <a:ext uri="{FF2B5EF4-FFF2-40B4-BE49-F238E27FC236}">
              <a16:creationId xmlns:a16="http://schemas.microsoft.com/office/drawing/2014/main" id="{1708C78E-2064-473D-BEAD-5DFEF4BC558C}"/>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98F2D658-E26D-474E-B0CE-800B3DDDBF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AFAEC27-A927-496F-B820-481B667BAF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134AFD94-90FF-476A-A11F-5921E21EA0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CAC224EC-F376-4DB0-892F-85B862A8D3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0BFED34-142D-4A16-920B-58C7ED4E97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76454</xdr:rowOff>
    </xdr:from>
    <xdr:to>
      <xdr:col>116</xdr:col>
      <xdr:colOff>114300</xdr:colOff>
      <xdr:row>81</xdr:row>
      <xdr:rowOff>6604</xdr:rowOff>
    </xdr:to>
    <xdr:sp macro="" textlink="">
      <xdr:nvSpPr>
        <xdr:cNvPr id="651" name="楕円 650">
          <a:extLst>
            <a:ext uri="{FF2B5EF4-FFF2-40B4-BE49-F238E27FC236}">
              <a16:creationId xmlns:a16="http://schemas.microsoft.com/office/drawing/2014/main" id="{381A248F-1F65-4155-A2C2-89F38D082F4E}"/>
            </a:ext>
          </a:extLst>
        </xdr:cNvPr>
        <xdr:cNvSpPr/>
      </xdr:nvSpPr>
      <xdr:spPr>
        <a:xfrm>
          <a:off x="221107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99331</xdr:rowOff>
    </xdr:from>
    <xdr:ext cx="469744" cy="259045"/>
    <xdr:sp macro="" textlink="">
      <xdr:nvSpPr>
        <xdr:cNvPr id="652" name="【消防施設】&#10;一人当たり面積該当値テキスト">
          <a:extLst>
            <a:ext uri="{FF2B5EF4-FFF2-40B4-BE49-F238E27FC236}">
              <a16:creationId xmlns:a16="http://schemas.microsoft.com/office/drawing/2014/main" id="{41EBB3A6-D0B0-4062-8E23-647F0481935F}"/>
            </a:ext>
          </a:extLst>
        </xdr:cNvPr>
        <xdr:cNvSpPr txBox="1"/>
      </xdr:nvSpPr>
      <xdr:spPr>
        <a:xfrm>
          <a:off x="22199600" y="136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653" name="楕円 652">
          <a:extLst>
            <a:ext uri="{FF2B5EF4-FFF2-40B4-BE49-F238E27FC236}">
              <a16:creationId xmlns:a16="http://schemas.microsoft.com/office/drawing/2014/main" id="{FC5A18F1-FAC4-4DEE-B95D-8FF81FACF495}"/>
            </a:ext>
          </a:extLst>
        </xdr:cNvPr>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127254</xdr:rowOff>
    </xdr:from>
    <xdr:to>
      <xdr:col>116</xdr:col>
      <xdr:colOff>63500</xdr:colOff>
      <xdr:row>83</xdr:row>
      <xdr:rowOff>90678</xdr:rowOff>
    </xdr:to>
    <xdr:cxnSp macro="">
      <xdr:nvCxnSpPr>
        <xdr:cNvPr id="654" name="直線コネクタ 653">
          <a:extLst>
            <a:ext uri="{FF2B5EF4-FFF2-40B4-BE49-F238E27FC236}">
              <a16:creationId xmlns:a16="http://schemas.microsoft.com/office/drawing/2014/main" id="{B826A02F-E0BC-48FD-B3D2-C4F9888935E2}"/>
            </a:ext>
          </a:extLst>
        </xdr:cNvPr>
        <xdr:cNvCxnSpPr/>
      </xdr:nvCxnSpPr>
      <xdr:spPr>
        <a:xfrm flipV="1">
          <a:off x="21323300" y="13843254"/>
          <a:ext cx="8382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49022</xdr:rowOff>
    </xdr:from>
    <xdr:to>
      <xdr:col>107</xdr:col>
      <xdr:colOff>101600</xdr:colOff>
      <xdr:row>83</xdr:row>
      <xdr:rowOff>150622</xdr:rowOff>
    </xdr:to>
    <xdr:sp macro="" textlink="">
      <xdr:nvSpPr>
        <xdr:cNvPr id="655" name="楕円 654">
          <a:extLst>
            <a:ext uri="{FF2B5EF4-FFF2-40B4-BE49-F238E27FC236}">
              <a16:creationId xmlns:a16="http://schemas.microsoft.com/office/drawing/2014/main" id="{4FFEFBA5-2ADB-44C6-A13E-EAC3A3B87383}"/>
            </a:ext>
          </a:extLst>
        </xdr:cNvPr>
        <xdr:cNvSpPr/>
      </xdr:nvSpPr>
      <xdr:spPr>
        <a:xfrm>
          <a:off x="20383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99822</xdr:rowOff>
    </xdr:to>
    <xdr:cxnSp macro="">
      <xdr:nvCxnSpPr>
        <xdr:cNvPr id="656" name="直線コネクタ 655">
          <a:extLst>
            <a:ext uri="{FF2B5EF4-FFF2-40B4-BE49-F238E27FC236}">
              <a16:creationId xmlns:a16="http://schemas.microsoft.com/office/drawing/2014/main" id="{2E6AC4BB-D5CB-4D31-95FB-086958409016}"/>
            </a:ext>
          </a:extLst>
        </xdr:cNvPr>
        <xdr:cNvCxnSpPr/>
      </xdr:nvCxnSpPr>
      <xdr:spPr>
        <a:xfrm flipV="1">
          <a:off x="20434300" y="1432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51308</xdr:rowOff>
    </xdr:from>
    <xdr:to>
      <xdr:col>102</xdr:col>
      <xdr:colOff>165100</xdr:colOff>
      <xdr:row>83</xdr:row>
      <xdr:rowOff>152908</xdr:rowOff>
    </xdr:to>
    <xdr:sp macro="" textlink="">
      <xdr:nvSpPr>
        <xdr:cNvPr id="657" name="楕円 656">
          <a:extLst>
            <a:ext uri="{FF2B5EF4-FFF2-40B4-BE49-F238E27FC236}">
              <a16:creationId xmlns:a16="http://schemas.microsoft.com/office/drawing/2014/main" id="{8B811CFA-5A28-4611-B542-86569CF7943D}"/>
            </a:ext>
          </a:extLst>
        </xdr:cNvPr>
        <xdr:cNvSpPr/>
      </xdr:nvSpPr>
      <xdr:spPr>
        <a:xfrm>
          <a:off x="19494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99822</xdr:rowOff>
    </xdr:from>
    <xdr:to>
      <xdr:col>107</xdr:col>
      <xdr:colOff>50800</xdr:colOff>
      <xdr:row>83</xdr:row>
      <xdr:rowOff>102108</xdr:rowOff>
    </xdr:to>
    <xdr:cxnSp macro="">
      <xdr:nvCxnSpPr>
        <xdr:cNvPr id="658" name="直線コネクタ 657">
          <a:extLst>
            <a:ext uri="{FF2B5EF4-FFF2-40B4-BE49-F238E27FC236}">
              <a16:creationId xmlns:a16="http://schemas.microsoft.com/office/drawing/2014/main" id="{FD2651DA-5335-412D-B9B2-1F7F55168172}"/>
            </a:ext>
          </a:extLst>
        </xdr:cNvPr>
        <xdr:cNvCxnSpPr/>
      </xdr:nvCxnSpPr>
      <xdr:spPr>
        <a:xfrm flipV="1">
          <a:off x="19545300" y="143301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59" name="n_1mainValue【消防施設】&#10;一人当たり面積">
          <a:extLst>
            <a:ext uri="{FF2B5EF4-FFF2-40B4-BE49-F238E27FC236}">
              <a16:creationId xmlns:a16="http://schemas.microsoft.com/office/drawing/2014/main" id="{F656A09E-160C-430A-90B7-24E5A9F5A68F}"/>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660" name="n_2mainValue【消防施設】&#10;一人当たり面積">
          <a:extLst>
            <a:ext uri="{FF2B5EF4-FFF2-40B4-BE49-F238E27FC236}">
              <a16:creationId xmlns:a16="http://schemas.microsoft.com/office/drawing/2014/main" id="{B663DBFE-1888-4EE9-9D15-D322E90F609C}"/>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169435</xdr:rowOff>
    </xdr:from>
    <xdr:ext cx="469744" cy="259045"/>
    <xdr:sp macro="" textlink="">
      <xdr:nvSpPr>
        <xdr:cNvPr id="661" name="n_3mainValue【消防施設】&#10;一人当たり面積">
          <a:extLst>
            <a:ext uri="{FF2B5EF4-FFF2-40B4-BE49-F238E27FC236}">
              <a16:creationId xmlns:a16="http://schemas.microsoft.com/office/drawing/2014/main" id="{93F8C29A-1181-4086-A1D1-4190CB119913}"/>
            </a:ext>
          </a:extLst>
        </xdr:cNvPr>
        <xdr:cNvSpPr txBox="1"/>
      </xdr:nvSpPr>
      <xdr:spPr>
        <a:xfrm>
          <a:off x="19310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2" name="正方形/長方形 661">
          <a:extLst>
            <a:ext uri="{FF2B5EF4-FFF2-40B4-BE49-F238E27FC236}">
              <a16:creationId xmlns:a16="http://schemas.microsoft.com/office/drawing/2014/main" id="{BFB9847C-7129-4C44-8CF0-93CCFA4BD1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3" name="正方形/長方形 662">
          <a:extLst>
            <a:ext uri="{FF2B5EF4-FFF2-40B4-BE49-F238E27FC236}">
              <a16:creationId xmlns:a16="http://schemas.microsoft.com/office/drawing/2014/main" id="{0C522E85-AE89-42AD-B61C-C0ECCEA504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4" name="正方形/長方形 663">
          <a:extLst>
            <a:ext uri="{FF2B5EF4-FFF2-40B4-BE49-F238E27FC236}">
              <a16:creationId xmlns:a16="http://schemas.microsoft.com/office/drawing/2014/main" id="{34E727AF-DB55-492A-98F6-E3FA9534FD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5" name="正方形/長方形 664">
          <a:extLst>
            <a:ext uri="{FF2B5EF4-FFF2-40B4-BE49-F238E27FC236}">
              <a16:creationId xmlns:a16="http://schemas.microsoft.com/office/drawing/2014/main" id="{A13CAB9E-4B13-4E74-A38E-61199BF6D7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6" name="正方形/長方形 665">
          <a:extLst>
            <a:ext uri="{FF2B5EF4-FFF2-40B4-BE49-F238E27FC236}">
              <a16:creationId xmlns:a16="http://schemas.microsoft.com/office/drawing/2014/main" id="{5E4F2EF5-3ABA-47EA-93BC-23FEE42ED9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7" name="正方形/長方形 666">
          <a:extLst>
            <a:ext uri="{FF2B5EF4-FFF2-40B4-BE49-F238E27FC236}">
              <a16:creationId xmlns:a16="http://schemas.microsoft.com/office/drawing/2014/main" id="{A0AB4823-4E68-4624-8A7E-F142E57654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8" name="正方形/長方形 667">
          <a:extLst>
            <a:ext uri="{FF2B5EF4-FFF2-40B4-BE49-F238E27FC236}">
              <a16:creationId xmlns:a16="http://schemas.microsoft.com/office/drawing/2014/main" id="{64193CAB-E15C-4046-A3BC-EE422EE533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正方形/長方形 668">
          <a:extLst>
            <a:ext uri="{FF2B5EF4-FFF2-40B4-BE49-F238E27FC236}">
              <a16:creationId xmlns:a16="http://schemas.microsoft.com/office/drawing/2014/main" id="{0677E3B7-F93B-4E30-BE4F-24478857A51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0" name="テキスト ボックス 669">
          <a:extLst>
            <a:ext uri="{FF2B5EF4-FFF2-40B4-BE49-F238E27FC236}">
              <a16:creationId xmlns:a16="http://schemas.microsoft.com/office/drawing/2014/main" id="{B9FD0565-A4D2-48F8-88F6-2B0697DE7AA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1" name="直線コネクタ 670">
          <a:extLst>
            <a:ext uri="{FF2B5EF4-FFF2-40B4-BE49-F238E27FC236}">
              <a16:creationId xmlns:a16="http://schemas.microsoft.com/office/drawing/2014/main" id="{0B4375C7-97CF-46E9-AE61-2AF46D6B52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2" name="直線コネクタ 671">
          <a:extLst>
            <a:ext uri="{FF2B5EF4-FFF2-40B4-BE49-F238E27FC236}">
              <a16:creationId xmlns:a16="http://schemas.microsoft.com/office/drawing/2014/main" id="{D1F5651B-5A42-464B-A7EF-85729BD5D60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3" name="テキスト ボックス 672">
          <a:extLst>
            <a:ext uri="{FF2B5EF4-FFF2-40B4-BE49-F238E27FC236}">
              <a16:creationId xmlns:a16="http://schemas.microsoft.com/office/drawing/2014/main" id="{BA103B32-D216-428C-A7D7-A5FB71CEF66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4" name="直線コネクタ 673">
          <a:extLst>
            <a:ext uri="{FF2B5EF4-FFF2-40B4-BE49-F238E27FC236}">
              <a16:creationId xmlns:a16="http://schemas.microsoft.com/office/drawing/2014/main" id="{C69DDCAE-346B-42C7-88B0-9C0D734D71C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5" name="テキスト ボックス 674">
          <a:extLst>
            <a:ext uri="{FF2B5EF4-FFF2-40B4-BE49-F238E27FC236}">
              <a16:creationId xmlns:a16="http://schemas.microsoft.com/office/drawing/2014/main" id="{1D915396-0440-46B8-9E64-6BB53AC3F6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6" name="直線コネクタ 675">
          <a:extLst>
            <a:ext uri="{FF2B5EF4-FFF2-40B4-BE49-F238E27FC236}">
              <a16:creationId xmlns:a16="http://schemas.microsoft.com/office/drawing/2014/main" id="{6A70E694-00D3-4E59-897B-464A4DF217F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7" name="テキスト ボックス 676">
          <a:extLst>
            <a:ext uri="{FF2B5EF4-FFF2-40B4-BE49-F238E27FC236}">
              <a16:creationId xmlns:a16="http://schemas.microsoft.com/office/drawing/2014/main" id="{BAD6F6C6-60C9-4205-9BCC-90BFD958DB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8" name="直線コネクタ 677">
          <a:extLst>
            <a:ext uri="{FF2B5EF4-FFF2-40B4-BE49-F238E27FC236}">
              <a16:creationId xmlns:a16="http://schemas.microsoft.com/office/drawing/2014/main" id="{E7224DB6-41E2-4756-8EDB-C65B7B2623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9" name="テキスト ボックス 678">
          <a:extLst>
            <a:ext uri="{FF2B5EF4-FFF2-40B4-BE49-F238E27FC236}">
              <a16:creationId xmlns:a16="http://schemas.microsoft.com/office/drawing/2014/main" id="{B767C8C4-654F-41DA-A22B-36FB1FBAC6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0" name="直線コネクタ 679">
          <a:extLst>
            <a:ext uri="{FF2B5EF4-FFF2-40B4-BE49-F238E27FC236}">
              <a16:creationId xmlns:a16="http://schemas.microsoft.com/office/drawing/2014/main" id="{AB00639F-81DA-4376-AE0F-C77EC797AF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1" name="テキスト ボックス 680">
          <a:extLst>
            <a:ext uri="{FF2B5EF4-FFF2-40B4-BE49-F238E27FC236}">
              <a16:creationId xmlns:a16="http://schemas.microsoft.com/office/drawing/2014/main" id="{E57F9A72-B010-4FC6-B390-5DDAAE7814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2" name="直線コネクタ 681">
          <a:extLst>
            <a:ext uri="{FF2B5EF4-FFF2-40B4-BE49-F238E27FC236}">
              <a16:creationId xmlns:a16="http://schemas.microsoft.com/office/drawing/2014/main" id="{89BA6920-4C04-4797-90CD-A20B2DB434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3" name="テキスト ボックス 682">
          <a:extLst>
            <a:ext uri="{FF2B5EF4-FFF2-40B4-BE49-F238E27FC236}">
              <a16:creationId xmlns:a16="http://schemas.microsoft.com/office/drawing/2014/main" id="{AC837A0C-E616-4A2D-B9D3-FBE5FC50BEF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a:extLst>
            <a:ext uri="{FF2B5EF4-FFF2-40B4-BE49-F238E27FC236}">
              <a16:creationId xmlns:a16="http://schemas.microsoft.com/office/drawing/2014/main" id="{09259F4D-D294-4DF1-AC42-3B0B1B48E8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F311550E-13D6-4481-9715-A9725C87649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庁舎】&#10;有形固定資産減価償却率グラフ枠">
          <a:extLst>
            <a:ext uri="{FF2B5EF4-FFF2-40B4-BE49-F238E27FC236}">
              <a16:creationId xmlns:a16="http://schemas.microsoft.com/office/drawing/2014/main" id="{6F8E19F3-59B3-4431-AEF8-616DDBC5444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87" name="直線コネクタ 686">
          <a:extLst>
            <a:ext uri="{FF2B5EF4-FFF2-40B4-BE49-F238E27FC236}">
              <a16:creationId xmlns:a16="http://schemas.microsoft.com/office/drawing/2014/main" id="{EB2CA932-0678-45AD-BA13-BFF34FD4F86B}"/>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88" name="【庁舎】&#10;有形固定資産減価償却率最小値テキスト">
          <a:extLst>
            <a:ext uri="{FF2B5EF4-FFF2-40B4-BE49-F238E27FC236}">
              <a16:creationId xmlns:a16="http://schemas.microsoft.com/office/drawing/2014/main" id="{A93BF8CE-D7F0-4946-9AB1-0E97211D9F2E}"/>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89" name="直線コネクタ 688">
          <a:extLst>
            <a:ext uri="{FF2B5EF4-FFF2-40B4-BE49-F238E27FC236}">
              <a16:creationId xmlns:a16="http://schemas.microsoft.com/office/drawing/2014/main" id="{5BD80052-8FBA-4597-940D-5733193A93C6}"/>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90" name="【庁舎】&#10;有形固定資産減価償却率最大値テキスト">
          <a:extLst>
            <a:ext uri="{FF2B5EF4-FFF2-40B4-BE49-F238E27FC236}">
              <a16:creationId xmlns:a16="http://schemas.microsoft.com/office/drawing/2014/main" id="{72805042-A859-46C9-9430-7B10FA713193}"/>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91" name="直線コネクタ 690">
          <a:extLst>
            <a:ext uri="{FF2B5EF4-FFF2-40B4-BE49-F238E27FC236}">
              <a16:creationId xmlns:a16="http://schemas.microsoft.com/office/drawing/2014/main" id="{FFC3F485-736E-4FD2-83C6-2E46766F92E8}"/>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92" name="【庁舎】&#10;有形固定資産減価償却率平均値テキスト">
          <a:extLst>
            <a:ext uri="{FF2B5EF4-FFF2-40B4-BE49-F238E27FC236}">
              <a16:creationId xmlns:a16="http://schemas.microsoft.com/office/drawing/2014/main" id="{B42932E9-6AAD-4D98-9402-06BD2138C6F1}"/>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93" name="フローチャート: 判断 692">
          <a:extLst>
            <a:ext uri="{FF2B5EF4-FFF2-40B4-BE49-F238E27FC236}">
              <a16:creationId xmlns:a16="http://schemas.microsoft.com/office/drawing/2014/main" id="{11AB2652-B2CD-4FF2-A7D6-6A00454038AE}"/>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94" name="フローチャート: 判断 693">
          <a:extLst>
            <a:ext uri="{FF2B5EF4-FFF2-40B4-BE49-F238E27FC236}">
              <a16:creationId xmlns:a16="http://schemas.microsoft.com/office/drawing/2014/main" id="{45EF23F0-5510-49EA-839C-03DCA466E265}"/>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695" name="n_1aveValue【庁舎】&#10;有形固定資産減価償却率">
          <a:extLst>
            <a:ext uri="{FF2B5EF4-FFF2-40B4-BE49-F238E27FC236}">
              <a16:creationId xmlns:a16="http://schemas.microsoft.com/office/drawing/2014/main" id="{9DEE58D5-B36B-487E-9582-D4C259C7691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96" name="フローチャート: 判断 695">
          <a:extLst>
            <a:ext uri="{FF2B5EF4-FFF2-40B4-BE49-F238E27FC236}">
              <a16:creationId xmlns:a16="http://schemas.microsoft.com/office/drawing/2014/main" id="{BB9C51C5-C36F-4F34-8941-D0B35EF08E5C}"/>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697" name="n_2aveValue【庁舎】&#10;有形固定資産減価償却率">
          <a:extLst>
            <a:ext uri="{FF2B5EF4-FFF2-40B4-BE49-F238E27FC236}">
              <a16:creationId xmlns:a16="http://schemas.microsoft.com/office/drawing/2014/main" id="{F5909206-0091-4D60-A63D-3E9C996C4B35}"/>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698" name="フローチャート: 判断 697">
          <a:extLst>
            <a:ext uri="{FF2B5EF4-FFF2-40B4-BE49-F238E27FC236}">
              <a16:creationId xmlns:a16="http://schemas.microsoft.com/office/drawing/2014/main" id="{69F30706-9B7A-4456-B8F7-DA013EAA71BC}"/>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699" name="n_3aveValue【庁舎】&#10;有形固定資産減価償却率">
          <a:extLst>
            <a:ext uri="{FF2B5EF4-FFF2-40B4-BE49-F238E27FC236}">
              <a16:creationId xmlns:a16="http://schemas.microsoft.com/office/drawing/2014/main" id="{0589E569-3BE5-4BF3-BC6F-43DEB2C0334B}"/>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FDE557B-973F-499D-BA4D-87F2149602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C8CB5F9-C421-41AE-93C8-542444AE00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D1F178BC-1C61-4FF5-8578-4CD5C18ABA6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DBADF5F-16F7-4A43-AD0E-CCD23BEB68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D62116B3-C078-4910-8F65-247CBAC6A4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705" name="楕円 704">
          <a:extLst>
            <a:ext uri="{FF2B5EF4-FFF2-40B4-BE49-F238E27FC236}">
              <a16:creationId xmlns:a16="http://schemas.microsoft.com/office/drawing/2014/main" id="{36EB4145-EA2B-4408-AA89-FB2267A81BF4}"/>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706" name="【庁舎】&#10;有形固定資産減価償却率該当値テキスト">
          <a:extLst>
            <a:ext uri="{FF2B5EF4-FFF2-40B4-BE49-F238E27FC236}">
              <a16:creationId xmlns:a16="http://schemas.microsoft.com/office/drawing/2014/main" id="{426E9B7B-4CF3-4B0A-99B9-B637F8B56FC1}"/>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707" name="楕円 706">
          <a:extLst>
            <a:ext uri="{FF2B5EF4-FFF2-40B4-BE49-F238E27FC236}">
              <a16:creationId xmlns:a16="http://schemas.microsoft.com/office/drawing/2014/main" id="{9EE879E1-630A-4D35-A20F-1337C4AE1897}"/>
            </a:ext>
          </a:extLst>
        </xdr:cNvPr>
        <xdr:cNvSpPr/>
      </xdr:nvSpPr>
      <xdr:spPr>
        <a:xfrm>
          <a:off x="15430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103958</xdr:rowOff>
    </xdr:to>
    <xdr:cxnSp macro="">
      <xdr:nvCxnSpPr>
        <xdr:cNvPr id="708" name="直線コネクタ 707">
          <a:extLst>
            <a:ext uri="{FF2B5EF4-FFF2-40B4-BE49-F238E27FC236}">
              <a16:creationId xmlns:a16="http://schemas.microsoft.com/office/drawing/2014/main" id="{B18BCF16-1851-444B-9FDE-DCF813AAEAEE}"/>
            </a:ext>
          </a:extLst>
        </xdr:cNvPr>
        <xdr:cNvCxnSpPr/>
      </xdr:nvCxnSpPr>
      <xdr:spPr>
        <a:xfrm flipV="1">
          <a:off x="15481300" y="173893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62956</xdr:rowOff>
    </xdr:from>
    <xdr:to>
      <xdr:col>76</xdr:col>
      <xdr:colOff>165100</xdr:colOff>
      <xdr:row>101</xdr:row>
      <xdr:rowOff>164556</xdr:rowOff>
    </xdr:to>
    <xdr:sp macro="" textlink="">
      <xdr:nvSpPr>
        <xdr:cNvPr id="709" name="楕円 708">
          <a:extLst>
            <a:ext uri="{FF2B5EF4-FFF2-40B4-BE49-F238E27FC236}">
              <a16:creationId xmlns:a16="http://schemas.microsoft.com/office/drawing/2014/main" id="{BB26818A-682B-4A9D-9C23-DC23F6EFBF56}"/>
            </a:ext>
          </a:extLst>
        </xdr:cNvPr>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103958</xdr:rowOff>
    </xdr:from>
    <xdr:to>
      <xdr:col>81</xdr:col>
      <xdr:colOff>50800</xdr:colOff>
      <xdr:row>101</xdr:row>
      <xdr:rowOff>113756</xdr:rowOff>
    </xdr:to>
    <xdr:cxnSp macro="">
      <xdr:nvCxnSpPr>
        <xdr:cNvPr id="710" name="直線コネクタ 709">
          <a:extLst>
            <a:ext uri="{FF2B5EF4-FFF2-40B4-BE49-F238E27FC236}">
              <a16:creationId xmlns:a16="http://schemas.microsoft.com/office/drawing/2014/main" id="{243620E5-B8A4-43F7-ADF8-D12A2C477C39}"/>
            </a:ext>
          </a:extLst>
        </xdr:cNvPr>
        <xdr:cNvCxnSpPr/>
      </xdr:nvCxnSpPr>
      <xdr:spPr>
        <a:xfrm flipV="1">
          <a:off x="14592300" y="174204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56424</xdr:rowOff>
    </xdr:from>
    <xdr:to>
      <xdr:col>72</xdr:col>
      <xdr:colOff>38100</xdr:colOff>
      <xdr:row>101</xdr:row>
      <xdr:rowOff>158024</xdr:rowOff>
    </xdr:to>
    <xdr:sp macro="" textlink="">
      <xdr:nvSpPr>
        <xdr:cNvPr id="711" name="楕円 710">
          <a:extLst>
            <a:ext uri="{FF2B5EF4-FFF2-40B4-BE49-F238E27FC236}">
              <a16:creationId xmlns:a16="http://schemas.microsoft.com/office/drawing/2014/main" id="{203AC496-DDC6-4CA6-B61E-1D963776C398}"/>
            </a:ext>
          </a:extLst>
        </xdr:cNvPr>
        <xdr:cNvSpPr/>
      </xdr:nvSpPr>
      <xdr:spPr>
        <a:xfrm>
          <a:off x="13652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107224</xdr:rowOff>
    </xdr:from>
    <xdr:to>
      <xdr:col>76</xdr:col>
      <xdr:colOff>114300</xdr:colOff>
      <xdr:row>101</xdr:row>
      <xdr:rowOff>113756</xdr:rowOff>
    </xdr:to>
    <xdr:cxnSp macro="">
      <xdr:nvCxnSpPr>
        <xdr:cNvPr id="712" name="直線コネクタ 711">
          <a:extLst>
            <a:ext uri="{FF2B5EF4-FFF2-40B4-BE49-F238E27FC236}">
              <a16:creationId xmlns:a16="http://schemas.microsoft.com/office/drawing/2014/main" id="{F24F2021-6097-4A1B-8702-A9BB90544883}"/>
            </a:ext>
          </a:extLst>
        </xdr:cNvPr>
        <xdr:cNvCxnSpPr/>
      </xdr:nvCxnSpPr>
      <xdr:spPr>
        <a:xfrm>
          <a:off x="13703300" y="174236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171285</xdr:rowOff>
    </xdr:from>
    <xdr:ext cx="405111" cy="259045"/>
    <xdr:sp macro="" textlink="">
      <xdr:nvSpPr>
        <xdr:cNvPr id="713" name="n_1mainValue【庁舎】&#10;有形固定資産減価償却率">
          <a:extLst>
            <a:ext uri="{FF2B5EF4-FFF2-40B4-BE49-F238E27FC236}">
              <a16:creationId xmlns:a16="http://schemas.microsoft.com/office/drawing/2014/main" id="{6B2B7816-EF51-423D-B06D-CF91BEE2590B}"/>
            </a:ext>
          </a:extLst>
        </xdr:cNvPr>
        <xdr:cNvSpPr txBox="1"/>
      </xdr:nvSpPr>
      <xdr:spPr>
        <a:xfrm>
          <a:off x="15266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9633</xdr:rowOff>
    </xdr:from>
    <xdr:ext cx="405111" cy="259045"/>
    <xdr:sp macro="" textlink="">
      <xdr:nvSpPr>
        <xdr:cNvPr id="714" name="n_2mainValue【庁舎】&#10;有形固定資産減価償却率">
          <a:extLst>
            <a:ext uri="{FF2B5EF4-FFF2-40B4-BE49-F238E27FC236}">
              <a16:creationId xmlns:a16="http://schemas.microsoft.com/office/drawing/2014/main" id="{39FCF843-E645-455C-B765-CBBE023C1979}"/>
            </a:ext>
          </a:extLst>
        </xdr:cNvPr>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3101</xdr:rowOff>
    </xdr:from>
    <xdr:ext cx="405111" cy="259045"/>
    <xdr:sp macro="" textlink="">
      <xdr:nvSpPr>
        <xdr:cNvPr id="715" name="n_3mainValue【庁舎】&#10;有形固定資産減価償却率">
          <a:extLst>
            <a:ext uri="{FF2B5EF4-FFF2-40B4-BE49-F238E27FC236}">
              <a16:creationId xmlns:a16="http://schemas.microsoft.com/office/drawing/2014/main" id="{37844DA7-3D5B-4CD6-9928-A3276B686F7B}"/>
            </a:ext>
          </a:extLst>
        </xdr:cNvPr>
        <xdr:cNvSpPr txBox="1"/>
      </xdr:nvSpPr>
      <xdr:spPr>
        <a:xfrm>
          <a:off x="13500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2B8D601B-7B5C-452A-ADEA-7ECA6D6CA6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7771CD4A-69F7-41C5-AFCE-6EB9FE1089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08B7DE59-5DD3-42D9-ABF7-27BD12E98A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97331A92-8426-4F30-BD2D-0AA2F15EEA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70666179-DECB-4933-A791-E8E09A5E30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53D47531-1D7B-4B5A-AF17-30A2F25BEE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438B65F9-B08B-4617-9024-5F406D2572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AB709EE3-40F2-4BBE-876C-4BE041AEC7C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F3C226BF-F443-4B5F-BB64-FC867A3C291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EFA1968C-0B5A-469C-A341-1643B18400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id="{40BAC862-8706-43E6-9B97-E7597072F9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CA606884-2816-4FC6-8108-879C14FDEC7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id="{5D75BFC6-2902-4025-9613-BECD571A991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id="{A47CFFFE-2BA3-4C49-AB9D-B8B9BA2DC36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id="{03F2909F-F048-4063-A4E4-68B4EFB285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id="{B82A09CA-A1D8-41A6-BEF3-BFC71F6BD15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id="{8A2136E0-396E-4FA8-8EBA-414FBE0D2CD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id="{4E5DFE6D-601F-4D04-B0AA-2A9C1830ED1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id="{70D36105-0B21-40C9-A8AC-220D39AB90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5" name="テキスト ボックス 734">
          <a:extLst>
            <a:ext uri="{FF2B5EF4-FFF2-40B4-BE49-F238E27FC236}">
              <a16:creationId xmlns:a16="http://schemas.microsoft.com/office/drawing/2014/main" id="{6A9A4672-DCB1-4469-896C-6D4E8FBD31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D6CEC998-636A-4B7E-88B9-E6BCF39123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a:extLst>
            <a:ext uri="{FF2B5EF4-FFF2-40B4-BE49-F238E27FC236}">
              <a16:creationId xmlns:a16="http://schemas.microsoft.com/office/drawing/2014/main" id="{5FEAEF03-0174-462E-BEAB-BC1A5BFFC4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AB121289-DCD7-4193-9446-A36CA1B6AD3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39" name="直線コネクタ 738">
          <a:extLst>
            <a:ext uri="{FF2B5EF4-FFF2-40B4-BE49-F238E27FC236}">
              <a16:creationId xmlns:a16="http://schemas.microsoft.com/office/drawing/2014/main" id="{9E7E5203-CED9-42CD-9D8C-31C875B22B34}"/>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40" name="【庁舎】&#10;一人当たり面積最小値テキスト">
          <a:extLst>
            <a:ext uri="{FF2B5EF4-FFF2-40B4-BE49-F238E27FC236}">
              <a16:creationId xmlns:a16="http://schemas.microsoft.com/office/drawing/2014/main" id="{896DAA86-FE2D-4BC8-AC73-408B86E37405}"/>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41" name="直線コネクタ 740">
          <a:extLst>
            <a:ext uri="{FF2B5EF4-FFF2-40B4-BE49-F238E27FC236}">
              <a16:creationId xmlns:a16="http://schemas.microsoft.com/office/drawing/2014/main" id="{B91E4797-DC3E-4F45-84E8-710D31057EDB}"/>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42" name="【庁舎】&#10;一人当たり面積最大値テキスト">
          <a:extLst>
            <a:ext uri="{FF2B5EF4-FFF2-40B4-BE49-F238E27FC236}">
              <a16:creationId xmlns:a16="http://schemas.microsoft.com/office/drawing/2014/main" id="{66C510CE-8FB9-4492-8D25-BA7671F39756}"/>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43" name="直線コネクタ 742">
          <a:extLst>
            <a:ext uri="{FF2B5EF4-FFF2-40B4-BE49-F238E27FC236}">
              <a16:creationId xmlns:a16="http://schemas.microsoft.com/office/drawing/2014/main" id="{39AF4E21-6DB7-4F6C-B00F-8868CBBE7174}"/>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44" name="【庁舎】&#10;一人当たり面積平均値テキスト">
          <a:extLst>
            <a:ext uri="{FF2B5EF4-FFF2-40B4-BE49-F238E27FC236}">
              <a16:creationId xmlns:a16="http://schemas.microsoft.com/office/drawing/2014/main" id="{FE375892-A240-41E6-9DE0-451C8083608C}"/>
            </a:ext>
          </a:extLst>
        </xdr:cNvPr>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45" name="フローチャート: 判断 744">
          <a:extLst>
            <a:ext uri="{FF2B5EF4-FFF2-40B4-BE49-F238E27FC236}">
              <a16:creationId xmlns:a16="http://schemas.microsoft.com/office/drawing/2014/main" id="{CC66013E-60CD-489C-A812-6CA88C4DE12C}"/>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46" name="フローチャート: 判断 745">
          <a:extLst>
            <a:ext uri="{FF2B5EF4-FFF2-40B4-BE49-F238E27FC236}">
              <a16:creationId xmlns:a16="http://schemas.microsoft.com/office/drawing/2014/main" id="{351DAA32-B426-434A-A9DF-D979FE9799E8}"/>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66312</xdr:rowOff>
    </xdr:from>
    <xdr:ext cx="469744" cy="259045"/>
    <xdr:sp macro="" textlink="">
      <xdr:nvSpPr>
        <xdr:cNvPr id="747" name="n_1aveValue【庁舎】&#10;一人当たり面積">
          <a:extLst>
            <a:ext uri="{FF2B5EF4-FFF2-40B4-BE49-F238E27FC236}">
              <a16:creationId xmlns:a16="http://schemas.microsoft.com/office/drawing/2014/main" id="{86FA54EE-6550-4ABC-BB2E-1E60AED8B8A2}"/>
            </a:ext>
          </a:extLst>
        </xdr:cNvPr>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48" name="フローチャート: 判断 747">
          <a:extLst>
            <a:ext uri="{FF2B5EF4-FFF2-40B4-BE49-F238E27FC236}">
              <a16:creationId xmlns:a16="http://schemas.microsoft.com/office/drawing/2014/main" id="{06E95B8F-5827-4D5F-A675-9AADC67B13D6}"/>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70883</xdr:rowOff>
    </xdr:from>
    <xdr:ext cx="469744" cy="259045"/>
    <xdr:sp macro="" textlink="">
      <xdr:nvSpPr>
        <xdr:cNvPr id="749" name="n_2aveValue【庁舎】&#10;一人当たり面積">
          <a:extLst>
            <a:ext uri="{FF2B5EF4-FFF2-40B4-BE49-F238E27FC236}">
              <a16:creationId xmlns:a16="http://schemas.microsoft.com/office/drawing/2014/main" id="{A4476808-4F92-4FD1-B515-601C6759A1A0}"/>
            </a:ext>
          </a:extLst>
        </xdr:cNvPr>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50" name="フローチャート: 判断 749">
          <a:extLst>
            <a:ext uri="{FF2B5EF4-FFF2-40B4-BE49-F238E27FC236}">
              <a16:creationId xmlns:a16="http://schemas.microsoft.com/office/drawing/2014/main" id="{DF70CF7D-E772-454B-81F3-F9BC32E2FB5C}"/>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751" name="n_3aveValue【庁舎】&#10;一人当たり面積">
          <a:extLst>
            <a:ext uri="{FF2B5EF4-FFF2-40B4-BE49-F238E27FC236}">
              <a16:creationId xmlns:a16="http://schemas.microsoft.com/office/drawing/2014/main" id="{CF8FFE81-B184-4F64-8556-4AF311C8D101}"/>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60EF4FD4-71AB-4415-8233-89053AF4A9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3E014E32-74D9-463D-B643-A891E410A0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89388A9C-E9A0-4329-B057-3D50A8C647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35D5E3DE-702B-4A23-955D-2AD45935A0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871D32A-0C38-4EBC-A06B-FC7177DF0D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85979</xdr:rowOff>
    </xdr:from>
    <xdr:to>
      <xdr:col>116</xdr:col>
      <xdr:colOff>114300</xdr:colOff>
      <xdr:row>108</xdr:row>
      <xdr:rowOff>16129</xdr:rowOff>
    </xdr:to>
    <xdr:sp macro="" textlink="">
      <xdr:nvSpPr>
        <xdr:cNvPr id="757" name="楕円 756">
          <a:extLst>
            <a:ext uri="{FF2B5EF4-FFF2-40B4-BE49-F238E27FC236}">
              <a16:creationId xmlns:a16="http://schemas.microsoft.com/office/drawing/2014/main" id="{28A5974D-C457-4987-8D65-50FF11F9999D}"/>
            </a:ext>
          </a:extLst>
        </xdr:cNvPr>
        <xdr:cNvSpPr/>
      </xdr:nvSpPr>
      <xdr:spPr>
        <a:xfrm>
          <a:off x="22110700" y="184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108856</xdr:rowOff>
    </xdr:from>
    <xdr:ext cx="469744" cy="259045"/>
    <xdr:sp macro="" textlink="">
      <xdr:nvSpPr>
        <xdr:cNvPr id="758" name="【庁舎】&#10;一人当たり面積該当値テキスト">
          <a:extLst>
            <a:ext uri="{FF2B5EF4-FFF2-40B4-BE49-F238E27FC236}">
              <a16:creationId xmlns:a16="http://schemas.microsoft.com/office/drawing/2014/main" id="{3F43F458-B77B-4720-BA6F-01FC14934F77}"/>
            </a:ext>
          </a:extLst>
        </xdr:cNvPr>
        <xdr:cNvSpPr txBox="1"/>
      </xdr:nvSpPr>
      <xdr:spPr>
        <a:xfrm>
          <a:off x="22199600" y="182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72644</xdr:rowOff>
    </xdr:from>
    <xdr:to>
      <xdr:col>112</xdr:col>
      <xdr:colOff>38100</xdr:colOff>
      <xdr:row>108</xdr:row>
      <xdr:rowOff>2794</xdr:rowOff>
    </xdr:to>
    <xdr:sp macro="" textlink="">
      <xdr:nvSpPr>
        <xdr:cNvPr id="759" name="楕円 758">
          <a:extLst>
            <a:ext uri="{FF2B5EF4-FFF2-40B4-BE49-F238E27FC236}">
              <a16:creationId xmlns:a16="http://schemas.microsoft.com/office/drawing/2014/main" id="{6984F3B9-8604-4339-B893-53239A89CFD5}"/>
            </a:ext>
          </a:extLst>
        </xdr:cNvPr>
        <xdr:cNvSpPr/>
      </xdr:nvSpPr>
      <xdr:spPr>
        <a:xfrm>
          <a:off x="21272500" y="184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123444</xdr:rowOff>
    </xdr:from>
    <xdr:to>
      <xdr:col>116</xdr:col>
      <xdr:colOff>63500</xdr:colOff>
      <xdr:row>107</xdr:row>
      <xdr:rowOff>136779</xdr:rowOff>
    </xdr:to>
    <xdr:cxnSp macro="">
      <xdr:nvCxnSpPr>
        <xdr:cNvPr id="760" name="直線コネクタ 759">
          <a:extLst>
            <a:ext uri="{FF2B5EF4-FFF2-40B4-BE49-F238E27FC236}">
              <a16:creationId xmlns:a16="http://schemas.microsoft.com/office/drawing/2014/main" id="{6BE5EE87-FA47-4766-8E78-C938612A51EC}"/>
            </a:ext>
          </a:extLst>
        </xdr:cNvPr>
        <xdr:cNvCxnSpPr/>
      </xdr:nvCxnSpPr>
      <xdr:spPr>
        <a:xfrm>
          <a:off x="21323300" y="18468594"/>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761" name="楕円 760">
          <a:extLst>
            <a:ext uri="{FF2B5EF4-FFF2-40B4-BE49-F238E27FC236}">
              <a16:creationId xmlns:a16="http://schemas.microsoft.com/office/drawing/2014/main" id="{7CA509F2-FFA9-4746-8962-879AF1316FA4}"/>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123444</xdr:rowOff>
    </xdr:from>
    <xdr:to>
      <xdr:col>111</xdr:col>
      <xdr:colOff>177800</xdr:colOff>
      <xdr:row>107</xdr:row>
      <xdr:rowOff>126492</xdr:rowOff>
    </xdr:to>
    <xdr:cxnSp macro="">
      <xdr:nvCxnSpPr>
        <xdr:cNvPr id="762" name="直線コネクタ 761">
          <a:extLst>
            <a:ext uri="{FF2B5EF4-FFF2-40B4-BE49-F238E27FC236}">
              <a16:creationId xmlns:a16="http://schemas.microsoft.com/office/drawing/2014/main" id="{74082C8A-E5FD-4F8F-BB8A-E73246B57C40}"/>
            </a:ext>
          </a:extLst>
        </xdr:cNvPr>
        <xdr:cNvCxnSpPr/>
      </xdr:nvCxnSpPr>
      <xdr:spPr>
        <a:xfrm flipV="1">
          <a:off x="20434300" y="184685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79883</xdr:rowOff>
    </xdr:from>
    <xdr:to>
      <xdr:col>102</xdr:col>
      <xdr:colOff>165100</xdr:colOff>
      <xdr:row>108</xdr:row>
      <xdr:rowOff>10033</xdr:rowOff>
    </xdr:to>
    <xdr:sp macro="" textlink="">
      <xdr:nvSpPr>
        <xdr:cNvPr id="763" name="楕円 762">
          <a:extLst>
            <a:ext uri="{FF2B5EF4-FFF2-40B4-BE49-F238E27FC236}">
              <a16:creationId xmlns:a16="http://schemas.microsoft.com/office/drawing/2014/main" id="{6DBFE102-8871-498D-A8D4-60D5B968099A}"/>
            </a:ext>
          </a:extLst>
        </xdr:cNvPr>
        <xdr:cNvSpPr/>
      </xdr:nvSpPr>
      <xdr:spPr>
        <a:xfrm>
          <a:off x="194945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130683</xdr:rowOff>
    </xdr:to>
    <xdr:cxnSp macro="">
      <xdr:nvCxnSpPr>
        <xdr:cNvPr id="764" name="直線コネクタ 763">
          <a:extLst>
            <a:ext uri="{FF2B5EF4-FFF2-40B4-BE49-F238E27FC236}">
              <a16:creationId xmlns:a16="http://schemas.microsoft.com/office/drawing/2014/main" id="{A02F7827-02D6-42BD-9FB9-8CE9DCEE3970}"/>
            </a:ext>
          </a:extLst>
        </xdr:cNvPr>
        <xdr:cNvCxnSpPr/>
      </xdr:nvCxnSpPr>
      <xdr:spPr>
        <a:xfrm flipV="1">
          <a:off x="19545300" y="1847164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19321</xdr:rowOff>
    </xdr:from>
    <xdr:ext cx="469744" cy="259045"/>
    <xdr:sp macro="" textlink="">
      <xdr:nvSpPr>
        <xdr:cNvPr id="765" name="n_1mainValue【庁舎】&#10;一人当たり面積">
          <a:extLst>
            <a:ext uri="{FF2B5EF4-FFF2-40B4-BE49-F238E27FC236}">
              <a16:creationId xmlns:a16="http://schemas.microsoft.com/office/drawing/2014/main" id="{A28E3707-C863-4BFC-BD05-E92A8EC876A4}"/>
            </a:ext>
          </a:extLst>
        </xdr:cNvPr>
        <xdr:cNvSpPr txBox="1"/>
      </xdr:nvSpPr>
      <xdr:spPr>
        <a:xfrm>
          <a:off x="21075727" y="181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22369</xdr:rowOff>
    </xdr:from>
    <xdr:ext cx="469744" cy="259045"/>
    <xdr:sp macro="" textlink="">
      <xdr:nvSpPr>
        <xdr:cNvPr id="766" name="n_2mainValue【庁舎】&#10;一人当たり面積">
          <a:extLst>
            <a:ext uri="{FF2B5EF4-FFF2-40B4-BE49-F238E27FC236}">
              <a16:creationId xmlns:a16="http://schemas.microsoft.com/office/drawing/2014/main" id="{68FCE8F5-1A0C-4587-BC9C-A10E2F0D1FF7}"/>
            </a:ext>
          </a:extLst>
        </xdr:cNvPr>
        <xdr:cNvSpPr txBox="1"/>
      </xdr:nvSpPr>
      <xdr:spPr>
        <a:xfrm>
          <a:off x="20199427" y="181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26560</xdr:rowOff>
    </xdr:from>
    <xdr:ext cx="469744" cy="259045"/>
    <xdr:sp macro="" textlink="">
      <xdr:nvSpPr>
        <xdr:cNvPr id="767" name="n_3mainValue【庁舎】&#10;一人当たり面積">
          <a:extLst>
            <a:ext uri="{FF2B5EF4-FFF2-40B4-BE49-F238E27FC236}">
              <a16:creationId xmlns:a16="http://schemas.microsoft.com/office/drawing/2014/main" id="{F2288BE2-ED5B-4370-BE36-4F0957D16A69}"/>
            </a:ext>
          </a:extLst>
        </xdr:cNvPr>
        <xdr:cNvSpPr txBox="1"/>
      </xdr:nvSpPr>
      <xdr:spPr>
        <a:xfrm>
          <a:off x="19310427" y="182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1BADC674-BC67-4FF3-8572-B43CC0830D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DD166407-AD70-433E-B04C-EE6967934A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DD4045D0-0AFC-41DB-9BED-3A66881DDF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すべての施設について、有形固定資産減価償却率と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等が類似団体平均を上回っているが、これは、地方債の発行抑制に伴い新規投資額が一定規模に抑えられていることや、豪雪地帯であることから道路・橋りょう・除雪機械等の社会資本整備に優先的に投資を行わなくてはならないこと、面積が広大であり合併により類似施設が点在する状況となっていること、人口減少が進んでいることなど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く施設の統廃合や個別施設計画の策定による適切な維持管理を引き続き推進しながら、一般廃棄物処理施設等については広域化を検討するなどし、各施設の減価償却率の低減及び</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人当たり面積の適正化を図っていく。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％）に加え、主産業である観光産業の低迷等により類似団体平均を下回っているが、ほぼ横ばいで推移しており、今後も税収確保に取り組み財政基盤の強化を図る。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公共施設の統廃合の推進による物件費や維持補修費などの削減に取り組んでいるが、地方債の借入条件の変更（平成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これにより、公債費は一時的に縮減できない状態にある。）や、普通交付税の合併算定替の縮減等により比率は類似団体平均を上回っている。このため、事務事業の見直しや組織の合理化を更に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166915</xdr:rowOff>
    </xdr:from>
    <xdr:to>
      <xdr:col>23</xdr:col>
      <xdr:colOff>133350</xdr:colOff>
      <xdr:row>65</xdr:row>
      <xdr:rowOff>9253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1397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153126</xdr:rowOff>
    </xdr:from>
    <xdr:to>
      <xdr:col>19</xdr:col>
      <xdr:colOff>133350</xdr:colOff>
      <xdr:row>65</xdr:row>
      <xdr:rowOff>9253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259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64</xdr:row>
      <xdr:rowOff>153126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5012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72934</xdr:rowOff>
    </xdr:from>
    <xdr:to>
      <xdr:col>11</xdr:col>
      <xdr:colOff>31750</xdr:colOff>
      <xdr:row>63</xdr:row>
      <xdr:rowOff>148772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4284"/>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116115</xdr:rowOff>
    </xdr:from>
    <xdr:to>
      <xdr:col>23</xdr:col>
      <xdr:colOff>184150</xdr:colOff>
      <xdr:row>65</xdr:row>
      <xdr:rowOff>46265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88192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6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129903</xdr:rowOff>
    </xdr:from>
    <xdr:to>
      <xdr:col>19</xdr:col>
      <xdr:colOff>184150</xdr:colOff>
      <xdr:row>65</xdr:row>
      <xdr:rowOff>60053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44830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102326</xdr:rowOff>
    </xdr:from>
    <xdr:to>
      <xdr:col>15</xdr:col>
      <xdr:colOff>133350</xdr:colOff>
      <xdr:row>65</xdr:row>
      <xdr:rowOff>32476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17253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97972</xdr:rowOff>
    </xdr:from>
    <xdr:to>
      <xdr:col>11</xdr:col>
      <xdr:colOff>82550</xdr:colOff>
      <xdr:row>64</xdr:row>
      <xdr:rowOff>28122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133911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金額が類似団体平均を上回っているのは、合併前の旧３町村において類似した公共施設が点在していること、一般廃棄物処理施設（奥利根アメニティパーク）やにいはるこども園などの施設運営を直営で行っていること、冬期間の道路除排雪に費用がかかっていること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公共施設の統廃合や指定管理者制度の導入拡大を進めているところであり、今後もコスト削減に努める。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79978</xdr:rowOff>
    </xdr:from>
    <xdr:to>
      <xdr:col>23</xdr:col>
      <xdr:colOff>133350</xdr:colOff>
      <xdr:row>82</xdr:row>
      <xdr:rowOff>103240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138878"/>
          <a:ext cx="8382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90402</xdr:rowOff>
    </xdr:from>
    <xdr:to>
      <xdr:col>19</xdr:col>
      <xdr:colOff>133350</xdr:colOff>
      <xdr:row>82</xdr:row>
      <xdr:rowOff>103240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49302"/>
          <a:ext cx="8890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60139</xdr:rowOff>
    </xdr:from>
    <xdr:to>
      <xdr:col>15</xdr:col>
      <xdr:colOff>82550</xdr:colOff>
      <xdr:row>82</xdr:row>
      <xdr:rowOff>90402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19039"/>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47661</xdr:rowOff>
    </xdr:from>
    <xdr:to>
      <xdr:col>11</xdr:col>
      <xdr:colOff>31750</xdr:colOff>
      <xdr:row>82</xdr:row>
      <xdr:rowOff>60139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06561"/>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29178</xdr:rowOff>
    </xdr:from>
    <xdr:to>
      <xdr:col>23</xdr:col>
      <xdr:colOff>184150</xdr:colOff>
      <xdr:row>82</xdr:row>
      <xdr:rowOff>130778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1255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6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52440</xdr:rowOff>
    </xdr:from>
    <xdr:to>
      <xdr:col>19</xdr:col>
      <xdr:colOff>184150</xdr:colOff>
      <xdr:row>82</xdr:row>
      <xdr:rowOff>154040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138817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39602</xdr:rowOff>
    </xdr:from>
    <xdr:to>
      <xdr:col>15</xdr:col>
      <xdr:colOff>133350</xdr:colOff>
      <xdr:row>82</xdr:row>
      <xdr:rowOff>141202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9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125979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8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9339</xdr:rowOff>
    </xdr:from>
    <xdr:to>
      <xdr:col>11</xdr:col>
      <xdr:colOff>82550</xdr:colOff>
      <xdr:row>82</xdr:row>
      <xdr:rowOff>110939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95716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5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168311</xdr:rowOff>
    </xdr:from>
    <xdr:to>
      <xdr:col>7</xdr:col>
      <xdr:colOff>31750</xdr:colOff>
      <xdr:row>82</xdr:row>
      <xdr:rowOff>98461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83238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4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旧３町村の合併後、職務・職責に応じた給与体系への見直しを実施しているが、類似団体平均を上回っているため、地域の水準等を考慮し給与の適正化に努める。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117687</xdr:rowOff>
    </xdr:from>
    <xdr:to>
      <xdr:col>81</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6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149861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0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㎡）であり支所を設置していることや、運営を直営で行っている施設が複数あるため類似団体平均を上回っているが、人口減少が進むなかで数値は改善傾向にある。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新規採用職員の抑制や民間委託の推進を引き続き実施し、類似団体平均との差の縮小を図る。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18929</xdr:rowOff>
    </xdr:from>
    <xdr:to>
      <xdr:col>81</xdr:col>
      <xdr:colOff>44450</xdr:colOff>
      <xdr:row>63</xdr:row>
      <xdr:rowOff>22376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2027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22376</xdr:rowOff>
    </xdr:from>
    <xdr:to>
      <xdr:col>77</xdr:col>
      <xdr:colOff>44450</xdr:colOff>
      <xdr:row>63</xdr:row>
      <xdr:rowOff>32717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82372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24674</xdr:rowOff>
    </xdr:from>
    <xdr:to>
      <xdr:col>72</xdr:col>
      <xdr:colOff>203200</xdr:colOff>
      <xdr:row>63</xdr:row>
      <xdr:rowOff>32717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26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24674</xdr:rowOff>
    </xdr:from>
    <xdr:to>
      <xdr:col>68</xdr:col>
      <xdr:colOff>152400</xdr:colOff>
      <xdr:row>63</xdr:row>
      <xdr:rowOff>37314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82602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139579</xdr:rowOff>
    </xdr:from>
    <xdr:to>
      <xdr:col>81</xdr:col>
      <xdr:colOff>95250</xdr:colOff>
      <xdr:row>63</xdr:row>
      <xdr:rowOff>69729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111656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143026</xdr:rowOff>
    </xdr:from>
    <xdr:to>
      <xdr:col>77</xdr:col>
      <xdr:colOff>95250</xdr:colOff>
      <xdr:row>63</xdr:row>
      <xdr:rowOff>73176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57953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5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153367</xdr:rowOff>
    </xdr:from>
    <xdr:to>
      <xdr:col>73</xdr:col>
      <xdr:colOff>44450</xdr:colOff>
      <xdr:row>63</xdr:row>
      <xdr:rowOff>83517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68294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145324</xdr:rowOff>
    </xdr:from>
    <xdr:to>
      <xdr:col>68</xdr:col>
      <xdr:colOff>203200</xdr:colOff>
      <xdr:row>63</xdr:row>
      <xdr:rowOff>75474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60251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157964</xdr:rowOff>
    </xdr:from>
    <xdr:to>
      <xdr:col>64</xdr:col>
      <xdr:colOff>152400</xdr:colOff>
      <xdr:row>63</xdr:row>
      <xdr:rowOff>88114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72891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合併による投資的経費の増や地方債の借入条件の変更（平成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今後、公共施設の統廃合を進めるに当たり、一時的に比率の増が見込まれるが、適正な地方債の管理に努め、最小限の変動にとどめる。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112268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13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112268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92964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7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146050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938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地方債の繰上償還による地方債現在高の減や各基金の積み立てによる充当可能基金の増により、平成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今後も義務的経費の削減に努め、財政の健全化を図る。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105816</xdr:rowOff>
    </xdr:from>
    <xdr:to>
      <xdr:col>68</xdr:col>
      <xdr:colOff>152400</xdr:colOff>
      <xdr:row>15</xdr:row>
      <xdr:rowOff>11100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506116"/>
          <a:ext cx="889000" cy="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166793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131750</xdr:rowOff>
    </xdr:from>
    <xdr:to>
      <xdr:col>64</xdr:col>
      <xdr:colOff>152400</xdr:colOff>
      <xdr:row>15</xdr:row>
      <xdr:rowOff>61900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46677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新規採用職員の抑制や民間委託の推進を引き続き実施し、今後も人件費の削減に努める。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近年、悪化傾向にあった物件費に係る経常収支比率は、類似団体平均並みに改善された。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公共施設の統廃合や指定管理者制度の導入拡大を進めているところであり、今後、更なる改善に努める。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0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142240</xdr:rowOff>
    </xdr:from>
    <xdr:to>
      <xdr:col>78</xdr:col>
      <xdr:colOff>69850</xdr:colOff>
      <xdr:row>18</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28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45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130810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93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％）を背景に、今後、扶助費の増加が見込まれるが、町単独で行う扶助の内容を見直すなど、扶助費の適正化に努める。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44450</xdr:rowOff>
    </xdr:from>
    <xdr:to>
      <xdr:col>24</xdr:col>
      <xdr:colOff>25400</xdr:colOff>
      <xdr:row>53</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31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44450</xdr:rowOff>
    </xdr:from>
    <xdr:to>
      <xdr:col>19</xdr:col>
      <xdr:colOff>187325</xdr:colOff>
      <xdr:row>53</xdr:row>
      <xdr:rowOff>57150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3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19050</xdr:rowOff>
    </xdr:from>
    <xdr:to>
      <xdr:col>11</xdr:col>
      <xdr:colOff>9525</xdr:colOff>
      <xdr:row>53</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0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165100</xdr:rowOff>
    </xdr:from>
    <xdr:to>
      <xdr:col>20</xdr:col>
      <xdr:colOff>38100</xdr:colOff>
      <xdr:row>53</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その他に係る経常収支比率は繰出金が主なものであり、類似団体平均を上回っているものの、ほぼ同水準で推移している。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町の面積が広大であり山間地に位置することから、公営企業会計への繰出金は今後も必要となるが、独立採算の原則に立ち返った料金の値上げによる健全化を図り、普通会計の負担額を減らせるよう努める。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101854</xdr:rowOff>
    </xdr:from>
    <xdr:to>
      <xdr:col>82</xdr:col>
      <xdr:colOff>107950</xdr:colOff>
      <xdr:row>57</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74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101854</xdr:rowOff>
    </xdr:from>
    <xdr:to>
      <xdr:col>78</xdr:col>
      <xdr:colOff>69850</xdr:colOff>
      <xdr:row>57</xdr:row>
      <xdr:rowOff>106426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74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106426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37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101854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37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51054</xdr:rowOff>
    </xdr:from>
    <xdr:to>
      <xdr:col>65</xdr:col>
      <xdr:colOff>53975</xdr:colOff>
      <xdr:row>57</xdr:row>
      <xdr:rowOff>152654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137431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補助費等に係る経常収支比率は、ほぼ類似団体平均並みで推移しているが、ふるさと納税の増加に伴う返礼品関係経費の増により悪化傾向にある。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今後は、各団体への補助金について内容の精査を進め、必要性の低い補助金の見直しや廃止を行う方針である。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10414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）であり普通建設事業費が多額になることや、地方債の借入条件の変更（平成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年以降、すべての借入について早期償還を図るため据置なし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14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136144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90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121938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合併後、様々な行財政改革を実行したことにより、公債費以外に係る経常収支比率は、類似団体平均を下回っている。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今後も更なる財政の健全化に努める。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75</xdr:row>
      <xdr:rowOff>142240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66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75</xdr:row>
      <xdr:rowOff>142240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989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xdr:rowOff>
    </xdr:from>
    <xdr:to>
      <xdr:col>73</xdr:col>
      <xdr:colOff>180975</xdr:colOff>
      <xdr:row>75</xdr:row>
      <xdr:rowOff>130810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8638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107950</xdr:rowOff>
    </xdr:from>
    <xdr:to>
      <xdr:col>69</xdr:col>
      <xdr:colOff>92075</xdr:colOff>
      <xdr:row>75</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95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125730</xdr:rowOff>
    </xdr:from>
    <xdr:to>
      <xdr:col>69</xdr:col>
      <xdr:colOff>142875</xdr:colOff>
      <xdr:row>75</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66057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57150</xdr:rowOff>
    </xdr:from>
    <xdr:to>
      <xdr:col>65</xdr:col>
      <xdr:colOff>53975</xdr:colOff>
      <xdr:row>74</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168927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90925</xdr:rowOff>
    </xdr:from>
    <xdr:to>
      <xdr:col>29</xdr:col>
      <xdr:colOff>127000</xdr:colOff>
      <xdr:row>12</xdr:row>
      <xdr:rowOff>104233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95950"/>
          <a:ext cx="6477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43703</xdr:rowOff>
    </xdr:from>
    <xdr:to>
      <xdr:col>26</xdr:col>
      <xdr:colOff>50800</xdr:colOff>
      <xdr:row>12</xdr:row>
      <xdr:rowOff>104233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48728"/>
          <a:ext cx="698500" cy="60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167424</xdr:rowOff>
    </xdr:from>
    <xdr:to>
      <xdr:col>22</xdr:col>
      <xdr:colOff>114300</xdr:colOff>
      <xdr:row>12</xdr:row>
      <xdr:rowOff>43703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00999"/>
          <a:ext cx="698500" cy="47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167424</xdr:rowOff>
    </xdr:from>
    <xdr:to>
      <xdr:col>18</xdr:col>
      <xdr:colOff>177800</xdr:colOff>
      <xdr:row>12</xdr:row>
      <xdr:rowOff>71134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100999"/>
          <a:ext cx="698500" cy="7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40125</xdr:rowOff>
    </xdr:from>
    <xdr:to>
      <xdr:col>29</xdr:col>
      <xdr:colOff>177800</xdr:colOff>
      <xdr:row>12</xdr:row>
      <xdr:rowOff>141725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4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56652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53433</xdr:rowOff>
    </xdr:from>
    <xdr:to>
      <xdr:col>26</xdr:col>
      <xdr:colOff>101600</xdr:colOff>
      <xdr:row>12</xdr:row>
      <xdr:rowOff>155033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5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165210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2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164353</xdr:rowOff>
    </xdr:from>
    <xdr:to>
      <xdr:col>22</xdr:col>
      <xdr:colOff>165100</xdr:colOff>
      <xdr:row>12</xdr:row>
      <xdr:rowOff>94503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9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104680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116624</xdr:rowOff>
    </xdr:from>
    <xdr:to>
      <xdr:col>19</xdr:col>
      <xdr:colOff>38100</xdr:colOff>
      <xdr:row>12</xdr:row>
      <xdr:rowOff>46774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56951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1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20334</xdr:rowOff>
    </xdr:from>
    <xdr:to>
      <xdr:col>15</xdr:col>
      <xdr:colOff>101600</xdr:colOff>
      <xdr:row>12</xdr:row>
      <xdr:rowOff>121934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12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132111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9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322529</xdr:rowOff>
    </xdr:from>
    <xdr:to>
      <xdr:col>29</xdr:col>
      <xdr:colOff>127000</xdr:colOff>
      <xdr:row>34</xdr:row>
      <xdr:rowOff>69240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247079"/>
          <a:ext cx="647700" cy="89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322529</xdr:rowOff>
    </xdr:from>
    <xdr:to>
      <xdr:col>26</xdr:col>
      <xdr:colOff>50800</xdr:colOff>
      <xdr:row>34</xdr:row>
      <xdr:rowOff>53277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247079"/>
          <a:ext cx="698500" cy="73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42380</xdr:rowOff>
    </xdr:from>
    <xdr:to>
      <xdr:col>22</xdr:col>
      <xdr:colOff>114300</xdr:colOff>
      <xdr:row>34</xdr:row>
      <xdr:rowOff>53277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09830"/>
          <a:ext cx="698500" cy="10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42380</xdr:rowOff>
    </xdr:from>
    <xdr:to>
      <xdr:col>18</xdr:col>
      <xdr:colOff>177800</xdr:colOff>
      <xdr:row>34</xdr:row>
      <xdr:rowOff>116770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309830"/>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18440</xdr:rowOff>
    </xdr:from>
    <xdr:to>
      <xdr:col>29</xdr:col>
      <xdr:colOff>177800</xdr:colOff>
      <xdr:row>34</xdr:row>
      <xdr:rowOff>120040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8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269917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271729</xdr:rowOff>
    </xdr:from>
    <xdr:to>
      <xdr:col>26</xdr:col>
      <xdr:colOff>101600</xdr:colOff>
      <xdr:row>34</xdr:row>
      <xdr:rowOff>30429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19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40606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65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2477</xdr:rowOff>
    </xdr:from>
    <xdr:to>
      <xdr:col>22</xdr:col>
      <xdr:colOff>165100</xdr:colOff>
      <xdr:row>34</xdr:row>
      <xdr:rowOff>104077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114254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334480</xdr:rowOff>
    </xdr:from>
    <xdr:to>
      <xdr:col>19</xdr:col>
      <xdr:colOff>38100</xdr:colOff>
      <xdr:row>34</xdr:row>
      <xdr:rowOff>93180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59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103357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2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65970</xdr:rowOff>
    </xdr:from>
    <xdr:to>
      <xdr:col>15</xdr:col>
      <xdr:colOff>101600</xdr:colOff>
      <xdr:row>34</xdr:row>
      <xdr:rowOff>167570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3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177747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70879</xdr:rowOff>
    </xdr:from>
    <xdr:to>
      <xdr:col>24</xdr:col>
      <xdr:colOff>63500</xdr:colOff>
      <xdr:row>33</xdr:row>
      <xdr:rowOff>78105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8729"/>
          <a:ext cx="8382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78105</xdr:rowOff>
    </xdr:from>
    <xdr:to>
      <xdr:col>19</xdr:col>
      <xdr:colOff>177800</xdr:colOff>
      <xdr:row>33</xdr:row>
      <xdr:rowOff>91249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595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61443</xdr:rowOff>
    </xdr:from>
    <xdr:to>
      <xdr:col>15</xdr:col>
      <xdr:colOff>50800</xdr:colOff>
      <xdr:row>33</xdr:row>
      <xdr:rowOff>91249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19293"/>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61443</xdr:rowOff>
    </xdr:from>
    <xdr:to>
      <xdr:col>10</xdr:col>
      <xdr:colOff>114300</xdr:colOff>
      <xdr:row>33</xdr:row>
      <xdr:rowOff>86157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9293"/>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20079</xdr:rowOff>
    </xdr:from>
    <xdr:to>
      <xdr:col>24</xdr:col>
      <xdr:colOff>114300</xdr:colOff>
      <xdr:row>33</xdr:row>
      <xdr:rowOff>121679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42956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27305</xdr:rowOff>
    </xdr:from>
    <xdr:to>
      <xdr:col>20</xdr:col>
      <xdr:colOff>38100</xdr:colOff>
      <xdr:row>33</xdr:row>
      <xdr:rowOff>128905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145432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40449</xdr:rowOff>
    </xdr:from>
    <xdr:to>
      <xdr:col>15</xdr:col>
      <xdr:colOff>101600</xdr:colOff>
      <xdr:row>33</xdr:row>
      <xdr:rowOff>142049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158576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10643</xdr:rowOff>
    </xdr:from>
    <xdr:to>
      <xdr:col>10</xdr:col>
      <xdr:colOff>165100</xdr:colOff>
      <xdr:row>33</xdr:row>
      <xdr:rowOff>112243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128770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4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35357</xdr:rowOff>
    </xdr:from>
    <xdr:to>
      <xdr:col>6</xdr:col>
      <xdr:colOff>38100</xdr:colOff>
      <xdr:row>33</xdr:row>
      <xdr:rowOff>136957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153484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6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64270</xdr:rowOff>
    </xdr:from>
    <xdr:to>
      <xdr:col>24</xdr:col>
      <xdr:colOff>63500</xdr:colOff>
      <xdr:row>58</xdr:row>
      <xdr:rowOff>88134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08370"/>
          <a:ext cx="8382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64270</xdr:rowOff>
    </xdr:from>
    <xdr:to>
      <xdr:col>19</xdr:col>
      <xdr:colOff>177800</xdr:colOff>
      <xdr:row>58</xdr:row>
      <xdr:rowOff>77307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08370"/>
          <a:ext cx="8890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77307</xdr:rowOff>
    </xdr:from>
    <xdr:to>
      <xdr:col>15</xdr:col>
      <xdr:colOff>50800</xdr:colOff>
      <xdr:row>58</xdr:row>
      <xdr:rowOff>104943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21407"/>
          <a:ext cx="8890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104943</xdr:rowOff>
    </xdr:from>
    <xdr:to>
      <xdr:col>10</xdr:col>
      <xdr:colOff>114300</xdr:colOff>
      <xdr:row>58</xdr:row>
      <xdr:rowOff>119668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49043"/>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37334</xdr:rowOff>
    </xdr:from>
    <xdr:to>
      <xdr:col>24</xdr:col>
      <xdr:colOff>114300</xdr:colOff>
      <xdr:row>58</xdr:row>
      <xdr:rowOff>138934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168161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6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13470</xdr:rowOff>
    </xdr:from>
    <xdr:to>
      <xdr:col>20</xdr:col>
      <xdr:colOff>38100</xdr:colOff>
      <xdr:row>58</xdr:row>
      <xdr:rowOff>115070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131597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7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26507</xdr:rowOff>
    </xdr:from>
    <xdr:to>
      <xdr:col>15</xdr:col>
      <xdr:colOff>101600</xdr:colOff>
      <xdr:row>58</xdr:row>
      <xdr:rowOff>128107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144634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7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54143</xdr:rowOff>
    </xdr:from>
    <xdr:to>
      <xdr:col>10</xdr:col>
      <xdr:colOff>165100</xdr:colOff>
      <xdr:row>58</xdr:row>
      <xdr:rowOff>155743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820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77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68868</xdr:rowOff>
    </xdr:from>
    <xdr:to>
      <xdr:col>6</xdr:col>
      <xdr:colOff>38100</xdr:colOff>
      <xdr:row>58</xdr:row>
      <xdr:rowOff>170468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15545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7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94704</xdr:rowOff>
    </xdr:from>
    <xdr:to>
      <xdr:col>24</xdr:col>
      <xdr:colOff>63500</xdr:colOff>
      <xdr:row>75</xdr:row>
      <xdr:rowOff>140767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953454"/>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62814</xdr:rowOff>
    </xdr:from>
    <xdr:to>
      <xdr:col>19</xdr:col>
      <xdr:colOff>177800</xdr:colOff>
      <xdr:row>75</xdr:row>
      <xdr:rowOff>140767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921564"/>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62814</xdr:rowOff>
    </xdr:from>
    <xdr:to>
      <xdr:col>15</xdr:col>
      <xdr:colOff>50800</xdr:colOff>
      <xdr:row>76</xdr:row>
      <xdr:rowOff>14160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921564"/>
          <a:ext cx="889000" cy="1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49936</xdr:rowOff>
    </xdr:from>
    <xdr:to>
      <xdr:col>10</xdr:col>
      <xdr:colOff>114300</xdr:colOff>
      <xdr:row>76</xdr:row>
      <xdr:rowOff>14160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08686"/>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43904</xdr:rowOff>
    </xdr:from>
    <xdr:to>
      <xdr:col>24</xdr:col>
      <xdr:colOff>114300</xdr:colOff>
      <xdr:row>75</xdr:row>
      <xdr:rowOff>145504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66781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89967</xdr:rowOff>
    </xdr:from>
    <xdr:to>
      <xdr:col>20</xdr:col>
      <xdr:colOff>38100</xdr:colOff>
      <xdr:row>76</xdr:row>
      <xdr:rowOff>20117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36644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2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12014</xdr:rowOff>
    </xdr:from>
    <xdr:to>
      <xdr:col>15</xdr:col>
      <xdr:colOff>101600</xdr:colOff>
      <xdr:row>75</xdr:row>
      <xdr:rowOff>113614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130141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134810</xdr:rowOff>
    </xdr:from>
    <xdr:to>
      <xdr:col>10</xdr:col>
      <xdr:colOff>165100</xdr:colOff>
      <xdr:row>76</xdr:row>
      <xdr:rowOff>64960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81487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6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170586</xdr:rowOff>
    </xdr:from>
    <xdr:to>
      <xdr:col>6</xdr:col>
      <xdr:colOff>38100</xdr:colOff>
      <xdr:row>75</xdr:row>
      <xdr:rowOff>100736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117263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49338</xdr:rowOff>
    </xdr:from>
    <xdr:to>
      <xdr:col>24</xdr:col>
      <xdr:colOff>63500</xdr:colOff>
      <xdr:row>95</xdr:row>
      <xdr:rowOff>119159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37088"/>
          <a:ext cx="8382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105818</xdr:rowOff>
    </xdr:from>
    <xdr:to>
      <xdr:col>19</xdr:col>
      <xdr:colOff>177800</xdr:colOff>
      <xdr:row>95</xdr:row>
      <xdr:rowOff>119159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39356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105818</xdr:rowOff>
    </xdr:from>
    <xdr:to>
      <xdr:col>15</xdr:col>
      <xdr:colOff>50800</xdr:colOff>
      <xdr:row>96</xdr:row>
      <xdr:rowOff>14672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93568"/>
          <a:ext cx="889000" cy="8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14672</xdr:rowOff>
    </xdr:from>
    <xdr:to>
      <xdr:col>10</xdr:col>
      <xdr:colOff>114300</xdr:colOff>
      <xdr:row>96</xdr:row>
      <xdr:rowOff>45582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73872"/>
          <a:ext cx="889000" cy="3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169988</xdr:rowOff>
    </xdr:from>
    <xdr:to>
      <xdr:col>24</xdr:col>
      <xdr:colOff>114300</xdr:colOff>
      <xdr:row>95</xdr:row>
      <xdr:rowOff>100138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148415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68359</xdr:rowOff>
    </xdr:from>
    <xdr:to>
      <xdr:col>20</xdr:col>
      <xdr:colOff>38100</xdr:colOff>
      <xdr:row>95</xdr:row>
      <xdr:rowOff>169959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161086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55018</xdr:rowOff>
    </xdr:from>
    <xdr:to>
      <xdr:col>15</xdr:col>
      <xdr:colOff>101600</xdr:colOff>
      <xdr:row>95</xdr:row>
      <xdr:rowOff>156618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147745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135322</xdr:rowOff>
    </xdr:from>
    <xdr:to>
      <xdr:col>10</xdr:col>
      <xdr:colOff>165100</xdr:colOff>
      <xdr:row>96</xdr:row>
      <xdr:rowOff>65472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56599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5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166232</xdr:rowOff>
    </xdr:from>
    <xdr:to>
      <xdr:col>6</xdr:col>
      <xdr:colOff>38100</xdr:colOff>
      <xdr:row>96</xdr:row>
      <xdr:rowOff>96382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87509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9375</xdr:rowOff>
    </xdr:from>
    <xdr:to>
      <xdr:col>55</xdr:col>
      <xdr:colOff>0</xdr:colOff>
      <xdr:row>35</xdr:row>
      <xdr:rowOff>63134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10125"/>
          <a:ext cx="8382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63134</xdr:rowOff>
    </xdr:from>
    <xdr:to>
      <xdr:col>50</xdr:col>
      <xdr:colOff>114300</xdr:colOff>
      <xdr:row>35</xdr:row>
      <xdr:rowOff>152867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063884"/>
          <a:ext cx="889000" cy="8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151702</xdr:rowOff>
    </xdr:from>
    <xdr:to>
      <xdr:col>45</xdr:col>
      <xdr:colOff>177800</xdr:colOff>
      <xdr:row>35</xdr:row>
      <xdr:rowOff>152867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52452"/>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146223</xdr:rowOff>
    </xdr:from>
    <xdr:to>
      <xdr:col>41</xdr:col>
      <xdr:colOff>50800</xdr:colOff>
      <xdr:row>35</xdr:row>
      <xdr:rowOff>151702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146973"/>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130025</xdr:rowOff>
    </xdr:from>
    <xdr:to>
      <xdr:col>55</xdr:col>
      <xdr:colOff>50800</xdr:colOff>
      <xdr:row>35</xdr:row>
      <xdr:rowOff>60175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9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152902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12334</xdr:rowOff>
    </xdr:from>
    <xdr:to>
      <xdr:col>50</xdr:col>
      <xdr:colOff>165100</xdr:colOff>
      <xdr:row>35</xdr:row>
      <xdr:rowOff>113934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130461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7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102067</xdr:rowOff>
    </xdr:from>
    <xdr:to>
      <xdr:col>46</xdr:col>
      <xdr:colOff>38100</xdr:colOff>
      <xdr:row>36</xdr:row>
      <xdr:rowOff>32217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48744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8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100902</xdr:rowOff>
    </xdr:from>
    <xdr:to>
      <xdr:col>41</xdr:col>
      <xdr:colOff>101600</xdr:colOff>
      <xdr:row>36</xdr:row>
      <xdr:rowOff>31052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47579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95423</xdr:rowOff>
    </xdr:from>
    <xdr:to>
      <xdr:col>36</xdr:col>
      <xdr:colOff>165100</xdr:colOff>
      <xdr:row>36</xdr:row>
      <xdr:rowOff>25573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0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42100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8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53915</xdr:rowOff>
    </xdr:from>
    <xdr:to>
      <xdr:col>55</xdr:col>
      <xdr:colOff>0</xdr:colOff>
      <xdr:row>56</xdr:row>
      <xdr:rowOff>70110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655115"/>
          <a:ext cx="8382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739</xdr:rowOff>
    </xdr:from>
    <xdr:to>
      <xdr:col>50</xdr:col>
      <xdr:colOff>114300</xdr:colOff>
      <xdr:row>56</xdr:row>
      <xdr:rowOff>70110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01939"/>
          <a:ext cx="889000" cy="6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11382</xdr:rowOff>
    </xdr:from>
    <xdr:to>
      <xdr:col>45</xdr:col>
      <xdr:colOff>177800</xdr:colOff>
      <xdr:row>56</xdr:row>
      <xdr:rowOff>739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441132"/>
          <a:ext cx="889000" cy="1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11382</xdr:rowOff>
    </xdr:from>
    <xdr:to>
      <xdr:col>41</xdr:col>
      <xdr:colOff>50800</xdr:colOff>
      <xdr:row>56</xdr:row>
      <xdr:rowOff>14820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41132"/>
          <a:ext cx="889000" cy="17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3115</xdr:rowOff>
    </xdr:from>
    <xdr:to>
      <xdr:col>55</xdr:col>
      <xdr:colOff>50800</xdr:colOff>
      <xdr:row>56</xdr:row>
      <xdr:rowOff>104715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25992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19310</xdr:rowOff>
    </xdr:from>
    <xdr:to>
      <xdr:col>50</xdr:col>
      <xdr:colOff>165100</xdr:colOff>
      <xdr:row>56</xdr:row>
      <xdr:rowOff>120910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137437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121389</xdr:rowOff>
    </xdr:from>
    <xdr:to>
      <xdr:col>46</xdr:col>
      <xdr:colOff>38100</xdr:colOff>
      <xdr:row>56</xdr:row>
      <xdr:rowOff>51539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5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68066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32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132032</xdr:rowOff>
    </xdr:from>
    <xdr:to>
      <xdr:col>41</xdr:col>
      <xdr:colOff>101600</xdr:colOff>
      <xdr:row>55</xdr:row>
      <xdr:rowOff>62182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78709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6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135470</xdr:rowOff>
    </xdr:from>
    <xdr:to>
      <xdr:col>36</xdr:col>
      <xdr:colOff>165100</xdr:colOff>
      <xdr:row>56</xdr:row>
      <xdr:rowOff>65620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82147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733</xdr:rowOff>
    </xdr:from>
    <xdr:to>
      <xdr:col>55</xdr:col>
      <xdr:colOff>0</xdr:colOff>
      <xdr:row>79</xdr:row>
      <xdr:rowOff>15537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5283"/>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97986</xdr:rowOff>
    </xdr:from>
    <xdr:to>
      <xdr:col>50</xdr:col>
      <xdr:colOff>114300</xdr:colOff>
      <xdr:row>79</xdr:row>
      <xdr:rowOff>15537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99636"/>
          <a:ext cx="889000" cy="2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135063</xdr:rowOff>
    </xdr:from>
    <xdr:to>
      <xdr:col>45</xdr:col>
      <xdr:colOff>177800</xdr:colOff>
      <xdr:row>77</xdr:row>
      <xdr:rowOff>97986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65263"/>
          <a:ext cx="889000" cy="1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135063</xdr:rowOff>
    </xdr:from>
    <xdr:to>
      <xdr:col>41</xdr:col>
      <xdr:colOff>50800</xdr:colOff>
      <xdr:row>78</xdr:row>
      <xdr:rowOff>75845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65263"/>
          <a:ext cx="889000" cy="2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121383</xdr:rowOff>
    </xdr:from>
    <xdr:to>
      <xdr:col>55</xdr:col>
      <xdr:colOff>50800</xdr:colOff>
      <xdr:row>79</xdr:row>
      <xdr:rowOff>51533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36310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136187</xdr:rowOff>
    </xdr:from>
    <xdr:to>
      <xdr:col>50</xdr:col>
      <xdr:colOff>165100</xdr:colOff>
      <xdr:row>79</xdr:row>
      <xdr:rowOff>66337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57464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47186</xdr:rowOff>
    </xdr:from>
    <xdr:to>
      <xdr:col>46</xdr:col>
      <xdr:colOff>38100</xdr:colOff>
      <xdr:row>77</xdr:row>
      <xdr:rowOff>148786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165313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2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84263</xdr:rowOff>
    </xdr:from>
    <xdr:to>
      <xdr:col>41</xdr:col>
      <xdr:colOff>101600</xdr:colOff>
      <xdr:row>77</xdr:row>
      <xdr:rowOff>14413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30939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25045</xdr:rowOff>
    </xdr:from>
    <xdr:to>
      <xdr:col>36</xdr:col>
      <xdr:colOff>165100</xdr:colOff>
      <xdr:row>78</xdr:row>
      <xdr:rowOff>126645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29470</xdr:rowOff>
    </xdr:from>
    <xdr:to>
      <xdr:col>55</xdr:col>
      <xdr:colOff>0</xdr:colOff>
      <xdr:row>96</xdr:row>
      <xdr:rowOff>87449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88670"/>
          <a:ext cx="838200" cy="5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29470</xdr:rowOff>
    </xdr:from>
    <xdr:to>
      <xdr:col>50</xdr:col>
      <xdr:colOff>114300</xdr:colOff>
      <xdr:row>96</xdr:row>
      <xdr:rowOff>121481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88670"/>
          <a:ext cx="889000" cy="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121481</xdr:rowOff>
    </xdr:from>
    <xdr:to>
      <xdr:col>45</xdr:col>
      <xdr:colOff>177800</xdr:colOff>
      <xdr:row>97</xdr:row>
      <xdr:rowOff>5093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80681"/>
          <a:ext cx="8890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44061</xdr:rowOff>
    </xdr:from>
    <xdr:to>
      <xdr:col>41</xdr:col>
      <xdr:colOff>50800</xdr:colOff>
      <xdr:row>97</xdr:row>
      <xdr:rowOff>5093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503261"/>
          <a:ext cx="889000" cy="1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36649</xdr:rowOff>
    </xdr:from>
    <xdr:to>
      <xdr:col>55</xdr:col>
      <xdr:colOff>50800</xdr:colOff>
      <xdr:row>96</xdr:row>
      <xdr:rowOff>138249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59526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150120</xdr:rowOff>
    </xdr:from>
    <xdr:to>
      <xdr:col>50</xdr:col>
      <xdr:colOff>165100</xdr:colOff>
      <xdr:row>96</xdr:row>
      <xdr:rowOff>80270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96797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70681</xdr:rowOff>
    </xdr:from>
    <xdr:to>
      <xdr:col>46</xdr:col>
      <xdr:colOff>38100</xdr:colOff>
      <xdr:row>97</xdr:row>
      <xdr:rowOff>831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17358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125743</xdr:rowOff>
    </xdr:from>
    <xdr:to>
      <xdr:col>41</xdr:col>
      <xdr:colOff>101600</xdr:colOff>
      <xdr:row>97</xdr:row>
      <xdr:rowOff>55893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72420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164711</xdr:rowOff>
    </xdr:from>
    <xdr:to>
      <xdr:col>36</xdr:col>
      <xdr:colOff>165100</xdr:colOff>
      <xdr:row>96</xdr:row>
      <xdr:rowOff>94861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111388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20994</xdr:rowOff>
    </xdr:from>
    <xdr:to>
      <xdr:col>85</xdr:col>
      <xdr:colOff>127000</xdr:colOff>
      <xdr:row>38</xdr:row>
      <xdr:rowOff>21840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3609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568</xdr:rowOff>
    </xdr:from>
    <xdr:to>
      <xdr:col>81</xdr:col>
      <xdr:colOff>50800</xdr:colOff>
      <xdr:row>38</xdr:row>
      <xdr:rowOff>21840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15668"/>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568</xdr:rowOff>
    </xdr:from>
    <xdr:to>
      <xdr:col>76</xdr:col>
      <xdr:colOff>114300</xdr:colOff>
      <xdr:row>38</xdr:row>
      <xdr:rowOff>14387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15668"/>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14387</xdr:rowOff>
    </xdr:from>
    <xdr:to>
      <xdr:col>71</xdr:col>
      <xdr:colOff>177800</xdr:colOff>
      <xdr:row>38</xdr:row>
      <xdr:rowOff>25383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2948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85069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141644</xdr:rowOff>
    </xdr:from>
    <xdr:to>
      <xdr:col>85</xdr:col>
      <xdr:colOff>177800</xdr:colOff>
      <xdr:row>38</xdr:row>
      <xdr:rowOff>71794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142489</xdr:rowOff>
    </xdr:from>
    <xdr:to>
      <xdr:col>81</xdr:col>
      <xdr:colOff>101600</xdr:colOff>
      <xdr:row>38</xdr:row>
      <xdr:rowOff>72639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63767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78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121218</xdr:rowOff>
    </xdr:from>
    <xdr:to>
      <xdr:col>76</xdr:col>
      <xdr:colOff>165100</xdr:colOff>
      <xdr:row>38</xdr:row>
      <xdr:rowOff>51368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67895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2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135037</xdr:rowOff>
    </xdr:from>
    <xdr:to>
      <xdr:col>72</xdr:col>
      <xdr:colOff>38100</xdr:colOff>
      <xdr:row>38</xdr:row>
      <xdr:rowOff>65187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81714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2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146033</xdr:rowOff>
    </xdr:from>
    <xdr:to>
      <xdr:col>67</xdr:col>
      <xdr:colOff>101600</xdr:colOff>
      <xdr:row>38</xdr:row>
      <xdr:rowOff>76183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67310</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76315</xdr:rowOff>
    </xdr:from>
    <xdr:to>
      <xdr:col>85</xdr:col>
      <xdr:colOff>127000</xdr:colOff>
      <xdr:row>74</xdr:row>
      <xdr:rowOff>89963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63615"/>
          <a:ext cx="8382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89963</xdr:rowOff>
    </xdr:from>
    <xdr:to>
      <xdr:col>81</xdr:col>
      <xdr:colOff>50800</xdr:colOff>
      <xdr:row>74</xdr:row>
      <xdr:rowOff>97603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777263"/>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97603</xdr:rowOff>
    </xdr:from>
    <xdr:to>
      <xdr:col>76</xdr:col>
      <xdr:colOff>114300</xdr:colOff>
      <xdr:row>74</xdr:row>
      <xdr:rowOff>135854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84903"/>
          <a:ext cx="889000" cy="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135854</xdr:rowOff>
    </xdr:from>
    <xdr:to>
      <xdr:col>71</xdr:col>
      <xdr:colOff>177800</xdr:colOff>
      <xdr:row>74</xdr:row>
      <xdr:rowOff>165052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23154"/>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25515</xdr:rowOff>
    </xdr:from>
    <xdr:to>
      <xdr:col>85</xdr:col>
      <xdr:colOff>177800</xdr:colOff>
      <xdr:row>74</xdr:row>
      <xdr:rowOff>127115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48392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6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39163</xdr:rowOff>
    </xdr:from>
    <xdr:to>
      <xdr:col>81</xdr:col>
      <xdr:colOff>101600</xdr:colOff>
      <xdr:row>74</xdr:row>
      <xdr:rowOff>140763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157290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0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46803</xdr:rowOff>
    </xdr:from>
    <xdr:to>
      <xdr:col>76</xdr:col>
      <xdr:colOff>165100</xdr:colOff>
      <xdr:row>74</xdr:row>
      <xdr:rowOff>148403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164930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0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85054</xdr:rowOff>
    </xdr:from>
    <xdr:to>
      <xdr:col>72</xdr:col>
      <xdr:colOff>38100</xdr:colOff>
      <xdr:row>75</xdr:row>
      <xdr:rowOff>15204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31731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54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114252</xdr:rowOff>
    </xdr:from>
    <xdr:to>
      <xdr:col>67</xdr:col>
      <xdr:colOff>101600</xdr:colOff>
      <xdr:row>75</xdr:row>
      <xdr:rowOff>44402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60929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7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84024</xdr:rowOff>
    </xdr:from>
    <xdr:to>
      <xdr:col>85</xdr:col>
      <xdr:colOff>127000</xdr:colOff>
      <xdr:row>98</xdr:row>
      <xdr:rowOff>109093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86124"/>
          <a:ext cx="8382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84024</xdr:rowOff>
    </xdr:from>
    <xdr:to>
      <xdr:col>81</xdr:col>
      <xdr:colOff>50800</xdr:colOff>
      <xdr:row>98</xdr:row>
      <xdr:rowOff>94738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86124"/>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94738</xdr:rowOff>
    </xdr:from>
    <xdr:to>
      <xdr:col>76</xdr:col>
      <xdr:colOff>114300</xdr:colOff>
      <xdr:row>98</xdr:row>
      <xdr:rowOff>107747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6838"/>
          <a:ext cx="88900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107747</xdr:rowOff>
    </xdr:from>
    <xdr:to>
      <xdr:col>71</xdr:col>
      <xdr:colOff>177800</xdr:colOff>
      <xdr:row>98</xdr:row>
      <xdr:rowOff>137184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09847"/>
          <a:ext cx="889000" cy="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58293</xdr:rowOff>
    </xdr:from>
    <xdr:to>
      <xdr:col>85</xdr:col>
      <xdr:colOff>177800</xdr:colOff>
      <xdr:row>98</xdr:row>
      <xdr:rowOff>159893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33224</xdr:rowOff>
    </xdr:from>
    <xdr:to>
      <xdr:col>81</xdr:col>
      <xdr:colOff>101600</xdr:colOff>
      <xdr:row>98</xdr:row>
      <xdr:rowOff>134824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43938</xdr:rowOff>
    </xdr:from>
    <xdr:to>
      <xdr:col>76</xdr:col>
      <xdr:colOff>165100</xdr:colOff>
      <xdr:row>98</xdr:row>
      <xdr:rowOff>145538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136665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56947</xdr:rowOff>
    </xdr:from>
    <xdr:to>
      <xdr:col>72</xdr:col>
      <xdr:colOff>38100</xdr:colOff>
      <xdr:row>98</xdr:row>
      <xdr:rowOff>158547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149674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86384</xdr:rowOff>
    </xdr:from>
    <xdr:to>
      <xdr:col>67</xdr:col>
      <xdr:colOff>101600</xdr:colOff>
      <xdr:row>99</xdr:row>
      <xdr:rowOff>16534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7661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8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146177</xdr:rowOff>
    </xdr:from>
    <xdr:to>
      <xdr:col>116</xdr:col>
      <xdr:colOff>63500</xdr:colOff>
      <xdr:row>37</xdr:row>
      <xdr:rowOff>24714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318377"/>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52849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6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146177</xdr:rowOff>
    </xdr:from>
    <xdr:to>
      <xdr:col>111</xdr:col>
      <xdr:colOff>177800</xdr:colOff>
      <xdr:row>38</xdr:row>
      <xdr:rowOff>154101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318377"/>
          <a:ext cx="889000" cy="35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127830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154101</xdr:rowOff>
    </xdr:from>
    <xdr:to>
      <xdr:col>107</xdr:col>
      <xdr:colOff>50800</xdr:colOff>
      <xdr:row>39</xdr:row>
      <xdr:rowOff>9703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69201"/>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9703</xdr:rowOff>
    </xdr:from>
    <xdr:to>
      <xdr:col>102</xdr:col>
      <xdr:colOff>114300</xdr:colOff>
      <xdr:row>39</xdr:row>
      <xdr:rowOff>11075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962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62145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145364</xdr:rowOff>
    </xdr:from>
    <xdr:to>
      <xdr:col>116</xdr:col>
      <xdr:colOff>114300</xdr:colOff>
      <xdr:row>37</xdr:row>
      <xdr:rowOff>75514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168241</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95377</xdr:rowOff>
    </xdr:from>
    <xdr:to>
      <xdr:col>112</xdr:col>
      <xdr:colOff>38100</xdr:colOff>
      <xdr:row>37</xdr:row>
      <xdr:rowOff>25527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42054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103301</xdr:rowOff>
    </xdr:from>
    <xdr:to>
      <xdr:col>107</xdr:col>
      <xdr:colOff>101600</xdr:colOff>
      <xdr:row>39</xdr:row>
      <xdr:rowOff>33451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24578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11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130353</xdr:rowOff>
    </xdr:from>
    <xdr:to>
      <xdr:col>102</xdr:col>
      <xdr:colOff>165100</xdr:colOff>
      <xdr:row>39</xdr:row>
      <xdr:rowOff>60503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77030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420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131725</xdr:rowOff>
    </xdr:from>
    <xdr:to>
      <xdr:col>98</xdr:col>
      <xdr:colOff>38100</xdr:colOff>
      <xdr:row>39</xdr:row>
      <xdr:rowOff>61875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53002</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101295</xdr:rowOff>
    </xdr:from>
    <xdr:to>
      <xdr:col>116</xdr:col>
      <xdr:colOff>63500</xdr:colOff>
      <xdr:row>58</xdr:row>
      <xdr:rowOff>102072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5395"/>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102072</xdr:rowOff>
    </xdr:from>
    <xdr:to>
      <xdr:col>111</xdr:col>
      <xdr:colOff>177800</xdr:colOff>
      <xdr:row>58</xdr:row>
      <xdr:rowOff>102804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617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102804</xdr:rowOff>
    </xdr:from>
    <xdr:to>
      <xdr:col>107</xdr:col>
      <xdr:colOff>50800</xdr:colOff>
      <xdr:row>58</xdr:row>
      <xdr:rowOff>103536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4690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103536</xdr:rowOff>
    </xdr:from>
    <xdr:to>
      <xdr:col>102</xdr:col>
      <xdr:colOff>114300</xdr:colOff>
      <xdr:row>58</xdr:row>
      <xdr:rowOff>104313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763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50495</xdr:rowOff>
    </xdr:from>
    <xdr:to>
      <xdr:col>116</xdr:col>
      <xdr:colOff>114300</xdr:colOff>
      <xdr:row>58</xdr:row>
      <xdr:rowOff>152095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136872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0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51272</xdr:rowOff>
    </xdr:from>
    <xdr:to>
      <xdr:col>112</xdr:col>
      <xdr:colOff>38100</xdr:colOff>
      <xdr:row>58</xdr:row>
      <xdr:rowOff>152872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143999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08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52004</xdr:rowOff>
    </xdr:from>
    <xdr:to>
      <xdr:col>107</xdr:col>
      <xdr:colOff>101600</xdr:colOff>
      <xdr:row>58</xdr:row>
      <xdr:rowOff>153604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144731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08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52736</xdr:rowOff>
    </xdr:from>
    <xdr:to>
      <xdr:col>102</xdr:col>
      <xdr:colOff>165100</xdr:colOff>
      <xdr:row>58</xdr:row>
      <xdr:rowOff>154336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145463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0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53513</xdr:rowOff>
    </xdr:from>
    <xdr:to>
      <xdr:col>98</xdr:col>
      <xdr:colOff>38100</xdr:colOff>
      <xdr:row>58</xdr:row>
      <xdr:rowOff>155113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146240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09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59842</xdr:rowOff>
    </xdr:from>
    <xdr:to>
      <xdr:col>116</xdr:col>
      <xdr:colOff>63500</xdr:colOff>
      <xdr:row>73</xdr:row>
      <xdr:rowOff>71768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575692"/>
          <a:ext cx="8382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71768</xdr:rowOff>
    </xdr:from>
    <xdr:to>
      <xdr:col>111</xdr:col>
      <xdr:colOff>177800</xdr:colOff>
      <xdr:row>73</xdr:row>
      <xdr:rowOff>89218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8761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89218</xdr:rowOff>
    </xdr:from>
    <xdr:to>
      <xdr:col>107</xdr:col>
      <xdr:colOff>50800</xdr:colOff>
      <xdr:row>73</xdr:row>
      <xdr:rowOff>101409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05068"/>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101409</xdr:rowOff>
    </xdr:from>
    <xdr:to>
      <xdr:col>102</xdr:col>
      <xdr:colOff>114300</xdr:colOff>
      <xdr:row>73</xdr:row>
      <xdr:rowOff>162713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17259"/>
          <a:ext cx="8890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9042</xdr:rowOff>
    </xdr:from>
    <xdr:to>
      <xdr:col>116</xdr:col>
      <xdr:colOff>114300</xdr:colOff>
      <xdr:row>73</xdr:row>
      <xdr:rowOff>110642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31919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3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20968</xdr:rowOff>
    </xdr:from>
    <xdr:to>
      <xdr:col>112</xdr:col>
      <xdr:colOff>38100</xdr:colOff>
      <xdr:row>73</xdr:row>
      <xdr:rowOff>122568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139095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31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38418</xdr:rowOff>
    </xdr:from>
    <xdr:to>
      <xdr:col>107</xdr:col>
      <xdr:colOff>101600</xdr:colOff>
      <xdr:row>73</xdr:row>
      <xdr:rowOff>140018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156545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3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50609</xdr:rowOff>
    </xdr:from>
    <xdr:to>
      <xdr:col>102</xdr:col>
      <xdr:colOff>165100</xdr:colOff>
      <xdr:row>73</xdr:row>
      <xdr:rowOff>152209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5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168736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3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111913</xdr:rowOff>
    </xdr:from>
    <xdr:to>
      <xdr:col>98</xdr:col>
      <xdr:colOff>38100</xdr:colOff>
      <xdr:row>74</xdr:row>
      <xdr:rowOff>42063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58590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と比べて高い水準にあるが、これは、合併前の旧３町村において類似した公共施設が点在していること、一般廃棄物処理施設（奥利根アメニティパーク）やにいはるこども園などの施設運営を直営で行っていること、冬期間の道路除排雪に費用がかかっていることなどが要因となっている。職員数の適正化や公共施設の統廃合、指定管理者制度の導入拡大を進めているところであり、今後もコスト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であり、普通建設事業費が多額となることから高い水準にあり、これに伴って公債費についても類似団体平均を大きく上回っている。公共施設の統廃合を進めるため一時的な増加となる見込みだが、その後は普通建設事業を抑制し地方債の適正な管理に努め、事業費の減少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さらに、公営企業会計への繰出金等により、繰出金についても類似団体平均より高い水準にあるが、独立採算の原則に立ち返った料金の値上げによる健全化を図り、普通会計の負担額を減らせるよう努める。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19,037
18,756
781.08
14,200,689
13,223,523
496,118
9,072,597
11,359,470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142639</xdr:rowOff>
    </xdr:from>
    <xdr:to>
      <xdr:col>24</xdr:col>
      <xdr:colOff>63500</xdr:colOff>
      <xdr:row>32</xdr:row>
      <xdr:rowOff>161254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57589"/>
          <a:ext cx="838200" cy="19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142639</xdr:rowOff>
    </xdr:from>
    <xdr:to>
      <xdr:col>19</xdr:col>
      <xdr:colOff>177800</xdr:colOff>
      <xdr:row>32</xdr:row>
      <xdr:rowOff>17236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57589"/>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32</xdr:row>
      <xdr:rowOff>17236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975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33</xdr:row>
      <xdr:rowOff>48260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9750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110454</xdr:rowOff>
    </xdr:from>
    <xdr:to>
      <xdr:col>24</xdr:col>
      <xdr:colOff>114300</xdr:colOff>
      <xdr:row>33</xdr:row>
      <xdr:rowOff>40604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133331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91839</xdr:rowOff>
    </xdr:from>
    <xdr:to>
      <xdr:col>20</xdr:col>
      <xdr:colOff>38100</xdr:colOff>
      <xdr:row>32</xdr:row>
      <xdr:rowOff>21989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38516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137886</xdr:rowOff>
    </xdr:from>
    <xdr:to>
      <xdr:col>15</xdr:col>
      <xdr:colOff>101600</xdr:colOff>
      <xdr:row>32</xdr:row>
      <xdr:rowOff>68036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31750</xdr:rowOff>
    </xdr:from>
    <xdr:to>
      <xdr:col>10</xdr:col>
      <xdr:colOff>165100</xdr:colOff>
      <xdr:row>31</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168910</xdr:rowOff>
    </xdr:from>
    <xdr:to>
      <xdr:col>6</xdr:col>
      <xdr:colOff>38100</xdr:colOff>
      <xdr:row>33</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115587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68141</xdr:rowOff>
    </xdr:from>
    <xdr:to>
      <xdr:col>24</xdr:col>
      <xdr:colOff>63500</xdr:colOff>
      <xdr:row>58</xdr:row>
      <xdr:rowOff>91574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2241"/>
          <a:ext cx="8382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68141</xdr:rowOff>
    </xdr:from>
    <xdr:to>
      <xdr:col>19</xdr:col>
      <xdr:colOff>177800</xdr:colOff>
      <xdr:row>58</xdr:row>
      <xdr:rowOff>80153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2241"/>
          <a:ext cx="889000" cy="1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80153</xdr:rowOff>
    </xdr:from>
    <xdr:to>
      <xdr:col>15</xdr:col>
      <xdr:colOff>50800</xdr:colOff>
      <xdr:row>58</xdr:row>
      <xdr:rowOff>94003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4253"/>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94003</xdr:rowOff>
    </xdr:from>
    <xdr:to>
      <xdr:col>10</xdr:col>
      <xdr:colOff>114300</xdr:colOff>
      <xdr:row>58</xdr:row>
      <xdr:rowOff>120459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8103"/>
          <a:ext cx="8890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40774</xdr:rowOff>
    </xdr:from>
    <xdr:to>
      <xdr:col>24</xdr:col>
      <xdr:colOff>114300</xdr:colOff>
      <xdr:row>58</xdr:row>
      <xdr:rowOff>142374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17341</xdr:rowOff>
    </xdr:from>
    <xdr:to>
      <xdr:col>20</xdr:col>
      <xdr:colOff>38100</xdr:colOff>
      <xdr:row>58</xdr:row>
      <xdr:rowOff>118941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135468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29353</xdr:rowOff>
    </xdr:from>
    <xdr:to>
      <xdr:col>15</xdr:col>
      <xdr:colOff>101600</xdr:colOff>
      <xdr:row>58</xdr:row>
      <xdr:rowOff>130953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147480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43203</xdr:rowOff>
    </xdr:from>
    <xdr:to>
      <xdr:col>10</xdr:col>
      <xdr:colOff>165100</xdr:colOff>
      <xdr:row>58</xdr:row>
      <xdr:rowOff>144803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161330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6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69659</xdr:rowOff>
    </xdr:from>
    <xdr:to>
      <xdr:col>6</xdr:col>
      <xdr:colOff>38100</xdr:colOff>
      <xdr:row>58</xdr:row>
      <xdr:rowOff>171259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8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42284</xdr:rowOff>
    </xdr:from>
    <xdr:to>
      <xdr:col>24</xdr:col>
      <xdr:colOff>63500</xdr:colOff>
      <xdr:row>76</xdr:row>
      <xdr:rowOff>59897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72484"/>
          <a:ext cx="8382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59897</xdr:rowOff>
    </xdr:from>
    <xdr:to>
      <xdr:col>19</xdr:col>
      <xdr:colOff>177800</xdr:colOff>
      <xdr:row>76</xdr:row>
      <xdr:rowOff>123611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90097"/>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116818</xdr:rowOff>
    </xdr:from>
    <xdr:to>
      <xdr:col>15</xdr:col>
      <xdr:colOff>50800</xdr:colOff>
      <xdr:row>76</xdr:row>
      <xdr:rowOff>123611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75568"/>
          <a:ext cx="889000" cy="17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116818</xdr:rowOff>
    </xdr:from>
    <xdr:to>
      <xdr:col>10</xdr:col>
      <xdr:colOff>114300</xdr:colOff>
      <xdr:row>77</xdr:row>
      <xdr:rowOff>39083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75568"/>
          <a:ext cx="889000" cy="26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162934</xdr:rowOff>
    </xdr:from>
    <xdr:to>
      <xdr:col>24</xdr:col>
      <xdr:colOff>114300</xdr:colOff>
      <xdr:row>76</xdr:row>
      <xdr:rowOff>93084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141361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9097</xdr:rowOff>
    </xdr:from>
    <xdr:to>
      <xdr:col>20</xdr:col>
      <xdr:colOff>38100</xdr:colOff>
      <xdr:row>76</xdr:row>
      <xdr:rowOff>110697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101824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72811</xdr:rowOff>
    </xdr:from>
    <xdr:to>
      <xdr:col>15</xdr:col>
      <xdr:colOff>101600</xdr:colOff>
      <xdr:row>77</xdr:row>
      <xdr:rowOff>2961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165538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66018</xdr:rowOff>
    </xdr:from>
    <xdr:to>
      <xdr:col>10</xdr:col>
      <xdr:colOff>165100</xdr:colOff>
      <xdr:row>75</xdr:row>
      <xdr:rowOff>167618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9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159733</xdr:rowOff>
    </xdr:from>
    <xdr:to>
      <xdr:col>6</xdr:col>
      <xdr:colOff>38100</xdr:colOff>
      <xdr:row>77</xdr:row>
      <xdr:rowOff>89883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106411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35899</xdr:rowOff>
    </xdr:from>
    <xdr:to>
      <xdr:col>24</xdr:col>
      <xdr:colOff>63500</xdr:colOff>
      <xdr:row>96</xdr:row>
      <xdr:rowOff>86534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495099"/>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73923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3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86534</xdr:rowOff>
    </xdr:from>
    <xdr:to>
      <xdr:col>19</xdr:col>
      <xdr:colOff>177800</xdr:colOff>
      <xdr:row>97</xdr:row>
      <xdr:rowOff>12745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545734"/>
          <a:ext cx="889000" cy="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28889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14199</xdr:rowOff>
    </xdr:from>
    <xdr:to>
      <xdr:col>15</xdr:col>
      <xdr:colOff>50800</xdr:colOff>
      <xdr:row>97</xdr:row>
      <xdr:rowOff>12745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473399"/>
          <a:ext cx="889000" cy="16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14199</xdr:rowOff>
    </xdr:from>
    <xdr:to>
      <xdr:col>10</xdr:col>
      <xdr:colOff>114300</xdr:colOff>
      <xdr:row>96</xdr:row>
      <xdr:rowOff>70190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473399"/>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156549</xdr:rowOff>
    </xdr:from>
    <xdr:to>
      <xdr:col>24</xdr:col>
      <xdr:colOff>114300</xdr:colOff>
      <xdr:row>96</xdr:row>
      <xdr:rowOff>86699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7976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2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35734</xdr:rowOff>
    </xdr:from>
    <xdr:to>
      <xdr:col>20</xdr:col>
      <xdr:colOff>38100</xdr:colOff>
      <xdr:row>96</xdr:row>
      <xdr:rowOff>137334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4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153861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2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133395</xdr:rowOff>
    </xdr:from>
    <xdr:to>
      <xdr:col>15</xdr:col>
      <xdr:colOff>101600</xdr:colOff>
      <xdr:row>97</xdr:row>
      <xdr:rowOff>63545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54672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6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134849</xdr:rowOff>
    </xdr:from>
    <xdr:to>
      <xdr:col>10</xdr:col>
      <xdr:colOff>165100</xdr:colOff>
      <xdr:row>96</xdr:row>
      <xdr:rowOff>64999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81526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1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19390</xdr:rowOff>
    </xdr:from>
    <xdr:to>
      <xdr:col>6</xdr:col>
      <xdr:colOff>38100</xdr:colOff>
      <xdr:row>96</xdr:row>
      <xdr:rowOff>120990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4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137517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2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165499</xdr:rowOff>
    </xdr:from>
    <xdr:to>
      <xdr:col>55</xdr:col>
      <xdr:colOff>0</xdr:colOff>
      <xdr:row>37</xdr:row>
      <xdr:rowOff>171377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509149"/>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171377</xdr:rowOff>
    </xdr:from>
    <xdr:to>
      <xdr:col>50</xdr:col>
      <xdr:colOff>114300</xdr:colOff>
      <xdr:row>38</xdr:row>
      <xdr:rowOff>5152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8750300" y="651502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71120</xdr:rowOff>
    </xdr:from>
    <xdr:to>
      <xdr:col>45</xdr:col>
      <xdr:colOff>177800</xdr:colOff>
      <xdr:row>38</xdr:row>
      <xdr:rowOff>5152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414770"/>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48260</xdr:rowOff>
    </xdr:from>
    <xdr:to>
      <xdr:col>41</xdr:col>
      <xdr:colOff>50800</xdr:colOff>
      <xdr:row>37</xdr:row>
      <xdr:rowOff>71120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391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166931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114699</xdr:rowOff>
    </xdr:from>
    <xdr:to>
      <xdr:col>55</xdr:col>
      <xdr:colOff>50800</xdr:colOff>
      <xdr:row>38</xdr:row>
      <xdr:rowOff>44849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4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137576</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30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120578</xdr:rowOff>
    </xdr:from>
    <xdr:to>
      <xdr:col>50</xdr:col>
      <xdr:colOff>165100</xdr:colOff>
      <xdr:row>38</xdr:row>
      <xdr:rowOff>50727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46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67255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23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125802</xdr:rowOff>
    </xdr:from>
    <xdr:to>
      <xdr:col>46</xdr:col>
      <xdr:colOff>38100</xdr:colOff>
      <xdr:row>38</xdr:row>
      <xdr:rowOff>55952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72479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24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20320</xdr:rowOff>
    </xdr:from>
    <xdr:to>
      <xdr:col>41</xdr:col>
      <xdr:colOff>101600</xdr:colOff>
      <xdr:row>37</xdr:row>
      <xdr:rowOff>121920</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138447</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168910</xdr:rowOff>
    </xdr:from>
    <xdr:to>
      <xdr:col>36</xdr:col>
      <xdr:colOff>165100</xdr:colOff>
      <xdr:row>37</xdr:row>
      <xdr:rowOff>99060</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115587</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29476</xdr:rowOff>
    </xdr:from>
    <xdr:to>
      <xdr:col>55</xdr:col>
      <xdr:colOff>0</xdr:colOff>
      <xdr:row>55</xdr:row>
      <xdr:rowOff>56318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459226"/>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57862</xdr:rowOff>
    </xdr:from>
    <xdr:to>
      <xdr:col>50</xdr:col>
      <xdr:colOff>114300</xdr:colOff>
      <xdr:row>55</xdr:row>
      <xdr:rowOff>29476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316162"/>
          <a:ext cx="889000" cy="1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57862</xdr:rowOff>
    </xdr:from>
    <xdr:to>
      <xdr:col>45</xdr:col>
      <xdr:colOff>177800</xdr:colOff>
      <xdr:row>55</xdr:row>
      <xdr:rowOff>4559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316162"/>
          <a:ext cx="889000" cy="1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141948</xdr:rowOff>
    </xdr:from>
    <xdr:to>
      <xdr:col>41</xdr:col>
      <xdr:colOff>50800</xdr:colOff>
      <xdr:row>55</xdr:row>
      <xdr:rowOff>4559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40024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5518</xdr:rowOff>
    </xdr:from>
    <xdr:to>
      <xdr:col>55</xdr:col>
      <xdr:colOff>50800</xdr:colOff>
      <xdr:row>55</xdr:row>
      <xdr:rowOff>107118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28395</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28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150126</xdr:rowOff>
    </xdr:from>
    <xdr:to>
      <xdr:col>50</xdr:col>
      <xdr:colOff>165100</xdr:colOff>
      <xdr:row>55</xdr:row>
      <xdr:rowOff>80276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4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96803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1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7062</xdr:rowOff>
    </xdr:from>
    <xdr:to>
      <xdr:col>46</xdr:col>
      <xdr:colOff>38100</xdr:colOff>
      <xdr:row>54</xdr:row>
      <xdr:rowOff>108662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125189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125209</xdr:rowOff>
    </xdr:from>
    <xdr:to>
      <xdr:col>41</xdr:col>
      <xdr:colOff>101600</xdr:colOff>
      <xdr:row>55</xdr:row>
      <xdr:rowOff>55359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3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71886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1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91148</xdr:rowOff>
    </xdr:from>
    <xdr:to>
      <xdr:col>36</xdr:col>
      <xdr:colOff>165100</xdr:colOff>
      <xdr:row>55</xdr:row>
      <xdr:rowOff>21298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3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37825</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1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49746</xdr:rowOff>
    </xdr:from>
    <xdr:to>
      <xdr:col>55</xdr:col>
      <xdr:colOff>0</xdr:colOff>
      <xdr:row>75</xdr:row>
      <xdr:rowOff>71330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2908496"/>
          <a:ext cx="8382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34525</xdr:rowOff>
    </xdr:from>
    <xdr:to>
      <xdr:col>50</xdr:col>
      <xdr:colOff>114300</xdr:colOff>
      <xdr:row>75</xdr:row>
      <xdr:rowOff>49746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2893275"/>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148768</xdr:rowOff>
    </xdr:from>
    <xdr:to>
      <xdr:col>45</xdr:col>
      <xdr:colOff>177800</xdr:colOff>
      <xdr:row>75</xdr:row>
      <xdr:rowOff>34525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2836068"/>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148768</xdr:rowOff>
    </xdr:from>
    <xdr:to>
      <xdr:col>41</xdr:col>
      <xdr:colOff>50800</xdr:colOff>
      <xdr:row>76</xdr:row>
      <xdr:rowOff>44545</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2836068"/>
          <a:ext cx="889000" cy="2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152709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20530</xdr:rowOff>
    </xdr:from>
    <xdr:to>
      <xdr:col>55</xdr:col>
      <xdr:colOff>50800</xdr:colOff>
      <xdr:row>75</xdr:row>
      <xdr:rowOff>122130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2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43407</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27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170396</xdr:rowOff>
    </xdr:from>
    <xdr:to>
      <xdr:col>50</xdr:col>
      <xdr:colOff>165100</xdr:colOff>
      <xdr:row>75</xdr:row>
      <xdr:rowOff>100546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2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117073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6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155175</xdr:rowOff>
    </xdr:from>
    <xdr:to>
      <xdr:col>46</xdr:col>
      <xdr:colOff>38100</xdr:colOff>
      <xdr:row>75</xdr:row>
      <xdr:rowOff>85325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28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101852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26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97968</xdr:rowOff>
    </xdr:from>
    <xdr:to>
      <xdr:col>41</xdr:col>
      <xdr:colOff>101600</xdr:colOff>
      <xdr:row>75</xdr:row>
      <xdr:rowOff>28118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27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44645</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25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165195</xdr:rowOff>
    </xdr:from>
    <xdr:to>
      <xdr:col>36</xdr:col>
      <xdr:colOff>165100</xdr:colOff>
      <xdr:row>76</xdr:row>
      <xdr:rowOff>95345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0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111872</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27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31170</xdr:rowOff>
    </xdr:from>
    <xdr:to>
      <xdr:col>55</xdr:col>
      <xdr:colOff>0</xdr:colOff>
      <xdr:row>96</xdr:row>
      <xdr:rowOff>66808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490370"/>
          <a:ext cx="8382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47351</xdr:rowOff>
    </xdr:from>
    <xdr:to>
      <xdr:col>50</xdr:col>
      <xdr:colOff>114300</xdr:colOff>
      <xdr:row>96</xdr:row>
      <xdr:rowOff>66808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06551"/>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47351</xdr:rowOff>
    </xdr:from>
    <xdr:to>
      <xdr:col>45</xdr:col>
      <xdr:colOff>177800</xdr:colOff>
      <xdr:row>96</xdr:row>
      <xdr:rowOff>96317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506551"/>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96317</xdr:rowOff>
    </xdr:from>
    <xdr:to>
      <xdr:col>41</xdr:col>
      <xdr:colOff>50800</xdr:colOff>
      <xdr:row>96</xdr:row>
      <xdr:rowOff>97825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55551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151820</xdr:rowOff>
    </xdr:from>
    <xdr:to>
      <xdr:col>55</xdr:col>
      <xdr:colOff>50800</xdr:colOff>
      <xdr:row>96</xdr:row>
      <xdr:rowOff>81970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3247</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29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16008</xdr:rowOff>
    </xdr:from>
    <xdr:to>
      <xdr:col>50</xdr:col>
      <xdr:colOff>165100</xdr:colOff>
      <xdr:row>96</xdr:row>
      <xdr:rowOff>117608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134135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2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168001</xdr:rowOff>
    </xdr:from>
    <xdr:to>
      <xdr:col>46</xdr:col>
      <xdr:colOff>38100</xdr:colOff>
      <xdr:row>96</xdr:row>
      <xdr:rowOff>98151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4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114678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2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45517</xdr:rowOff>
    </xdr:from>
    <xdr:to>
      <xdr:col>41</xdr:col>
      <xdr:colOff>101600</xdr:colOff>
      <xdr:row>96</xdr:row>
      <xdr:rowOff>147117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163644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2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47025</xdr:rowOff>
    </xdr:from>
    <xdr:to>
      <xdr:col>36</xdr:col>
      <xdr:colOff>165100</xdr:colOff>
      <xdr:row>96</xdr:row>
      <xdr:rowOff>148625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165152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2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163188</xdr:rowOff>
    </xdr:from>
    <xdr:to>
      <xdr:col>85</xdr:col>
      <xdr:colOff>127000</xdr:colOff>
      <xdr:row>36</xdr:row>
      <xdr:rowOff>32220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63938"/>
          <a:ext cx="8382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32220</xdr:rowOff>
    </xdr:from>
    <xdr:to>
      <xdr:col>81</xdr:col>
      <xdr:colOff>50800</xdr:colOff>
      <xdr:row>36</xdr:row>
      <xdr:rowOff>53499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204420"/>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149051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53499</xdr:rowOff>
    </xdr:from>
    <xdr:to>
      <xdr:col>76</xdr:col>
      <xdr:colOff>114300</xdr:colOff>
      <xdr:row>36</xdr:row>
      <xdr:rowOff>58090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2569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58090</xdr:rowOff>
    </xdr:from>
    <xdr:to>
      <xdr:col>71</xdr:col>
      <xdr:colOff>177800</xdr:colOff>
      <xdr:row>36</xdr:row>
      <xdr:rowOff>111258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30290"/>
          <a:ext cx="889000" cy="5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112388</xdr:rowOff>
    </xdr:from>
    <xdr:to>
      <xdr:col>85</xdr:col>
      <xdr:colOff>177800</xdr:colOff>
      <xdr:row>36</xdr:row>
      <xdr:rowOff>42538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135265</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152870</xdr:rowOff>
    </xdr:from>
    <xdr:to>
      <xdr:col>81</xdr:col>
      <xdr:colOff>101600</xdr:colOff>
      <xdr:row>36</xdr:row>
      <xdr:rowOff>83020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99547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2699</xdr:rowOff>
    </xdr:from>
    <xdr:to>
      <xdr:col>76</xdr:col>
      <xdr:colOff>165100</xdr:colOff>
      <xdr:row>36</xdr:row>
      <xdr:rowOff>104299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120826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7290</xdr:rowOff>
    </xdr:from>
    <xdr:to>
      <xdr:col>72</xdr:col>
      <xdr:colOff>38100</xdr:colOff>
      <xdr:row>36</xdr:row>
      <xdr:rowOff>108890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125417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9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60458</xdr:rowOff>
    </xdr:from>
    <xdr:to>
      <xdr:col>67</xdr:col>
      <xdr:colOff>101600</xdr:colOff>
      <xdr:row>36</xdr:row>
      <xdr:rowOff>162058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0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101821</xdr:rowOff>
    </xdr:from>
    <xdr:to>
      <xdr:col>85</xdr:col>
      <xdr:colOff>127000</xdr:colOff>
      <xdr:row>56</xdr:row>
      <xdr:rowOff>111084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03021"/>
          <a:ext cx="8382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101821</xdr:rowOff>
    </xdr:from>
    <xdr:to>
      <xdr:col>81</xdr:col>
      <xdr:colOff>50800</xdr:colOff>
      <xdr:row>56</xdr:row>
      <xdr:rowOff>115455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03021"/>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99333</xdr:rowOff>
    </xdr:from>
    <xdr:to>
      <xdr:col>76</xdr:col>
      <xdr:colOff>114300</xdr:colOff>
      <xdr:row>56</xdr:row>
      <xdr:rowOff>115455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00533"/>
          <a:ext cx="889000" cy="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97514</xdr:rowOff>
    </xdr:from>
    <xdr:to>
      <xdr:col>71</xdr:col>
      <xdr:colOff>177800</xdr:colOff>
      <xdr:row>56</xdr:row>
      <xdr:rowOff>99333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9871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139697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60284</xdr:rowOff>
    </xdr:from>
    <xdr:to>
      <xdr:col>85</xdr:col>
      <xdr:colOff>177800</xdr:colOff>
      <xdr:row>56</xdr:row>
      <xdr:rowOff>161884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83161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1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51021</xdr:rowOff>
    </xdr:from>
    <xdr:to>
      <xdr:col>81</xdr:col>
      <xdr:colOff>101600</xdr:colOff>
      <xdr:row>56</xdr:row>
      <xdr:rowOff>152621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64655</xdr:rowOff>
    </xdr:from>
    <xdr:to>
      <xdr:col>76</xdr:col>
      <xdr:colOff>165100</xdr:colOff>
      <xdr:row>56</xdr:row>
      <xdr:rowOff>166255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11332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4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48533</xdr:rowOff>
    </xdr:from>
    <xdr:to>
      <xdr:col>72</xdr:col>
      <xdr:colOff>38100</xdr:colOff>
      <xdr:row>56</xdr:row>
      <xdr:rowOff>150133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166660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46714</xdr:rowOff>
    </xdr:from>
    <xdr:to>
      <xdr:col>67</xdr:col>
      <xdr:colOff>101600</xdr:colOff>
      <xdr:row>56</xdr:row>
      <xdr:rowOff>148314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164841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4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20994</xdr:rowOff>
    </xdr:from>
    <xdr:to>
      <xdr:col>85</xdr:col>
      <xdr:colOff>127000</xdr:colOff>
      <xdr:row>78</xdr:row>
      <xdr:rowOff>21839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94094"/>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569</xdr:rowOff>
    </xdr:from>
    <xdr:to>
      <xdr:col>81</xdr:col>
      <xdr:colOff>50800</xdr:colOff>
      <xdr:row>78</xdr:row>
      <xdr:rowOff>21839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73669"/>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569</xdr:rowOff>
    </xdr:from>
    <xdr:to>
      <xdr:col>76</xdr:col>
      <xdr:colOff>114300</xdr:colOff>
      <xdr:row>78</xdr:row>
      <xdr:rowOff>14387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73669"/>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14387</xdr:rowOff>
    </xdr:from>
    <xdr:to>
      <xdr:col>71</xdr:col>
      <xdr:colOff>177800</xdr:colOff>
      <xdr:row>78</xdr:row>
      <xdr:rowOff>25383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87487"/>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85069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141644</xdr:rowOff>
    </xdr:from>
    <xdr:to>
      <xdr:col>85</xdr:col>
      <xdr:colOff>177800</xdr:colOff>
      <xdr:row>78</xdr:row>
      <xdr:rowOff>71794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142489</xdr:rowOff>
    </xdr:from>
    <xdr:to>
      <xdr:col>81</xdr:col>
      <xdr:colOff>101600</xdr:colOff>
      <xdr:row>78</xdr:row>
      <xdr:rowOff>72639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63766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121219</xdr:rowOff>
    </xdr:from>
    <xdr:to>
      <xdr:col>76</xdr:col>
      <xdr:colOff>165100</xdr:colOff>
      <xdr:row>78</xdr:row>
      <xdr:rowOff>51369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67896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9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135037</xdr:rowOff>
    </xdr:from>
    <xdr:to>
      <xdr:col>72</xdr:col>
      <xdr:colOff>38100</xdr:colOff>
      <xdr:row>78</xdr:row>
      <xdr:rowOff>65187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81714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146033</xdr:rowOff>
    </xdr:from>
    <xdr:to>
      <xdr:col>67</xdr:col>
      <xdr:colOff>101600</xdr:colOff>
      <xdr:row>78</xdr:row>
      <xdr:rowOff>76183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67310</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76315</xdr:rowOff>
    </xdr:from>
    <xdr:to>
      <xdr:col>85</xdr:col>
      <xdr:colOff>127000</xdr:colOff>
      <xdr:row>94</xdr:row>
      <xdr:rowOff>89962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192615"/>
          <a:ext cx="8382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89962</xdr:rowOff>
    </xdr:from>
    <xdr:to>
      <xdr:col>81</xdr:col>
      <xdr:colOff>50800</xdr:colOff>
      <xdr:row>94</xdr:row>
      <xdr:rowOff>97603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20626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97603</xdr:rowOff>
    </xdr:from>
    <xdr:to>
      <xdr:col>76</xdr:col>
      <xdr:colOff>114300</xdr:colOff>
      <xdr:row>94</xdr:row>
      <xdr:rowOff>135854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13903"/>
          <a:ext cx="889000" cy="3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135854</xdr:rowOff>
    </xdr:from>
    <xdr:to>
      <xdr:col>71</xdr:col>
      <xdr:colOff>177800</xdr:colOff>
      <xdr:row>94</xdr:row>
      <xdr:rowOff>165052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252154"/>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43066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25515</xdr:rowOff>
    </xdr:from>
    <xdr:to>
      <xdr:col>85</xdr:col>
      <xdr:colOff>177800</xdr:colOff>
      <xdr:row>94</xdr:row>
      <xdr:rowOff>127115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48392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39162</xdr:rowOff>
    </xdr:from>
    <xdr:to>
      <xdr:col>81</xdr:col>
      <xdr:colOff>101600</xdr:colOff>
      <xdr:row>94</xdr:row>
      <xdr:rowOff>140762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1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157289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93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46803</xdr:rowOff>
    </xdr:from>
    <xdr:to>
      <xdr:col>76</xdr:col>
      <xdr:colOff>165100</xdr:colOff>
      <xdr:row>94</xdr:row>
      <xdr:rowOff>148403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164930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93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85054</xdr:rowOff>
    </xdr:from>
    <xdr:to>
      <xdr:col>72</xdr:col>
      <xdr:colOff>38100</xdr:colOff>
      <xdr:row>95</xdr:row>
      <xdr:rowOff>15204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0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31731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597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114252</xdr:rowOff>
    </xdr:from>
    <xdr:to>
      <xdr:col>67</xdr:col>
      <xdr:colOff>101600</xdr:colOff>
      <xdr:row>95</xdr:row>
      <xdr:rowOff>44402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60929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商工費において類似団体平均より高い水準にあるが、これは、町の基幹産業である農林業及び観光業に重点を置いていることによる。農林業については、耕作放棄地の解消や有効活用、担い手確保対策、農村整備事業、有害鳥獣対策等に取り組み、観光業については、魅力あるまちづくりや観光情報の発信、地域ポイントシステムの導入、国と連携した国立公園の整備活用等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また、土木費についても類似団体平均より高い水準となっているが、これは、町の面積が県内で一番広い（</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）いう地理上の特性があるため道路橋梁等のインフラ整備及び維持に多大な費用がかかることや、豪雪地帯であるため冬期の道路除排雪に多大な費用がかかることが要因となっている。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インフラ整備が多額になることから、これに伴って公債費についても類似団体平均を大きく上回っている。公共施設の統廃合を進めるため一時的な増加となる見込みだが、その後は普通建設事業を抑制し地方債の適正な管理に努め、事業費の減少を目指す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実質収支額は黒字を確保しているものの、実質単年度収支は悪化傾向にあり、これに伴い財政調整基金残高も減少している。平成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前年度より歳出決算額を縮減したが、合併算定替の縮減による普通交付税の減や、交付税の代わりの性格を持つ臨時財政対策債発行可能額の減により歳入決算額も減少し、実質単年度収支が更に悪化した。このため、事務事業の見直しによる歳出の削減や町税の徴収強化による歳入の確保を更に進め、財政調整基金残高の減少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ついて実質収支額は黒字を確保しており、赤字会計はない。しかし、一般会計においては黒字確保のための基金取り崩し額が増加し、財政調整基金残高が減少傾向にある。また、人口減少や全国平均を上回る高齢化率などにより、すべての会計について厳しい状況となることが見込まれるため、事務事業の見直しによる歳出の削減や、町税、保険料・使用料の徴収強化による歳入の確保、使用料の値上げによる経営の健全化などを推進する方針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14200689</v>
      </c>
      <c r="BO4" s="430"/>
      <c r="BP4" s="430"/>
      <c r="BQ4" s="430"/>
      <c r="BR4" s="430"/>
      <c r="BS4" s="430"/>
      <c r="BT4" s="430"/>
      <c r="BU4" s="431"/>
      <c r="BV4" s="429">
        <v>14562270</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5.5</v>
      </c>
      <c r="CU4" s="436"/>
      <c r="CV4" s="436"/>
      <c r="CW4" s="436"/>
      <c r="CX4" s="436"/>
      <c r="CY4" s="436"/>
      <c r="CZ4" s="436"/>
      <c r="DA4" s="437"/>
      <c r="DB4" s="435">
        <v>6.9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13223523</v>
      </c>
      <c r="BO5" s="467"/>
      <c r="BP5" s="467"/>
      <c r="BQ5" s="467"/>
      <c r="BR5" s="467"/>
      <c r="BS5" s="467"/>
      <c r="BT5" s="467"/>
      <c r="BU5" s="468"/>
      <c r="BV5" s="466">
        <v>13632935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v>
      </c>
      <c r="CU5" s="464"/>
      <c r="CV5" s="464"/>
      <c r="CW5" s="464"/>
      <c r="CX5" s="464"/>
      <c r="CY5" s="464"/>
      <c r="CZ5" s="464"/>
      <c r="DA5" s="465"/>
      <c r="DB5" s="463">
        <v>95.4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977166</v>
      </c>
      <c r="BO6" s="467"/>
      <c r="BP6" s="467"/>
      <c r="BQ6" s="467"/>
      <c r="BR6" s="467"/>
      <c r="BS6" s="467"/>
      <c r="BT6" s="467"/>
      <c r="BU6" s="468"/>
      <c r="BV6" s="466">
        <v>929335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99.8</v>
      </c>
      <c r="CU6" s="504"/>
      <c r="CV6" s="504"/>
      <c r="CW6" s="504"/>
      <c r="CX6" s="504"/>
      <c r="CY6" s="504"/>
      <c r="CZ6" s="504"/>
      <c r="DA6" s="505"/>
      <c r="DB6" s="503">
        <v>100.4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481048</v>
      </c>
      <c r="BO7" s="467"/>
      <c r="BP7" s="467"/>
      <c r="BQ7" s="467"/>
      <c r="BR7" s="467"/>
      <c r="BS7" s="467"/>
      <c r="BT7" s="467"/>
      <c r="BU7" s="468"/>
      <c r="BV7" s="466">
        <v>296763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9072597</v>
      </c>
      <c r="CU7" s="467"/>
      <c r="CV7" s="467"/>
      <c r="CW7" s="467"/>
      <c r="CX7" s="467"/>
      <c r="CY7" s="467"/>
      <c r="CZ7" s="467"/>
      <c r="DA7" s="468"/>
      <c r="DB7" s="466">
        <v>9205239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496118</v>
      </c>
      <c r="BO8" s="467"/>
      <c r="BP8" s="467"/>
      <c r="BQ8" s="467"/>
      <c r="BR8" s="467"/>
      <c r="BS8" s="467"/>
      <c r="BT8" s="467"/>
      <c r="BU8" s="468"/>
      <c r="BV8" s="466">
        <v>632572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0.43</v>
      </c>
      <c r="CU8" s="507"/>
      <c r="CV8" s="507"/>
      <c r="CW8" s="507"/>
      <c r="CX8" s="507"/>
      <c r="CY8" s="507"/>
      <c r="CZ8" s="507"/>
      <c r="DA8" s="508"/>
      <c r="DB8" s="506">
        <v>0.43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19347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-136454</v>
      </c>
      <c r="BO9" s="467"/>
      <c r="BP9" s="467"/>
      <c r="BQ9" s="467"/>
      <c r="BR9" s="467"/>
      <c r="BS9" s="467"/>
      <c r="BT9" s="467"/>
      <c r="BU9" s="468"/>
      <c r="BV9" s="466">
        <v>42583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19.100000000000001</v>
      </c>
      <c r="CU9" s="464"/>
      <c r="CV9" s="464"/>
      <c r="CW9" s="464"/>
      <c r="CX9" s="464"/>
      <c r="CY9" s="464"/>
      <c r="CZ9" s="464"/>
      <c r="DA9" s="465"/>
      <c r="DB9" s="463">
        <v>19.5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21345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940</v>
      </c>
      <c r="BO10" s="467"/>
      <c r="BP10" s="467"/>
      <c r="BQ10" s="467"/>
      <c r="BR10" s="467"/>
      <c r="BS10" s="467"/>
      <c r="BT10" s="467"/>
      <c r="BU10" s="468"/>
      <c r="BV10" s="466">
        <v>1272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19037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730000</v>
      </c>
      <c r="BO12" s="467"/>
      <c r="BP12" s="467"/>
      <c r="BQ12" s="467"/>
      <c r="BR12" s="467"/>
      <c r="BS12" s="467"/>
      <c r="BT12" s="467"/>
      <c r="BU12" s="468"/>
      <c r="BV12" s="466">
        <v>550000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18756</v>
      </c>
      <c r="S13" s="548"/>
      <c r="T13" s="548"/>
      <c r="U13" s="548"/>
      <c r="V13" s="549"/>
      <c r="W13" s="482" t="s">
        <v>140</v>
      </c>
      <c r="X13" s="483"/>
      <c r="Y13" s="483"/>
      <c r="Z13" s="483"/>
      <c r="AA13" s="483"/>
      <c r="AB13" s="473"/>
      <c r="AC13" s="517">
        <v>1036</v>
      </c>
      <c r="AD13" s="518"/>
      <c r="AE13" s="518"/>
      <c r="AF13" s="518"/>
      <c r="AG13" s="557"/>
      <c r="AH13" s="517">
        <v>1062</v>
      </c>
      <c r="AI13" s="518"/>
      <c r="AJ13" s="518"/>
      <c r="AK13" s="518"/>
      <c r="AL13" s="519"/>
      <c r="AM13" s="495" t="s">
        <v>141</v>
      </c>
      <c r="AN13" s="496"/>
      <c r="AO13" s="496"/>
      <c r="AP13" s="496"/>
      <c r="AQ13" s="496"/>
      <c r="AR13" s="496"/>
      <c r="AS13" s="496"/>
      <c r="AT13" s="497"/>
      <c r="AU13" s="498" t="s">
        <v>135</v>
      </c>
      <c r="AV13" s="499"/>
      <c r="AW13" s="499"/>
      <c r="AX13" s="499"/>
      <c r="AY13" s="500" t="s">
        <v>142</v>
      </c>
      <c r="AZ13" s="501"/>
      <c r="BA13" s="501"/>
      <c r="BB13" s="501"/>
      <c r="BC13" s="501"/>
      <c r="BD13" s="501"/>
      <c r="BE13" s="501"/>
      <c r="BF13" s="501"/>
      <c r="BG13" s="501"/>
      <c r="BH13" s="501"/>
      <c r="BI13" s="501"/>
      <c r="BJ13" s="501"/>
      <c r="BK13" s="501"/>
      <c r="BL13" s="501"/>
      <c r="BM13" s="502"/>
      <c r="BN13" s="466">
        <v>-865514</v>
      </c>
      <c r="BO13" s="467"/>
      <c r="BP13" s="467"/>
      <c r="BQ13" s="467"/>
      <c r="BR13" s="467"/>
      <c r="BS13" s="467"/>
      <c r="BT13" s="467"/>
      <c r="BU13" s="468"/>
      <c r="BV13" s="466">
        <v>-506145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11.8</v>
      </c>
      <c r="CU13" s="464"/>
      <c r="CV13" s="464"/>
      <c r="CW13" s="464"/>
      <c r="CX13" s="464"/>
      <c r="CY13" s="464"/>
      <c r="CZ13" s="464"/>
      <c r="DA13" s="465"/>
      <c r="DB13" s="463">
        <v>11.8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19447</v>
      </c>
      <c r="S14" s="548"/>
      <c r="T14" s="548"/>
      <c r="U14" s="548"/>
      <c r="V14" s="549"/>
      <c r="W14" s="456"/>
      <c r="X14" s="457"/>
      <c r="Y14" s="457"/>
      <c r="Z14" s="457"/>
      <c r="AA14" s="457"/>
      <c r="AB14" s="446"/>
      <c r="AC14" s="550">
        <v>10.4</v>
      </c>
      <c r="AD14" s="551"/>
      <c r="AE14" s="551"/>
      <c r="AF14" s="551"/>
      <c r="AG14" s="552"/>
      <c r="AH14" s="550">
        <v>10</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19174</v>
      </c>
      <c r="S15" s="548"/>
      <c r="T15" s="548"/>
      <c r="U15" s="548"/>
      <c r="V15" s="549"/>
      <c r="W15" s="482" t="s">
        <v>146</v>
      </c>
      <c r="X15" s="483"/>
      <c r="Y15" s="483"/>
      <c r="Z15" s="483"/>
      <c r="AA15" s="483"/>
      <c r="AB15" s="473"/>
      <c r="AC15" s="517">
        <v>2064</v>
      </c>
      <c r="AD15" s="518"/>
      <c r="AE15" s="518"/>
      <c r="AF15" s="518"/>
      <c r="AG15" s="557"/>
      <c r="AH15" s="517">
        <v>2207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3181591</v>
      </c>
      <c r="BO15" s="430"/>
      <c r="BP15" s="430"/>
      <c r="BQ15" s="430"/>
      <c r="BR15" s="430"/>
      <c r="BS15" s="430"/>
      <c r="BT15" s="430"/>
      <c r="BU15" s="431"/>
      <c r="BV15" s="429">
        <v>3169652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20.7</v>
      </c>
      <c r="AD16" s="551"/>
      <c r="AE16" s="551"/>
      <c r="AF16" s="551"/>
      <c r="AG16" s="552"/>
      <c r="AH16" s="550">
        <v>20.9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7419196</v>
      </c>
      <c r="BO16" s="467"/>
      <c r="BP16" s="467"/>
      <c r="BQ16" s="467"/>
      <c r="BR16" s="467"/>
      <c r="BS16" s="467"/>
      <c r="BT16" s="467"/>
      <c r="BU16" s="468"/>
      <c r="BV16" s="466">
        <v>7377515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6876</v>
      </c>
      <c r="AD17" s="518"/>
      <c r="AE17" s="518"/>
      <c r="AF17" s="518"/>
      <c r="AG17" s="557"/>
      <c r="AH17" s="517">
        <v>7301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4064348</v>
      </c>
      <c r="BO17" s="467"/>
      <c r="BP17" s="467"/>
      <c r="BQ17" s="467"/>
      <c r="BR17" s="467"/>
      <c r="BS17" s="467"/>
      <c r="BT17" s="467"/>
      <c r="BU17" s="468"/>
      <c r="BV17" s="466">
        <v>4050519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781.08</v>
      </c>
      <c r="M18" s="579"/>
      <c r="N18" s="579"/>
      <c r="O18" s="579"/>
      <c r="P18" s="579"/>
      <c r="Q18" s="579"/>
      <c r="R18" s="580"/>
      <c r="S18" s="580"/>
      <c r="T18" s="580"/>
      <c r="U18" s="580"/>
      <c r="V18" s="581"/>
      <c r="W18" s="484"/>
      <c r="X18" s="485"/>
      <c r="Y18" s="485"/>
      <c r="Z18" s="485"/>
      <c r="AA18" s="485"/>
      <c r="AB18" s="476"/>
      <c r="AC18" s="582">
        <v>68.900000000000006</v>
      </c>
      <c r="AD18" s="583"/>
      <c r="AE18" s="583"/>
      <c r="AF18" s="583"/>
      <c r="AG18" s="584"/>
      <c r="AH18" s="582">
        <v>69.099999999999994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8695373</v>
      </c>
      <c r="BO18" s="467"/>
      <c r="BP18" s="467"/>
      <c r="BQ18" s="467"/>
      <c r="BR18" s="467"/>
      <c r="BS18" s="467"/>
      <c r="BT18" s="467"/>
      <c r="BU18" s="468"/>
      <c r="BV18" s="466">
        <v>8976037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11007469</v>
      </c>
      <c r="BO19" s="467"/>
      <c r="BP19" s="467"/>
      <c r="BQ19" s="467"/>
      <c r="BR19" s="467"/>
      <c r="BS19" s="467"/>
      <c r="BT19" s="467"/>
      <c r="BU19" s="468"/>
      <c r="BV19" s="466">
        <v>10827653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7594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11359470</v>
      </c>
      <c r="BO23" s="467"/>
      <c r="BP23" s="467"/>
      <c r="BQ23" s="467"/>
      <c r="BR23" s="467"/>
      <c r="BS23" s="467"/>
      <c r="BT23" s="467"/>
      <c r="BU23" s="468"/>
      <c r="BV23" s="466">
        <v>12178505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6800</v>
      </c>
      <c r="R24" s="518"/>
      <c r="S24" s="518"/>
      <c r="T24" s="518"/>
      <c r="U24" s="518"/>
      <c r="V24" s="557"/>
      <c r="W24" s="616"/>
      <c r="X24" s="604"/>
      <c r="Y24" s="605"/>
      <c r="Z24" s="516" t="s">
        <v>170</v>
      </c>
      <c r="AA24" s="496"/>
      <c r="AB24" s="496"/>
      <c r="AC24" s="496"/>
      <c r="AD24" s="496"/>
      <c r="AE24" s="496"/>
      <c r="AF24" s="496"/>
      <c r="AG24" s="497"/>
      <c r="AH24" s="517">
        <v>191</v>
      </c>
      <c r="AI24" s="518"/>
      <c r="AJ24" s="518"/>
      <c r="AK24" s="518"/>
      <c r="AL24" s="557"/>
      <c r="AM24" s="517">
        <v>655512</v>
      </c>
      <c r="AN24" s="518"/>
      <c r="AO24" s="518"/>
      <c r="AP24" s="518"/>
      <c r="AQ24" s="518"/>
      <c r="AR24" s="557"/>
      <c r="AS24" s="517">
        <v>3432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9523536</v>
      </c>
      <c r="BO24" s="467"/>
      <c r="BP24" s="467"/>
      <c r="BQ24" s="467"/>
      <c r="BR24" s="467"/>
      <c r="BS24" s="467"/>
      <c r="BT24" s="467"/>
      <c r="BU24" s="468"/>
      <c r="BV24" s="466">
        <v>10054818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5540</v>
      </c>
      <c r="R25" s="518"/>
      <c r="S25" s="518"/>
      <c r="T25" s="518"/>
      <c r="U25" s="518"/>
      <c r="V25" s="557"/>
      <c r="W25" s="616"/>
      <c r="X25" s="604"/>
      <c r="Y25" s="605"/>
      <c r="Z25" s="516" t="s">
        <v>173</v>
      </c>
      <c r="AA25" s="496"/>
      <c r="AB25" s="496"/>
      <c r="AC25" s="496"/>
      <c r="AD25" s="496"/>
      <c r="AE25" s="496"/>
      <c r="AF25" s="496"/>
      <c r="AG25" s="497"/>
      <c r="AH25" s="517" t="s">
        <v>138</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611069</v>
      </c>
      <c r="BO25" s="430"/>
      <c r="BP25" s="430"/>
      <c r="BQ25" s="430"/>
      <c r="BR25" s="430"/>
      <c r="BS25" s="430"/>
      <c r="BT25" s="430"/>
      <c r="BU25" s="431"/>
      <c r="BV25" s="429">
        <v>971343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5100</v>
      </c>
      <c r="R26" s="518"/>
      <c r="S26" s="518"/>
      <c r="T26" s="518"/>
      <c r="U26" s="518"/>
      <c r="V26" s="557"/>
      <c r="W26" s="616"/>
      <c r="X26" s="604"/>
      <c r="Y26" s="605"/>
      <c r="Z26" s="516" t="s">
        <v>177</v>
      </c>
      <c r="AA26" s="626"/>
      <c r="AB26" s="626"/>
      <c r="AC26" s="626"/>
      <c r="AD26" s="626"/>
      <c r="AE26" s="626"/>
      <c r="AF26" s="626"/>
      <c r="AG26" s="627"/>
      <c r="AH26" s="517">
        <v>9</v>
      </c>
      <c r="AI26" s="518"/>
      <c r="AJ26" s="518"/>
      <c r="AK26" s="518"/>
      <c r="AL26" s="557"/>
      <c r="AM26" s="517">
        <v>26460</v>
      </c>
      <c r="AN26" s="518"/>
      <c r="AO26" s="518"/>
      <c r="AP26" s="518"/>
      <c r="AQ26" s="518"/>
      <c r="AR26" s="557"/>
      <c r="AS26" s="517">
        <v>2940</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3780</v>
      </c>
      <c r="R27" s="518"/>
      <c r="S27" s="518"/>
      <c r="T27" s="518"/>
      <c r="U27" s="518"/>
      <c r="V27" s="557"/>
      <c r="W27" s="616"/>
      <c r="X27" s="604"/>
      <c r="Y27" s="605"/>
      <c r="Z27" s="516" t="s">
        <v>180</v>
      </c>
      <c r="AA27" s="496"/>
      <c r="AB27" s="496"/>
      <c r="AC27" s="496"/>
      <c r="AD27" s="496"/>
      <c r="AE27" s="496"/>
      <c r="AF27" s="496"/>
      <c r="AG27" s="497"/>
      <c r="AH27" s="517">
        <v>13</v>
      </c>
      <c r="AI27" s="518"/>
      <c r="AJ27" s="518"/>
      <c r="AK27" s="518"/>
      <c r="AL27" s="557"/>
      <c r="AM27" s="517">
        <v>47184</v>
      </c>
      <c r="AN27" s="518"/>
      <c r="AO27" s="518"/>
      <c r="AP27" s="518"/>
      <c r="AQ27" s="518"/>
      <c r="AR27" s="557"/>
      <c r="AS27" s="517">
        <v>3630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10504</v>
      </c>
      <c r="BO27" s="640"/>
      <c r="BP27" s="640"/>
      <c r="BQ27" s="640"/>
      <c r="BR27" s="640"/>
      <c r="BS27" s="640"/>
      <c r="BT27" s="640"/>
      <c r="BU27" s="641"/>
      <c r="BV27" s="639">
        <v>10503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2970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138</v>
      </c>
      <c r="AN28" s="518"/>
      <c r="AO28" s="518"/>
      <c r="AP28" s="518"/>
      <c r="AQ28" s="518"/>
      <c r="AR28" s="557"/>
      <c r="AS28" s="517" t="s">
        <v>174</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3369632</v>
      </c>
      <c r="BO28" s="430"/>
      <c r="BP28" s="430"/>
      <c r="BQ28" s="430"/>
      <c r="BR28" s="430"/>
      <c r="BS28" s="430"/>
      <c r="BT28" s="430"/>
      <c r="BU28" s="431"/>
      <c r="BV28" s="429">
        <v>3778692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16</v>
      </c>
      <c r="M29" s="518"/>
      <c r="N29" s="518"/>
      <c r="O29" s="518"/>
      <c r="P29" s="557"/>
      <c r="Q29" s="517">
        <v>2700</v>
      </c>
      <c r="R29" s="518"/>
      <c r="S29" s="518"/>
      <c r="T29" s="518"/>
      <c r="U29" s="518"/>
      <c r="V29" s="557"/>
      <c r="W29" s="617"/>
      <c r="X29" s="618"/>
      <c r="Y29" s="619"/>
      <c r="Z29" s="516" t="s">
        <v>187</v>
      </c>
      <c r="AA29" s="496"/>
      <c r="AB29" s="496"/>
      <c r="AC29" s="496"/>
      <c r="AD29" s="496"/>
      <c r="AE29" s="496"/>
      <c r="AF29" s="496"/>
      <c r="AG29" s="497"/>
      <c r="AH29" s="517">
        <v>204</v>
      </c>
      <c r="AI29" s="518"/>
      <c r="AJ29" s="518"/>
      <c r="AK29" s="518"/>
      <c r="AL29" s="557"/>
      <c r="AM29" s="517">
        <v>702696</v>
      </c>
      <c r="AN29" s="518"/>
      <c r="AO29" s="518"/>
      <c r="AP29" s="518"/>
      <c r="AQ29" s="518"/>
      <c r="AR29" s="557"/>
      <c r="AS29" s="517">
        <v>3445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433593</v>
      </c>
      <c r="BO29" s="467"/>
      <c r="BP29" s="467"/>
      <c r="BQ29" s="467"/>
      <c r="BR29" s="467"/>
      <c r="BS29" s="467"/>
      <c r="BT29" s="467"/>
      <c r="BU29" s="468"/>
      <c r="BV29" s="466">
        <v>433550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3589942</v>
      </c>
      <c r="BO30" s="640"/>
      <c r="BP30" s="640"/>
      <c r="BQ30" s="640"/>
      <c r="BR30" s="640"/>
      <c r="BS30" s="640"/>
      <c r="BT30" s="640"/>
      <c r="BU30" s="641"/>
      <c r="BV30" s="639">
        <v>3665532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利根沼田学校組合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月夜野振興公社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利根沼田広域市町村圏振興整備組合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水の故郷</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群馬県市町村会館管理組合</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猿ヶ京温泉夢未来</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群馬県市町村総合事務組合</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みなかみ町土地開発公社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群馬県後期高齢者医療広域連合（一般会計）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群馬県後期高齢者医療広域連合（特別会計）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EYoENT8cwPYveQMYasLLQ6oF4aUMVXsxIglnRSOmDTWgmv3Zc1S4iXSRxX2/Z1RZoBqxzqaEOPhk8i6Y9weqg==" saltValue="ZBRqKjkSW0FGW3EhW5kj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557</v>
      </c>
      <c r="D34" s="1244"/>
      <c r="E34" s="1245"/>
      <c r="F34" s="32">
        <v>3.79</v>
      </c>
      <c r="G34" s="33">
        <v>3.8</v>
      </c>
      <c r="H34" s="33">
        <v>4.21</v>
      </c>
      <c r="I34" s="33">
        <v>4.8499999999999996</v>
      </c>
      <c r="J34" s="34">
        <v>5.54</v>
      </c>
      <c r="K34" s="22"/>
      <c r="L34" s="22"/>
      <c r="M34" s="22"/>
      <c r="N34" s="22"/>
      <c r="O34" s="22"/>
      <c r="P34" s="22"/>
    </row>
    <row r="35" spans="1:16" ht="39" customHeight="1" x14ac:dyDescent="0.15">
      <c r="A35" s="22"/>
      <c r="B35" s="35"/>
      <c r="C35" s="1238" t="s">
        <v>558</v>
      </c>
      <c r="D35" s="1239"/>
      <c r="E35" s="1240"/>
      <c r="F35" s="36">
        <v>5.03</v>
      </c>
      <c r="G35" s="37">
        <v>5.09</v>
      </c>
      <c r="H35" s="37">
        <v>6.19</v>
      </c>
      <c r="I35" s="37">
        <v>6.87</v>
      </c>
      <c r="J35" s="38">
        <v>5.46</v>
      </c>
      <c r="K35" s="22"/>
      <c r="L35" s="22"/>
      <c r="M35" s="22"/>
      <c r="N35" s="22"/>
      <c r="O35" s="22"/>
      <c r="P35" s="22"/>
    </row>
    <row r="36" spans="1:16" ht="39" customHeight="1" x14ac:dyDescent="0.15">
      <c r="A36" s="22"/>
      <c r="B36" s="35"/>
      <c r="C36" s="1238" t="s">
        <v>559</v>
      </c>
      <c r="D36" s="1239"/>
      <c r="E36" s="1240"/>
      <c r="F36" s="36">
        <v>2.72</v>
      </c>
      <c r="G36" s="37">
        <v>1.88</v>
      </c>
      <c r="H36" s="37">
        <v>2.79</v>
      </c>
      <c r="I36" s="37">
        <v>2.95</v>
      </c>
      <c r="J36" s="38">
        <v>2.41</v>
      </c>
      <c r="K36" s="22"/>
      <c r="L36" s="22"/>
      <c r="M36" s="22"/>
      <c r="N36" s="22"/>
      <c r="O36" s="22"/>
      <c r="P36" s="22"/>
    </row>
    <row r="37" spans="1:16" ht="39" customHeight="1" x14ac:dyDescent="0.15">
      <c r="A37" s="22"/>
      <c r="B37" s="35"/>
      <c r="C37" s="1238" t="s">
        <v>560</v>
      </c>
      <c r="D37" s="1239"/>
      <c r="E37" s="1240"/>
      <c r="F37" s="36">
        <v>0.1</v>
      </c>
      <c r="G37" s="37">
        <v>0.64</v>
      </c>
      <c r="H37" s="37">
        <v>1.29</v>
      </c>
      <c r="I37" s="37">
        <v>1.26</v>
      </c>
      <c r="J37" s="38">
        <v>1.92</v>
      </c>
      <c r="K37" s="22"/>
      <c r="L37" s="22"/>
      <c r="M37" s="22"/>
      <c r="N37" s="22"/>
      <c r="O37" s="22"/>
      <c r="P37" s="22"/>
    </row>
    <row r="38" spans="1:16" ht="39" customHeight="1" x14ac:dyDescent="0.15">
      <c r="A38" s="22"/>
      <c r="B38" s="35"/>
      <c r="C38" s="1238" t="s">
        <v>561</v>
      </c>
      <c r="D38" s="1239"/>
      <c r="E38" s="1240"/>
      <c r="F38" s="36">
        <v>0.39</v>
      </c>
      <c r="G38" s="37">
        <v>0.55000000000000004</v>
      </c>
      <c r="H38" s="37">
        <v>0.51</v>
      </c>
      <c r="I38" s="37">
        <v>0.28999999999999998</v>
      </c>
      <c r="J38" s="38">
        <v>0.32</v>
      </c>
      <c r="K38" s="22"/>
      <c r="L38" s="22"/>
      <c r="M38" s="22"/>
      <c r="N38" s="22"/>
      <c r="O38" s="22"/>
      <c r="P38" s="22"/>
    </row>
    <row r="39" spans="1:16" ht="39" customHeight="1" x14ac:dyDescent="0.15">
      <c r="A39" s="22"/>
      <c r="B39" s="35"/>
      <c r="C39" s="1238" t="s">
        <v>562</v>
      </c>
      <c r="D39" s="1239"/>
      <c r="E39" s="1240"/>
      <c r="F39" s="36">
        <v>0.2</v>
      </c>
      <c r="G39" s="37">
        <v>0.2</v>
      </c>
      <c r="H39" s="37">
        <v>0.21</v>
      </c>
      <c r="I39" s="37">
        <v>0.23</v>
      </c>
      <c r="J39" s="38">
        <v>0.2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564</v>
      </c>
      <c r="D43" s="1242"/>
      <c r="E43" s="1243"/>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6NjcfeoGDQN+s+loFHO2hqYc0cAESjAJ4+X6JPvaY+PcgkGQPNadwfByw3Q5zMsVK4cNjKzAktDFDpKltY03Q==" saltValue="QrFzbe3a3WKXtj6R/v7n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1997</v>
      </c>
      <c r="L45" s="60">
        <v>2042</v>
      </c>
      <c r="M45" s="60">
        <v>2129</v>
      </c>
      <c r="N45" s="60">
        <v>2114</v>
      </c>
      <c r="O45" s="61">
        <v>2115</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48"/>
      <c r="C48" s="1249"/>
      <c r="D48" s="62"/>
      <c r="E48" s="1254" t="s">
        <v>14</v>
      </c>
      <c r="F48" s="1254"/>
      <c r="G48" s="1254"/>
      <c r="H48" s="1254"/>
      <c r="I48" s="1254"/>
      <c r="J48" s="1255"/>
      <c r="K48" s="63">
        <v>438</v>
      </c>
      <c r="L48" s="64">
        <v>435</v>
      </c>
      <c r="M48" s="64">
        <v>454</v>
      </c>
      <c r="N48" s="64">
        <v>484</v>
      </c>
      <c r="O48" s="65">
        <v>452</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v>
      </c>
      <c r="L49" s="64">
        <v>13</v>
      </c>
      <c r="M49" s="64">
        <v>14</v>
      </c>
      <c r="N49" s="64">
        <v>16</v>
      </c>
      <c r="O49" s="65">
        <v>16</v>
      </c>
      <c r="P49" s="48"/>
      <c r="Q49" s="48"/>
      <c r="R49" s="48"/>
      <c r="S49" s="48"/>
      <c r="T49" s="48"/>
      <c r="U49" s="48"/>
    </row>
    <row r="50" spans="1:21" ht="30.75" customHeight="1" x14ac:dyDescent="0.15">
      <c r="A50" s="48"/>
      <c r="B50" s="1248"/>
      <c r="C50" s="1249"/>
      <c r="D50" s="62"/>
      <c r="E50" s="1254" t="s">
        <v>16</v>
      </c>
      <c r="F50" s="1254"/>
      <c r="G50" s="1254"/>
      <c r="H50" s="1254"/>
      <c r="I50" s="1254"/>
      <c r="J50" s="1255"/>
      <c r="K50" s="63">
        <v>160</v>
      </c>
      <c r="L50" s="64">
        <v>174</v>
      </c>
      <c r="M50" s="64">
        <v>126</v>
      </c>
      <c r="N50" s="64">
        <v>120</v>
      </c>
      <c r="O50" s="65">
        <v>12</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1748</v>
      </c>
      <c r="L52" s="64">
        <v>1743</v>
      </c>
      <c r="M52" s="64">
        <v>1834</v>
      </c>
      <c r="N52" s="64">
        <v>1787</v>
      </c>
      <c r="O52" s="65">
        <v>1757</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859</v>
      </c>
      <c r="L53" s="69">
        <v>921</v>
      </c>
      <c r="M53" s="69">
        <v>889</v>
      </c>
      <c r="N53" s="69">
        <v>947</v>
      </c>
      <c r="O53" s="70">
        <v>838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589</v>
      </c>
      <c r="L57" s="83" t="s">
        <v>589</v>
      </c>
      <c r="M57" s="83" t="s">
        <v>589</v>
      </c>
      <c r="N57" s="83" t="s">
        <v>589</v>
      </c>
      <c r="O57" s="84" t="s">
        <v>589</v>
      </c>
    </row>
    <row r="58" spans="1:21" ht="31.5" customHeight="1" thickBot="1" x14ac:dyDescent="0.2">
      <c r="B58" s="1264"/>
      <c r="C58" s="1265"/>
      <c r="D58" s="1269" t="s">
        <v>26</v>
      </c>
      <c r="E58" s="1270"/>
      <c r="F58" s="1270"/>
      <c r="G58" s="1270"/>
      <c r="H58" s="1270"/>
      <c r="I58" s="1270"/>
      <c r="J58" s="1271"/>
      <c r="K58" s="85" t="s">
        <v>589</v>
      </c>
      <c r="L58" s="86" t="s">
        <v>589</v>
      </c>
      <c r="M58" s="86" t="s">
        <v>590</v>
      </c>
      <c r="N58" s="86" t="s">
        <v>591</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08nB/duGF3Phrg7nULnMFrzvDZUCHN1DUQ+rNRCMGGrMweG6197lMLX5qCElBAGveKUDq39aAVO0hVAsMlU7A==" saltValue="CwrIRdSh0UkrO0hJSHcV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72" t="s">
        <v>29</v>
      </c>
      <c r="C41" s="1273"/>
      <c r="D41" s="101"/>
      <c r="E41" s="1278" t="s">
        <v>30</v>
      </c>
      <c r="F41" s="1278"/>
      <c r="G41" s="1278"/>
      <c r="H41" s="1279"/>
      <c r="I41" s="102">
        <v>14227</v>
      </c>
      <c r="J41" s="103">
        <v>13667</v>
      </c>
      <c r="K41" s="103">
        <v>12916</v>
      </c>
      <c r="L41" s="103">
        <v>12179</v>
      </c>
      <c r="M41" s="104">
        <v>11359</v>
      </c>
    </row>
    <row r="42" spans="2:13" ht="27.75" customHeight="1" x14ac:dyDescent="0.15">
      <c r="B42" s="1274"/>
      <c r="C42" s="1275"/>
      <c r="D42" s="105"/>
      <c r="E42" s="1280" t="s">
        <v>31</v>
      </c>
      <c r="F42" s="1280"/>
      <c r="G42" s="1280"/>
      <c r="H42" s="1281"/>
      <c r="I42" s="106">
        <v>607</v>
      </c>
      <c r="J42" s="107">
        <v>450</v>
      </c>
      <c r="K42" s="107">
        <v>299</v>
      </c>
      <c r="L42" s="107">
        <v>138</v>
      </c>
      <c r="M42" s="108">
        <v>12</v>
      </c>
    </row>
    <row r="43" spans="2:13" ht="27.75" customHeight="1" x14ac:dyDescent="0.15">
      <c r="B43" s="1274"/>
      <c r="C43" s="1275"/>
      <c r="D43" s="105"/>
      <c r="E43" s="1280" t="s">
        <v>32</v>
      </c>
      <c r="F43" s="1280"/>
      <c r="G43" s="1280"/>
      <c r="H43" s="1281"/>
      <c r="I43" s="106">
        <v>5248</v>
      </c>
      <c r="J43" s="107">
        <v>5043</v>
      </c>
      <c r="K43" s="107">
        <v>4495</v>
      </c>
      <c r="L43" s="107">
        <v>4335</v>
      </c>
      <c r="M43" s="108">
        <v>4144</v>
      </c>
    </row>
    <row r="44" spans="2:13" ht="27.75" customHeight="1" x14ac:dyDescent="0.15">
      <c r="B44" s="1274"/>
      <c r="C44" s="1275"/>
      <c r="D44" s="105"/>
      <c r="E44" s="1280" t="s">
        <v>33</v>
      </c>
      <c r="F44" s="1280"/>
      <c r="G44" s="1280"/>
      <c r="H44" s="1281"/>
      <c r="I44" s="106">
        <v>162</v>
      </c>
      <c r="J44" s="107">
        <v>196</v>
      </c>
      <c r="K44" s="107">
        <v>279</v>
      </c>
      <c r="L44" s="107">
        <v>465</v>
      </c>
      <c r="M44" s="108">
        <v>441</v>
      </c>
    </row>
    <row r="45" spans="2:13" ht="27.75" customHeight="1" x14ac:dyDescent="0.15">
      <c r="B45" s="1274"/>
      <c r="C45" s="1275"/>
      <c r="D45" s="105"/>
      <c r="E45" s="1280" t="s">
        <v>34</v>
      </c>
      <c r="F45" s="1280"/>
      <c r="G45" s="1280"/>
      <c r="H45" s="1281"/>
      <c r="I45" s="106">
        <v>4167</v>
      </c>
      <c r="J45" s="107">
        <v>3990</v>
      </c>
      <c r="K45" s="107">
        <v>4002</v>
      </c>
      <c r="L45" s="107">
        <v>3946</v>
      </c>
      <c r="M45" s="108">
        <v>4033</v>
      </c>
    </row>
    <row r="46" spans="2:13" ht="27.75" customHeight="1" x14ac:dyDescent="0.15">
      <c r="B46" s="1274"/>
      <c r="C46" s="1275"/>
      <c r="D46" s="109"/>
      <c r="E46" s="1280" t="s">
        <v>35</v>
      </c>
      <c r="F46" s="1280"/>
      <c r="G46" s="1280"/>
      <c r="H46" s="1281"/>
      <c r="I46" s="106">
        <v>23</v>
      </c>
      <c r="J46" s="107">
        <v>9</v>
      </c>
      <c r="K46" s="107">
        <v>5</v>
      </c>
      <c r="L46" s="107">
        <v>1</v>
      </c>
      <c r="M46" s="108">
        <v>147</v>
      </c>
    </row>
    <row r="47" spans="2:13" ht="27.75" customHeight="1" x14ac:dyDescent="0.15">
      <c r="B47" s="1274"/>
      <c r="C47" s="1275"/>
      <c r="D47" s="110"/>
      <c r="E47" s="1282" t="s">
        <v>36</v>
      </c>
      <c r="F47" s="1283"/>
      <c r="G47" s="1283"/>
      <c r="H47" s="1284"/>
      <c r="I47" s="106" t="s">
        <v>506</v>
      </c>
      <c r="J47" s="107" t="s">
        <v>506</v>
      </c>
      <c r="K47" s="107" t="s">
        <v>506</v>
      </c>
      <c r="L47" s="107" t="s">
        <v>506</v>
      </c>
      <c r="M47" s="108" t="s">
        <v>506</v>
      </c>
    </row>
    <row r="48" spans="2:13" ht="27.75" customHeight="1" x14ac:dyDescent="0.15">
      <c r="B48" s="1274"/>
      <c r="C48" s="1275"/>
      <c r="D48" s="105"/>
      <c r="E48" s="1280" t="s">
        <v>37</v>
      </c>
      <c r="F48" s="1280"/>
      <c r="G48" s="1280"/>
      <c r="H48" s="1281"/>
      <c r="I48" s="106" t="s">
        <v>506</v>
      </c>
      <c r="J48" s="107" t="s">
        <v>506</v>
      </c>
      <c r="K48" s="107" t="s">
        <v>506</v>
      </c>
      <c r="L48" s="107" t="s">
        <v>506</v>
      </c>
      <c r="M48" s="108" t="s">
        <v>506</v>
      </c>
    </row>
    <row r="49" spans="2:13" ht="27.75" customHeight="1" x14ac:dyDescent="0.15">
      <c r="B49" s="1276"/>
      <c r="C49" s="1277"/>
      <c r="D49" s="105"/>
      <c r="E49" s="1280" t="s">
        <v>38</v>
      </c>
      <c r="F49" s="1280"/>
      <c r="G49" s="1280"/>
      <c r="H49" s="1281"/>
      <c r="I49" s="106" t="s">
        <v>506</v>
      </c>
      <c r="J49" s="107" t="s">
        <v>506</v>
      </c>
      <c r="K49" s="107" t="s">
        <v>506</v>
      </c>
      <c r="L49" s="107" t="s">
        <v>506</v>
      </c>
      <c r="M49" s="108" t="s">
        <v>506</v>
      </c>
    </row>
    <row r="50" spans="2:13" ht="27.75" customHeight="1" x14ac:dyDescent="0.15">
      <c r="B50" s="1285" t="s">
        <v>39</v>
      </c>
      <c r="C50" s="1286"/>
      <c r="D50" s="111"/>
      <c r="E50" s="1280" t="s">
        <v>40</v>
      </c>
      <c r="F50" s="1280"/>
      <c r="G50" s="1280"/>
      <c r="H50" s="1281"/>
      <c r="I50" s="106">
        <v>6030</v>
      </c>
      <c r="J50" s="107">
        <v>6582</v>
      </c>
      <c r="K50" s="107">
        <v>6890</v>
      </c>
      <c r="L50" s="107">
        <v>6880</v>
      </c>
      <c r="M50" s="108">
        <v>6374</v>
      </c>
    </row>
    <row r="51" spans="2:13" ht="27.75" customHeight="1" x14ac:dyDescent="0.15">
      <c r="B51" s="1274"/>
      <c r="C51" s="1275"/>
      <c r="D51" s="105"/>
      <c r="E51" s="1280" t="s">
        <v>41</v>
      </c>
      <c r="F51" s="1280"/>
      <c r="G51" s="1280"/>
      <c r="H51" s="1281"/>
      <c r="I51" s="106">
        <v>934</v>
      </c>
      <c r="J51" s="107">
        <v>883</v>
      </c>
      <c r="K51" s="107">
        <v>782</v>
      </c>
      <c r="L51" s="107">
        <v>642</v>
      </c>
      <c r="M51" s="108">
        <v>576</v>
      </c>
    </row>
    <row r="52" spans="2:13" ht="27.75" customHeight="1" x14ac:dyDescent="0.15">
      <c r="B52" s="1276"/>
      <c r="C52" s="1277"/>
      <c r="D52" s="105"/>
      <c r="E52" s="1280" t="s">
        <v>42</v>
      </c>
      <c r="F52" s="1280"/>
      <c r="G52" s="1280"/>
      <c r="H52" s="1281"/>
      <c r="I52" s="106">
        <v>15278</v>
      </c>
      <c r="J52" s="107">
        <v>14969</v>
      </c>
      <c r="K52" s="107">
        <v>14686</v>
      </c>
      <c r="L52" s="107">
        <v>13775</v>
      </c>
      <c r="M52" s="108">
        <v>13845</v>
      </c>
    </row>
    <row r="53" spans="2:13" ht="27.75" customHeight="1" thickBot="1" x14ac:dyDescent="0.2">
      <c r="B53" s="1287" t="s">
        <v>43</v>
      </c>
      <c r="C53" s="1288"/>
      <c r="D53" s="112"/>
      <c r="E53" s="1289" t="s">
        <v>44</v>
      </c>
      <c r="F53" s="1289"/>
      <c r="G53" s="1289"/>
      <c r="H53" s="1290"/>
      <c r="I53" s="113">
        <v>2194</v>
      </c>
      <c r="J53" s="114">
        <v>921</v>
      </c>
      <c r="K53" s="114">
        <v>-361</v>
      </c>
      <c r="L53" s="114">
        <v>-234</v>
      </c>
      <c r="M53" s="115">
        <v>-657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9qnuIiBpRkY6dx/NRl5YNzK9sCldAtnYS7ACF8+XtnA1dj12mPnajSAXs2adZZGIoBXm6qrMoQkxg75YMhWNg==" saltValue="CN/2tUYFWuQskPIgox2k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F55"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47</v>
      </c>
      <c r="D55" s="1299"/>
      <c r="E55" s="1300"/>
      <c r="F55" s="127">
        <v>4027</v>
      </c>
      <c r="G55" s="127">
        <v>3779</v>
      </c>
      <c r="H55" s="128">
        <v>3370</v>
      </c>
    </row>
    <row r="56" spans="2:8" ht="52.5" customHeight="1" x14ac:dyDescent="0.15">
      <c r="B56" s="129"/>
      <c r="C56" s="1301" t="s">
        <v>48</v>
      </c>
      <c r="D56" s="1301"/>
      <c r="E56" s="1302"/>
      <c r="F56" s="130">
        <v>434</v>
      </c>
      <c r="G56" s="130">
        <v>434</v>
      </c>
      <c r="H56" s="131">
        <v>434</v>
      </c>
    </row>
    <row r="57" spans="2:8" ht="53.25" customHeight="1" x14ac:dyDescent="0.15">
      <c r="B57" s="129"/>
      <c r="C57" s="1303" t="s">
        <v>49</v>
      </c>
      <c r="D57" s="1303"/>
      <c r="E57" s="1304"/>
      <c r="F57" s="132">
        <v>3486</v>
      </c>
      <c r="G57" s="132">
        <v>3666</v>
      </c>
      <c r="H57" s="133">
        <v>3590</v>
      </c>
    </row>
    <row r="58" spans="2:8" ht="45.75" customHeight="1" x14ac:dyDescent="0.15">
      <c r="B58" s="134"/>
      <c r="C58" s="1291" t="s">
        <v>592</v>
      </c>
      <c r="D58" s="1292"/>
      <c r="E58" s="1293"/>
      <c r="F58" s="135">
        <v>1739</v>
      </c>
      <c r="G58" s="135">
        <v>1698</v>
      </c>
      <c r="H58" s="136">
        <v>1665</v>
      </c>
    </row>
    <row r="59" spans="2:8" ht="45.75" customHeight="1" x14ac:dyDescent="0.15">
      <c r="B59" s="134"/>
      <c r="C59" s="1291" t="s">
        <v>593</v>
      </c>
      <c r="D59" s="1292"/>
      <c r="E59" s="1293"/>
      <c r="F59" s="135">
        <v>911</v>
      </c>
      <c r="G59" s="135">
        <v>911</v>
      </c>
      <c r="H59" s="136">
        <v>912</v>
      </c>
    </row>
    <row r="60" spans="2:8" ht="45.75" customHeight="1" x14ac:dyDescent="0.15">
      <c r="B60" s="134"/>
      <c r="C60" s="1291" t="s">
        <v>594</v>
      </c>
      <c r="D60" s="1292"/>
      <c r="E60" s="1293"/>
      <c r="F60" s="135">
        <v>268</v>
      </c>
      <c r="G60" s="135">
        <v>468</v>
      </c>
      <c r="H60" s="136">
        <v>489</v>
      </c>
    </row>
    <row r="61" spans="2:8" ht="45.75" customHeight="1" x14ac:dyDescent="0.15">
      <c r="B61" s="134"/>
      <c r="C61" s="1291" t="s">
        <v>595</v>
      </c>
      <c r="D61" s="1292"/>
      <c r="E61" s="1293"/>
      <c r="F61" s="135">
        <v>313</v>
      </c>
      <c r="G61" s="135">
        <v>367</v>
      </c>
      <c r="H61" s="136">
        <v>339</v>
      </c>
    </row>
    <row r="62" spans="2:8" ht="45.75" customHeight="1" thickBot="1" x14ac:dyDescent="0.2">
      <c r="B62" s="137"/>
      <c r="C62" s="1294" t="s">
        <v>596</v>
      </c>
      <c r="D62" s="1295"/>
      <c r="E62" s="1296"/>
      <c r="F62" s="138">
        <v>90</v>
      </c>
      <c r="G62" s="138">
        <v>80</v>
      </c>
      <c r="H62" s="139">
        <v>69</v>
      </c>
    </row>
    <row r="63" spans="2:8" ht="52.5" customHeight="1" thickBot="1" x14ac:dyDescent="0.2">
      <c r="B63" s="140"/>
      <c r="C63" s="1297" t="s">
        <v>50</v>
      </c>
      <c r="D63" s="1297"/>
      <c r="E63" s="1298"/>
      <c r="F63" s="141">
        <v>7947</v>
      </c>
      <c r="G63" s="141">
        <v>7878</v>
      </c>
      <c r="H63" s="142">
        <v>7393</v>
      </c>
    </row>
    <row r="64" spans="2:8" ht="15" customHeight="1" x14ac:dyDescent="0.15"/>
    <row r="65" ht="0" hidden="1" customHeight="1" x14ac:dyDescent="0.15"/>
    <row r="66" ht="0" hidden="1" customHeight="1" x14ac:dyDescent="0.15"/>
  </sheetData>
  <sheetProtection algorithmName="SHA-512" hashValue="JkTG1feqP+EcV48Bj10r66s5/b61NAzKATekgFH3qfH/sazBAAFMZfIY/J5B0JoswD+7QZUaDV4mK9XGgr0IRQ==" saltValue="WifjO7yjRjtARO64JLXH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0"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547</v>
      </c>
      <c r="BQ50" s="1310"/>
      <c r="BR50" s="1310"/>
      <c r="BS50" s="1310"/>
      <c r="BT50" s="1310"/>
      <c r="BU50" s="1310"/>
      <c r="BV50" s="1310"/>
      <c r="BW50" s="1310"/>
      <c r="BX50" s="1310" t="s">
        <v>548</v>
      </c>
      <c r="BY50" s="1310"/>
      <c r="BZ50" s="1310"/>
      <c r="CA50" s="1310"/>
      <c r="CB50" s="1310"/>
      <c r="CC50" s="1310"/>
      <c r="CD50" s="1310"/>
      <c r="CE50" s="1310"/>
      <c r="CF50" s="1310" t="s">
        <v>549</v>
      </c>
      <c r="CG50" s="1310"/>
      <c r="CH50" s="1310"/>
      <c r="CI50" s="1310"/>
      <c r="CJ50" s="1310"/>
      <c r="CK50" s="1310"/>
      <c r="CL50" s="1310"/>
      <c r="CM50" s="1310"/>
      <c r="CN50" s="1310" t="s">
        <v>550</v>
      </c>
      <c r="CO50" s="1310"/>
      <c r="CP50" s="1310"/>
      <c r="CQ50" s="1310"/>
      <c r="CR50" s="1310"/>
      <c r="CS50" s="1310"/>
      <c r="CT50" s="1310"/>
      <c r="CU50" s="1310"/>
      <c r="CV50" s="1310" t="s">
        <v>551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602</v>
      </c>
      <c r="AO51" s="1308"/>
      <c r="AP51" s="1308"/>
      <c r="AQ51" s="1308"/>
      <c r="AR51" s="1308"/>
      <c r="AS51" s="1308"/>
      <c r="AT51" s="1308"/>
      <c r="AU51" s="1308"/>
      <c r="AV51" s="1308"/>
      <c r="AW51" s="1308"/>
      <c r="AX51" s="1308"/>
      <c r="AY51" s="1308"/>
      <c r="AZ51" s="1308"/>
      <c r="BA51" s="1308"/>
      <c r="BB51" s="1308" t="s">
        <v>603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11.4</v>
      </c>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50.8</v>
      </c>
      <c r="BY53" s="1305"/>
      <c r="BZ53" s="1305"/>
      <c r="CA53" s="1305"/>
      <c r="CB53" s="1305"/>
      <c r="CC53" s="1305"/>
      <c r="CD53" s="1305"/>
      <c r="CE53" s="1305"/>
      <c r="CF53" s="1305">
        <v>52.5</v>
      </c>
      <c r="CG53" s="1305"/>
      <c r="CH53" s="1305"/>
      <c r="CI53" s="1305"/>
      <c r="CJ53" s="1305"/>
      <c r="CK53" s="1305"/>
      <c r="CL53" s="1305"/>
      <c r="CM53" s="1305"/>
      <c r="CN53" s="1305">
        <v>54.2</v>
      </c>
      <c r="CO53" s="1305"/>
      <c r="CP53" s="1305"/>
      <c r="CQ53" s="1305"/>
      <c r="CR53" s="1305"/>
      <c r="CS53" s="1305"/>
      <c r="CT53" s="1305"/>
      <c r="CU53" s="1305"/>
      <c r="CV53" s="1305">
        <v>56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605</v>
      </c>
      <c r="AO55" s="1310"/>
      <c r="AP55" s="1310"/>
      <c r="AQ55" s="1310"/>
      <c r="AR55" s="1310"/>
      <c r="AS55" s="1310"/>
      <c r="AT55" s="1310"/>
      <c r="AU55" s="1310"/>
      <c r="AV55" s="1310"/>
      <c r="AW55" s="1310"/>
      <c r="AX55" s="1310"/>
      <c r="AY55" s="1310"/>
      <c r="AZ55" s="1310"/>
      <c r="BA55" s="1310"/>
      <c r="BB55" s="1308" t="s">
        <v>603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547</v>
      </c>
      <c r="BQ72" s="1310"/>
      <c r="BR72" s="1310"/>
      <c r="BS72" s="1310"/>
      <c r="BT72" s="1310"/>
      <c r="BU72" s="1310"/>
      <c r="BV72" s="1310"/>
      <c r="BW72" s="1310"/>
      <c r="BX72" s="1310" t="s">
        <v>548</v>
      </c>
      <c r="BY72" s="1310"/>
      <c r="BZ72" s="1310"/>
      <c r="CA72" s="1310"/>
      <c r="CB72" s="1310"/>
      <c r="CC72" s="1310"/>
      <c r="CD72" s="1310"/>
      <c r="CE72" s="1310"/>
      <c r="CF72" s="1310" t="s">
        <v>549</v>
      </c>
      <c r="CG72" s="1310"/>
      <c r="CH72" s="1310"/>
      <c r="CI72" s="1310"/>
      <c r="CJ72" s="1310"/>
      <c r="CK72" s="1310"/>
      <c r="CL72" s="1310"/>
      <c r="CM72" s="1310"/>
      <c r="CN72" s="1310" t="s">
        <v>550</v>
      </c>
      <c r="CO72" s="1310"/>
      <c r="CP72" s="1310"/>
      <c r="CQ72" s="1310"/>
      <c r="CR72" s="1310"/>
      <c r="CS72" s="1310"/>
      <c r="CT72" s="1310"/>
      <c r="CU72" s="1310"/>
      <c r="CV72" s="1310" t="s">
        <v>551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602</v>
      </c>
      <c r="AO73" s="1308"/>
      <c r="AP73" s="1308"/>
      <c r="AQ73" s="1308"/>
      <c r="AR73" s="1308"/>
      <c r="AS73" s="1308"/>
      <c r="AT73" s="1308"/>
      <c r="AU73" s="1308"/>
      <c r="AV73" s="1308"/>
      <c r="AW73" s="1308"/>
      <c r="AX73" s="1308"/>
      <c r="AY73" s="1308"/>
      <c r="AZ73" s="1308"/>
      <c r="BA73" s="1308"/>
      <c r="BB73" s="1308" t="s">
        <v>603</v>
      </c>
      <c r="BC73" s="1308"/>
      <c r="BD73" s="1308"/>
      <c r="BE73" s="1308"/>
      <c r="BF73" s="1308"/>
      <c r="BG73" s="1308"/>
      <c r="BH73" s="1308"/>
      <c r="BI73" s="1308"/>
      <c r="BJ73" s="1308"/>
      <c r="BK73" s="1308"/>
      <c r="BL73" s="1308"/>
      <c r="BM73" s="1308"/>
      <c r="BN73" s="1308"/>
      <c r="BO73" s="1308"/>
      <c r="BP73" s="1305">
        <v>27.3</v>
      </c>
      <c r="BQ73" s="1305"/>
      <c r="BR73" s="1305"/>
      <c r="BS73" s="1305"/>
      <c r="BT73" s="1305"/>
      <c r="BU73" s="1305"/>
      <c r="BV73" s="1305"/>
      <c r="BW73" s="1305"/>
      <c r="BX73" s="1305">
        <v>11.4</v>
      </c>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12.5</v>
      </c>
      <c r="BQ75" s="1305"/>
      <c r="BR75" s="1305"/>
      <c r="BS75" s="1305"/>
      <c r="BT75" s="1305"/>
      <c r="BU75" s="1305"/>
      <c r="BV75" s="1305"/>
      <c r="BW75" s="1305"/>
      <c r="BX75" s="1305">
        <v>11.4</v>
      </c>
      <c r="BY75" s="1305"/>
      <c r="BZ75" s="1305"/>
      <c r="CA75" s="1305"/>
      <c r="CB75" s="1305"/>
      <c r="CC75" s="1305"/>
      <c r="CD75" s="1305"/>
      <c r="CE75" s="1305"/>
      <c r="CF75" s="1305">
        <v>11.1</v>
      </c>
      <c r="CG75" s="1305"/>
      <c r="CH75" s="1305"/>
      <c r="CI75" s="1305"/>
      <c r="CJ75" s="1305"/>
      <c r="CK75" s="1305"/>
      <c r="CL75" s="1305"/>
      <c r="CM75" s="1305"/>
      <c r="CN75" s="1305">
        <v>11.8</v>
      </c>
      <c r="CO75" s="1305"/>
      <c r="CP75" s="1305"/>
      <c r="CQ75" s="1305"/>
      <c r="CR75" s="1305"/>
      <c r="CS75" s="1305"/>
      <c r="CT75" s="1305"/>
      <c r="CU75" s="1305"/>
      <c r="CV75" s="1305">
        <v>11.8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605</v>
      </c>
      <c r="AO77" s="1310"/>
      <c r="AP77" s="1310"/>
      <c r="AQ77" s="1310"/>
      <c r="AR77" s="1310"/>
      <c r="AS77" s="1310"/>
      <c r="AT77" s="1310"/>
      <c r="AU77" s="1310"/>
      <c r="AV77" s="1310"/>
      <c r="AW77" s="1310"/>
      <c r="AX77" s="1310"/>
      <c r="AY77" s="1310"/>
      <c r="AZ77" s="1310"/>
      <c r="BA77" s="1310"/>
      <c r="BB77" s="1308" t="s">
        <v>603</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607</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cLnMAD8id/vI/HeIwAl5RrDszvjAvwkBv5WydXuyHSMMr4wohpGf9uEhkpCzvxs3y7WowNZTWvAoj7m7mDuKA==" saltValue="Ap1jvGwalBSGfs10QuB8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N101" zoomScaleNormal="100" zoomScaleSheetLayoutView="70" workbookViewId="0">
      <selection activeCell="BJ112" sqref="BJ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KqSu2kR165VfW0EXvn/4yL3+FAfkP2Vgn4tbHuHEjMBDuekrC5pTHSAZo+dzX77ZkUHWBjvj63xVjB4+J7XDA==" saltValue="PvrJeMnvaIFXnYBeTmxJo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5" zoomScaleNormal="85" zoomScaleSheetLayoutView="55" workbookViewId="0">
      <selection activeCell="AF111" sqref="AF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lflchPgBCW+Y9I1Fyx9h2ZjTC4CvhBO2PRWDHI/SSZaaPIV5M+kA+fNbn6NDvMHmhd0kpwCS05ebRFSaR89Ww==" saltValue="hwvaZP39jBkC/U3iY24gD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102314</v>
      </c>
      <c r="E3" s="161"/>
      <c r="F3" s="162">
        <v>53292</v>
      </c>
      <c r="G3" s="163"/>
      <c r="H3" s="164"/>
    </row>
    <row r="4" spans="1:8" x14ac:dyDescent="0.15">
      <c r="A4" s="165"/>
      <c r="B4" s="166"/>
      <c r="C4" s="167"/>
      <c r="D4" s="168">
        <v>51828</v>
      </c>
      <c r="E4" s="169"/>
      <c r="F4" s="170">
        <v>28900</v>
      </c>
      <c r="G4" s="171"/>
      <c r="H4" s="172"/>
    </row>
    <row r="5" spans="1:8" x14ac:dyDescent="0.15">
      <c r="A5" s="153" t="s">
        <v>539</v>
      </c>
      <c r="B5" s="158"/>
      <c r="C5" s="159"/>
      <c r="D5" s="160">
        <v>140566</v>
      </c>
      <c r="E5" s="161"/>
      <c r="F5" s="162">
        <v>69469</v>
      </c>
      <c r="G5" s="163"/>
      <c r="H5" s="164"/>
    </row>
    <row r="6" spans="1:8" x14ac:dyDescent="0.15">
      <c r="A6" s="165"/>
      <c r="B6" s="166"/>
      <c r="C6" s="167"/>
      <c r="D6" s="168">
        <v>77444</v>
      </c>
      <c r="E6" s="169"/>
      <c r="F6" s="170">
        <v>38215</v>
      </c>
      <c r="G6" s="171"/>
      <c r="H6" s="172"/>
    </row>
    <row r="7" spans="1:8" x14ac:dyDescent="0.15">
      <c r="A7" s="153" t="s">
        <v>540</v>
      </c>
      <c r="B7" s="158"/>
      <c r="C7" s="159"/>
      <c r="D7" s="160">
        <v>105394</v>
      </c>
      <c r="E7" s="161"/>
      <c r="F7" s="162">
        <v>67293</v>
      </c>
      <c r="G7" s="163"/>
      <c r="H7" s="164"/>
    </row>
    <row r="8" spans="1:8" x14ac:dyDescent="0.15">
      <c r="A8" s="165"/>
      <c r="B8" s="166"/>
      <c r="C8" s="167"/>
      <c r="D8" s="168">
        <v>61681</v>
      </c>
      <c r="E8" s="169"/>
      <c r="F8" s="170">
        <v>35076</v>
      </c>
      <c r="G8" s="171"/>
      <c r="H8" s="172"/>
    </row>
    <row r="9" spans="1:8" x14ac:dyDescent="0.15">
      <c r="A9" s="153" t="s">
        <v>541</v>
      </c>
      <c r="B9" s="158"/>
      <c r="C9" s="159"/>
      <c r="D9" s="160">
        <v>90221</v>
      </c>
      <c r="E9" s="161"/>
      <c r="F9" s="162">
        <v>67343</v>
      </c>
      <c r="G9" s="163"/>
      <c r="H9" s="164"/>
    </row>
    <row r="10" spans="1:8" x14ac:dyDescent="0.15">
      <c r="A10" s="165"/>
      <c r="B10" s="166"/>
      <c r="C10" s="167"/>
      <c r="D10" s="168">
        <v>62446</v>
      </c>
      <c r="E10" s="169"/>
      <c r="F10" s="170">
        <v>32865</v>
      </c>
      <c r="G10" s="171"/>
      <c r="H10" s="172"/>
    </row>
    <row r="11" spans="1:8" x14ac:dyDescent="0.15">
      <c r="A11" s="153" t="s">
        <v>542</v>
      </c>
      <c r="B11" s="158"/>
      <c r="C11" s="159"/>
      <c r="D11" s="160">
        <v>93763</v>
      </c>
      <c r="E11" s="161"/>
      <c r="F11" s="162">
        <v>73475</v>
      </c>
      <c r="G11" s="163"/>
      <c r="H11" s="164"/>
    </row>
    <row r="12" spans="1:8" x14ac:dyDescent="0.15">
      <c r="A12" s="165"/>
      <c r="B12" s="166"/>
      <c r="C12" s="173"/>
      <c r="D12" s="168">
        <v>50892</v>
      </c>
      <c r="E12" s="169"/>
      <c r="F12" s="170">
        <v>43072</v>
      </c>
      <c r="G12" s="171"/>
      <c r="H12" s="172"/>
    </row>
    <row r="13" spans="1:8" x14ac:dyDescent="0.15">
      <c r="A13" s="153"/>
      <c r="B13" s="158"/>
      <c r="C13" s="174"/>
      <c r="D13" s="175">
        <v>106452</v>
      </c>
      <c r="E13" s="176"/>
      <c r="F13" s="177">
        <v>66174</v>
      </c>
      <c r="G13" s="178"/>
      <c r="H13" s="164"/>
    </row>
    <row r="14" spans="1:8" x14ac:dyDescent="0.15">
      <c r="A14" s="165"/>
      <c r="B14" s="166"/>
      <c r="C14" s="167"/>
      <c r="D14" s="168">
        <v>60858</v>
      </c>
      <c r="E14" s="169"/>
      <c r="F14" s="170">
        <v>35626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5.04</v>
      </c>
      <c r="C19" s="179">
        <f>ROUND(VALUE(SUBSTITUTE(実質収支比率等に係る経年分析!G$48,"▲","-")),2)</f>
        <v>4.5599999999999996</v>
      </c>
      <c r="D19" s="179">
        <f>ROUND(VALUE(SUBSTITUTE(実質収支比率等に係る経年分析!H$48,"▲","-")),2)</f>
        <v>6.19</v>
      </c>
      <c r="E19" s="179">
        <f>ROUND(VALUE(SUBSTITUTE(実質収支比率等に係る経年分析!I$48,"▲","-")),2)</f>
        <v>6.87</v>
      </c>
      <c r="F19" s="179">
        <f>ROUND(VALUE(SUBSTITUTE(実質収支比率等に係る経年分析!J$48,"▲","-")),2)</f>
        <v>5.47</v>
      </c>
    </row>
    <row r="20" spans="1:11" x14ac:dyDescent="0.15">
      <c r="A20" s="179" t="s">
        <v>54</v>
      </c>
      <c r="B20" s="179">
        <f>ROUND(VALUE(SUBSTITUTE(実質収支比率等に係る経年分析!F$47,"▲","-")),2)</f>
        <v>39.42</v>
      </c>
      <c r="C20" s="179">
        <f>ROUND(VALUE(SUBSTITUTE(実質収支比率等に係る経年分析!G$47,"▲","-")),2)</f>
        <v>41.84</v>
      </c>
      <c r="D20" s="179">
        <f>ROUND(VALUE(SUBSTITUTE(実質収支比率等に係る経年分析!H$47,"▲","-")),2)</f>
        <v>42.29</v>
      </c>
      <c r="E20" s="179">
        <f>ROUND(VALUE(SUBSTITUTE(実質収支比率等に係る経年分析!I$47,"▲","-")),2)</f>
        <v>41.05</v>
      </c>
      <c r="F20" s="179">
        <f>ROUND(VALUE(SUBSTITUTE(実質収支比率等に係る経年分析!J$47,"▲","-")),2)</f>
        <v>37.14</v>
      </c>
    </row>
    <row r="21" spans="1:11" x14ac:dyDescent="0.15">
      <c r="A21" s="179" t="s">
        <v>55</v>
      </c>
      <c r="B21" s="179">
        <f>IF(ISNUMBER(VALUE(SUBSTITUTE(実質収支比率等に係る経年分析!F$49,"▲","-"))),ROUND(VALUE(SUBSTITUTE(実質収支比率等に係る経年分析!F$49,"▲","-")),2),NA())</f>
        <v>-3.78</v>
      </c>
      <c r="C21" s="179">
        <f>IF(ISNUMBER(VALUE(SUBSTITUTE(実質収支比率等に係る経年分析!G$49,"▲","-"))),ROUND(VALUE(SUBSTITUTE(実質収支比率等に係る経年分析!G$49,"▲","-")),2),NA())</f>
        <v>-0.44</v>
      </c>
      <c r="D21" s="179">
        <f>IF(ISNUMBER(VALUE(SUBSTITUTE(実質収支比率等に係る経年分析!H$49,"▲","-"))),ROUND(VALUE(SUBSTITUTE(実質収支比率等に係る経年分析!H$49,"▲","-")),2),NA())</f>
        <v>-1.37</v>
      </c>
      <c r="E21" s="179">
        <f>IF(ISNUMBER(VALUE(SUBSTITUTE(実質収支比率等に係る経年分析!I$49,"▲","-"))),ROUND(VALUE(SUBSTITUTE(実質収支比率等に係る経年分析!I$49,"▲","-")),2),NA())</f>
        <v>-5.5</v>
      </c>
      <c r="F21" s="179">
        <f>IF(ISNUMBER(VALUE(SUBSTITUTE(実質収支比率等に係る経年分析!J$49,"▲","-"))),ROUND(VALUE(SUBSTITUTE(実質収支比率等に係る経年分析!J$49,"▲","-")),2),NA())</f>
        <v>-9.5399999999999991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0.55000000000000004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5.03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4.8499999999999996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1748</v>
      </c>
      <c r="E42" s="181"/>
      <c r="F42" s="181"/>
      <c r="G42" s="181">
        <f>'実質公債費比率（分子）の構造'!L$52</f>
        <v>1743</v>
      </c>
      <c r="H42" s="181"/>
      <c r="I42" s="181"/>
      <c r="J42" s="181">
        <f>'実質公債費比率（分子）の構造'!M$52</f>
        <v>1834</v>
      </c>
      <c r="K42" s="181"/>
      <c r="L42" s="181"/>
      <c r="M42" s="181">
        <f>'実質公債費比率（分子）の構造'!N$52</f>
        <v>1787</v>
      </c>
      <c r="N42" s="181"/>
      <c r="O42" s="181"/>
      <c r="P42" s="181">
        <f>'実質公債費比率（分子）の構造'!O$52</f>
        <v>1757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160</v>
      </c>
      <c r="C44" s="181"/>
      <c r="D44" s="181"/>
      <c r="E44" s="181">
        <f>'実質公債費比率（分子）の構造'!L$50</f>
        <v>174</v>
      </c>
      <c r="F44" s="181"/>
      <c r="G44" s="181"/>
      <c r="H44" s="181">
        <f>'実質公債費比率（分子）の構造'!M$50</f>
        <v>126</v>
      </c>
      <c r="I44" s="181"/>
      <c r="J44" s="181"/>
      <c r="K44" s="181">
        <f>'実質公債費比率（分子）の構造'!N$50</f>
        <v>120</v>
      </c>
      <c r="L44" s="181"/>
      <c r="M44" s="181"/>
      <c r="N44" s="181">
        <f>'実質公債費比率（分子）の構造'!O$50</f>
        <v>12</v>
      </c>
      <c r="O44" s="181"/>
      <c r="P44" s="181"/>
    </row>
    <row r="45" spans="1:16" x14ac:dyDescent="0.15">
      <c r="A45" s="181" t="s">
        <v>65</v>
      </c>
      <c r="B45" s="181">
        <f>'実質公債費比率（分子）の構造'!K$49</f>
        <v>12</v>
      </c>
      <c r="C45" s="181"/>
      <c r="D45" s="181"/>
      <c r="E45" s="181">
        <f>'実質公債費比率（分子）の構造'!L$49</f>
        <v>13</v>
      </c>
      <c r="F45" s="181"/>
      <c r="G45" s="181"/>
      <c r="H45" s="181">
        <f>'実質公債費比率（分子）の構造'!M$49</f>
        <v>14</v>
      </c>
      <c r="I45" s="181"/>
      <c r="J45" s="181"/>
      <c r="K45" s="181">
        <f>'実質公債費比率（分子）の構造'!N$49</f>
        <v>16</v>
      </c>
      <c r="L45" s="181"/>
      <c r="M45" s="181"/>
      <c r="N45" s="181">
        <f>'実質公債費比率（分子）の構造'!O$49</f>
        <v>16</v>
      </c>
      <c r="O45" s="181"/>
      <c r="P45" s="181"/>
    </row>
    <row r="46" spans="1:16" x14ac:dyDescent="0.15">
      <c r="A46" s="181" t="s">
        <v>66</v>
      </c>
      <c r="B46" s="181">
        <f>'実質公債費比率（分子）の構造'!K$48</f>
        <v>438</v>
      </c>
      <c r="C46" s="181"/>
      <c r="D46" s="181"/>
      <c r="E46" s="181">
        <f>'実質公債費比率（分子）の構造'!L$48</f>
        <v>435</v>
      </c>
      <c r="F46" s="181"/>
      <c r="G46" s="181"/>
      <c r="H46" s="181">
        <f>'実質公債費比率（分子）の構造'!M$48</f>
        <v>454</v>
      </c>
      <c r="I46" s="181"/>
      <c r="J46" s="181"/>
      <c r="K46" s="181">
        <f>'実質公債費比率（分子）の構造'!N$48</f>
        <v>484</v>
      </c>
      <c r="L46" s="181"/>
      <c r="M46" s="181"/>
      <c r="N46" s="181">
        <f>'実質公債費比率（分子）の構造'!O$48</f>
        <v>452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1997</v>
      </c>
      <c r="C49" s="181"/>
      <c r="D49" s="181"/>
      <c r="E49" s="181">
        <f>'実質公債費比率（分子）の構造'!L$45</f>
        <v>2042</v>
      </c>
      <c r="F49" s="181"/>
      <c r="G49" s="181"/>
      <c r="H49" s="181">
        <f>'実質公債費比率（分子）の構造'!M$45</f>
        <v>2129</v>
      </c>
      <c r="I49" s="181"/>
      <c r="J49" s="181"/>
      <c r="K49" s="181">
        <f>'実質公債費比率（分子）の構造'!N$45</f>
        <v>2114</v>
      </c>
      <c r="L49" s="181"/>
      <c r="M49" s="181"/>
      <c r="N49" s="181">
        <f>'実質公債費比率（分子）の構造'!O$45</f>
        <v>2115</v>
      </c>
      <c r="O49" s="181"/>
      <c r="P49" s="181"/>
    </row>
    <row r="50" spans="1:16" x14ac:dyDescent="0.15">
      <c r="A50" s="181" t="s">
        <v>70</v>
      </c>
      <c r="B50" s="181" t="e">
        <f>NA()</f>
        <v>#N/A</v>
      </c>
      <c r="C50" s="181">
        <f>IF(ISNUMBER('実質公債費比率（分子）の構造'!K$53),'実質公債費比率（分子）の構造'!K$53,NA())</f>
        <v>859</v>
      </c>
      <c r="D50" s="181" t="e">
        <f>NA()</f>
        <v>#N/A</v>
      </c>
      <c r="E50" s="181" t="e">
        <f>NA()</f>
        <v>#N/A</v>
      </c>
      <c r="F50" s="181">
        <f>IF(ISNUMBER('実質公債費比率（分子）の構造'!L$53),'実質公債費比率（分子）の構造'!L$53,NA())</f>
        <v>921</v>
      </c>
      <c r="G50" s="181" t="e">
        <f>NA()</f>
        <v>#N/A</v>
      </c>
      <c r="H50" s="181" t="e">
        <f>NA()</f>
        <v>#N/A</v>
      </c>
      <c r="I50" s="181">
        <f>IF(ISNUMBER('実質公債費比率（分子）の構造'!M$53),'実質公債費比率（分子）の構造'!M$53,NA())</f>
        <v>889</v>
      </c>
      <c r="J50" s="181" t="e">
        <f>NA()</f>
        <v>#N/A</v>
      </c>
      <c r="K50" s="181" t="e">
        <f>NA()</f>
        <v>#N/A</v>
      </c>
      <c r="L50" s="181">
        <f>IF(ISNUMBER('実質公債費比率（分子）の構造'!N$53),'実質公債費比率（分子）の構造'!N$53,NA())</f>
        <v>947</v>
      </c>
      <c r="M50" s="181" t="e">
        <f>NA()</f>
        <v>#N/A</v>
      </c>
      <c r="N50" s="181" t="e">
        <f>NA()</f>
        <v>#N/A</v>
      </c>
      <c r="O50" s="181">
        <f>IF(ISNUMBER('実質公債費比率（分子）の構造'!O$53),'実質公債費比率（分子）の構造'!O$53,NA())</f>
        <v>838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15278</v>
      </c>
      <c r="E56" s="180"/>
      <c r="F56" s="180"/>
      <c r="G56" s="180">
        <f>'将来負担比率（分子）の構造'!J$52</f>
        <v>14969</v>
      </c>
      <c r="H56" s="180"/>
      <c r="I56" s="180"/>
      <c r="J56" s="180">
        <f>'将来負担比率（分子）の構造'!K$52</f>
        <v>14686</v>
      </c>
      <c r="K56" s="180"/>
      <c r="L56" s="180"/>
      <c r="M56" s="180">
        <f>'将来負担比率（分子）の構造'!L$52</f>
        <v>13775</v>
      </c>
      <c r="N56" s="180"/>
      <c r="O56" s="180"/>
      <c r="P56" s="180">
        <f>'将来負担比率（分子）の構造'!M$52</f>
        <v>13845</v>
      </c>
    </row>
    <row r="57" spans="1:16" x14ac:dyDescent="0.15">
      <c r="A57" s="180" t="s">
        <v>41</v>
      </c>
      <c r="B57" s="180"/>
      <c r="C57" s="180"/>
      <c r="D57" s="180">
        <f>'将来負担比率（分子）の構造'!I$51</f>
        <v>934</v>
      </c>
      <c r="E57" s="180"/>
      <c r="F57" s="180"/>
      <c r="G57" s="180">
        <f>'将来負担比率（分子）の構造'!J$51</f>
        <v>883</v>
      </c>
      <c r="H57" s="180"/>
      <c r="I57" s="180"/>
      <c r="J57" s="180">
        <f>'将来負担比率（分子）の構造'!K$51</f>
        <v>782</v>
      </c>
      <c r="K57" s="180"/>
      <c r="L57" s="180"/>
      <c r="M57" s="180">
        <f>'将来負担比率（分子）の構造'!L$51</f>
        <v>642</v>
      </c>
      <c r="N57" s="180"/>
      <c r="O57" s="180"/>
      <c r="P57" s="180">
        <f>'将来負担比率（分子）の構造'!M$51</f>
        <v>576</v>
      </c>
    </row>
    <row r="58" spans="1:16" x14ac:dyDescent="0.15">
      <c r="A58" s="180" t="s">
        <v>40</v>
      </c>
      <c r="B58" s="180"/>
      <c r="C58" s="180"/>
      <c r="D58" s="180">
        <f>'将来負担比率（分子）の構造'!I$50</f>
        <v>6030</v>
      </c>
      <c r="E58" s="180"/>
      <c r="F58" s="180"/>
      <c r="G58" s="180">
        <f>'将来負担比率（分子）の構造'!J$50</f>
        <v>6582</v>
      </c>
      <c r="H58" s="180"/>
      <c r="I58" s="180"/>
      <c r="J58" s="180">
        <f>'将来負担比率（分子）の構造'!K$50</f>
        <v>6890</v>
      </c>
      <c r="K58" s="180"/>
      <c r="L58" s="180"/>
      <c r="M58" s="180">
        <f>'将来負担比率（分子）の構造'!L$50</f>
        <v>6880</v>
      </c>
      <c r="N58" s="180"/>
      <c r="O58" s="180"/>
      <c r="P58" s="180">
        <f>'将来負担比率（分子）の構造'!M$50</f>
        <v>6374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23</v>
      </c>
      <c r="C61" s="180"/>
      <c r="D61" s="180"/>
      <c r="E61" s="180">
        <f>'将来負担比率（分子）の構造'!J$46</f>
        <v>9</v>
      </c>
      <c r="F61" s="180"/>
      <c r="G61" s="180"/>
      <c r="H61" s="180">
        <f>'将来負担比率（分子）の構造'!K$46</f>
        <v>5</v>
      </c>
      <c r="I61" s="180"/>
      <c r="J61" s="180"/>
      <c r="K61" s="180">
        <f>'将来負担比率（分子）の構造'!L$46</f>
        <v>1</v>
      </c>
      <c r="L61" s="180"/>
      <c r="M61" s="180"/>
      <c r="N61" s="180">
        <f>'将来負担比率（分子）の構造'!M$46</f>
        <v>147</v>
      </c>
      <c r="O61" s="180"/>
      <c r="P61" s="180"/>
    </row>
    <row r="62" spans="1:16" x14ac:dyDescent="0.15">
      <c r="A62" s="180" t="s">
        <v>34</v>
      </c>
      <c r="B62" s="180">
        <f>'将来負担比率（分子）の構造'!I$45</f>
        <v>4167</v>
      </c>
      <c r="C62" s="180"/>
      <c r="D62" s="180"/>
      <c r="E62" s="180">
        <f>'将来負担比率（分子）の構造'!J$45</f>
        <v>3990</v>
      </c>
      <c r="F62" s="180"/>
      <c r="G62" s="180"/>
      <c r="H62" s="180">
        <f>'将来負担比率（分子）の構造'!K$45</f>
        <v>4002</v>
      </c>
      <c r="I62" s="180"/>
      <c r="J62" s="180"/>
      <c r="K62" s="180">
        <f>'将来負担比率（分子）の構造'!L$45</f>
        <v>3946</v>
      </c>
      <c r="L62" s="180"/>
      <c r="M62" s="180"/>
      <c r="N62" s="180">
        <f>'将来負担比率（分子）の構造'!M$45</f>
        <v>4033</v>
      </c>
      <c r="O62" s="180"/>
      <c r="P62" s="180"/>
    </row>
    <row r="63" spans="1:16" x14ac:dyDescent="0.15">
      <c r="A63" s="180" t="s">
        <v>33</v>
      </c>
      <c r="B63" s="180">
        <f>'将来負担比率（分子）の構造'!I$44</f>
        <v>162</v>
      </c>
      <c r="C63" s="180"/>
      <c r="D63" s="180"/>
      <c r="E63" s="180">
        <f>'将来負担比率（分子）の構造'!J$44</f>
        <v>196</v>
      </c>
      <c r="F63" s="180"/>
      <c r="G63" s="180"/>
      <c r="H63" s="180">
        <f>'将来負担比率（分子）の構造'!K$44</f>
        <v>279</v>
      </c>
      <c r="I63" s="180"/>
      <c r="J63" s="180"/>
      <c r="K63" s="180">
        <f>'将来負担比率（分子）の構造'!L$44</f>
        <v>465</v>
      </c>
      <c r="L63" s="180"/>
      <c r="M63" s="180"/>
      <c r="N63" s="180">
        <f>'将来負担比率（分子）の構造'!M$44</f>
        <v>441</v>
      </c>
      <c r="O63" s="180"/>
      <c r="P63" s="180"/>
    </row>
    <row r="64" spans="1:16" x14ac:dyDescent="0.15">
      <c r="A64" s="180" t="s">
        <v>32</v>
      </c>
      <c r="B64" s="180">
        <f>'将来負担比率（分子）の構造'!I$43</f>
        <v>5248</v>
      </c>
      <c r="C64" s="180"/>
      <c r="D64" s="180"/>
      <c r="E64" s="180">
        <f>'将来負担比率（分子）の構造'!J$43</f>
        <v>5043</v>
      </c>
      <c r="F64" s="180"/>
      <c r="G64" s="180"/>
      <c r="H64" s="180">
        <f>'将来負担比率（分子）の構造'!K$43</f>
        <v>4495</v>
      </c>
      <c r="I64" s="180"/>
      <c r="J64" s="180"/>
      <c r="K64" s="180">
        <f>'将来負担比率（分子）の構造'!L$43</f>
        <v>4335</v>
      </c>
      <c r="L64" s="180"/>
      <c r="M64" s="180"/>
      <c r="N64" s="180">
        <f>'将来負担比率（分子）の構造'!M$43</f>
        <v>4144</v>
      </c>
      <c r="O64" s="180"/>
      <c r="P64" s="180"/>
    </row>
    <row r="65" spans="1:16" x14ac:dyDescent="0.15">
      <c r="A65" s="180" t="s">
        <v>31</v>
      </c>
      <c r="B65" s="180">
        <f>'将来負担比率（分子）の構造'!I$42</f>
        <v>607</v>
      </c>
      <c r="C65" s="180"/>
      <c r="D65" s="180"/>
      <c r="E65" s="180">
        <f>'将来負担比率（分子）の構造'!J$42</f>
        <v>450</v>
      </c>
      <c r="F65" s="180"/>
      <c r="G65" s="180"/>
      <c r="H65" s="180">
        <f>'将来負担比率（分子）の構造'!K$42</f>
        <v>299</v>
      </c>
      <c r="I65" s="180"/>
      <c r="J65" s="180"/>
      <c r="K65" s="180">
        <f>'将来負担比率（分子）の構造'!L$42</f>
        <v>138</v>
      </c>
      <c r="L65" s="180"/>
      <c r="M65" s="180"/>
      <c r="N65" s="180">
        <f>'将来負担比率（分子）の構造'!M$42</f>
        <v>12</v>
      </c>
      <c r="O65" s="180"/>
      <c r="P65" s="180"/>
    </row>
    <row r="66" spans="1:16" x14ac:dyDescent="0.15">
      <c r="A66" s="180" t="s">
        <v>30</v>
      </c>
      <c r="B66" s="180">
        <f>'将来負担比率（分子）の構造'!I$41</f>
        <v>14227</v>
      </c>
      <c r="C66" s="180"/>
      <c r="D66" s="180"/>
      <c r="E66" s="180">
        <f>'将来負担比率（分子）の構造'!J$41</f>
        <v>13667</v>
      </c>
      <c r="F66" s="180"/>
      <c r="G66" s="180"/>
      <c r="H66" s="180">
        <f>'将来負担比率（分子）の構造'!K$41</f>
        <v>12916</v>
      </c>
      <c r="I66" s="180"/>
      <c r="J66" s="180"/>
      <c r="K66" s="180">
        <f>'将来負担比率（分子）の構造'!L$41</f>
        <v>12179</v>
      </c>
      <c r="L66" s="180"/>
      <c r="M66" s="180"/>
      <c r="N66" s="180">
        <f>'将来負担比率（分子）の構造'!M$41</f>
        <v>11359</v>
      </c>
      <c r="O66" s="180"/>
      <c r="P66" s="180"/>
    </row>
    <row r="67" spans="1:16" x14ac:dyDescent="0.15">
      <c r="A67" s="180" t="s">
        <v>74</v>
      </c>
      <c r="B67" s="180" t="e">
        <f>NA()</f>
        <v>#N/A</v>
      </c>
      <c r="C67" s="180">
        <f>IF(ISNUMBER('将来負担比率（分子）の構造'!I$53), IF('将来負担比率（分子）の構造'!I$53 &lt; 0, 0, '将来負担比率（分子）の構造'!I$53), NA())</f>
        <v>2194</v>
      </c>
      <c r="D67" s="180" t="e">
        <f>NA()</f>
        <v>#N/A</v>
      </c>
      <c r="E67" s="180" t="e">
        <f>NA()</f>
        <v>#N/A</v>
      </c>
      <c r="F67" s="180">
        <f>IF(ISNUMBER('将来負担比率（分子）の構造'!J$53), IF('将来負担比率（分子）の構造'!J$53 &lt; 0, 0, '将来負担比率（分子）の構造'!J$53), NA())</f>
        <v>921</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4027</v>
      </c>
      <c r="C72" s="184">
        <f>基金残高に係る経年分析!G55</f>
        <v>3779</v>
      </c>
      <c r="D72" s="184">
        <f>基金残高に係る経年分析!H55</f>
        <v>3370</v>
      </c>
    </row>
    <row r="73" spans="1:16" x14ac:dyDescent="0.15">
      <c r="A73" s="183" t="s">
        <v>77</v>
      </c>
      <c r="B73" s="184">
        <f>基金残高に係る経年分析!F56</f>
        <v>434</v>
      </c>
      <c r="C73" s="184">
        <f>基金残高に係る経年分析!G56</f>
        <v>434</v>
      </c>
      <c r="D73" s="184">
        <f>基金残高に係る経年分析!H56</f>
        <v>434</v>
      </c>
    </row>
    <row r="74" spans="1:16" x14ac:dyDescent="0.15">
      <c r="A74" s="183" t="s">
        <v>78</v>
      </c>
      <c r="B74" s="184">
        <f>基金残高に係る経年分析!F57</f>
        <v>3486</v>
      </c>
      <c r="C74" s="184">
        <f>基金残高に係る経年分析!G57</f>
        <v>3666</v>
      </c>
      <c r="D74" s="184">
        <f>基金残高に係る経年分析!H57</f>
        <v>3590</v>
      </c>
    </row>
  </sheetData>
  <sheetProtection algorithmName="SHA-512" hashValue="C7Gj1kH0f8oZWu4Gp7sN8y2zvXscPdtVNv8fYVlINRE9MyqY4+LhuZrelhannidT372jAspCfdYOUKnIwX0sqQ==" saltValue="Na7FzCa2Rf3tcyg+0qrB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3534486</v>
      </c>
      <c r="S5" s="669"/>
      <c r="T5" s="669"/>
      <c r="U5" s="669"/>
      <c r="V5" s="669"/>
      <c r="W5" s="669"/>
      <c r="X5" s="669"/>
      <c r="Y5" s="670"/>
      <c r="Z5" s="671">
        <v>24.9</v>
      </c>
      <c r="AA5" s="671"/>
      <c r="AB5" s="671"/>
      <c r="AC5" s="671"/>
      <c r="AD5" s="672">
        <v>3453714</v>
      </c>
      <c r="AE5" s="672"/>
      <c r="AF5" s="672"/>
      <c r="AG5" s="672"/>
      <c r="AH5" s="672"/>
      <c r="AI5" s="672"/>
      <c r="AJ5" s="672"/>
      <c r="AK5" s="672"/>
      <c r="AL5" s="673">
        <v>39.700000000000003</v>
      </c>
      <c r="AM5" s="674"/>
      <c r="AN5" s="674"/>
      <c r="AO5" s="675"/>
      <c r="AP5" s="665" t="s">
        <v>227</v>
      </c>
      <c r="AQ5" s="666"/>
      <c r="AR5" s="666"/>
      <c r="AS5" s="666"/>
      <c r="AT5" s="666"/>
      <c r="AU5" s="666"/>
      <c r="AV5" s="666"/>
      <c r="AW5" s="666"/>
      <c r="AX5" s="666"/>
      <c r="AY5" s="666"/>
      <c r="AZ5" s="666"/>
      <c r="BA5" s="666"/>
      <c r="BB5" s="666"/>
      <c r="BC5" s="666"/>
      <c r="BD5" s="666"/>
      <c r="BE5" s="666"/>
      <c r="BF5" s="667"/>
      <c r="BG5" s="679">
        <v>3330320</v>
      </c>
      <c r="BH5" s="680"/>
      <c r="BI5" s="680"/>
      <c r="BJ5" s="680"/>
      <c r="BK5" s="680"/>
      <c r="BL5" s="680"/>
      <c r="BM5" s="680"/>
      <c r="BN5" s="681"/>
      <c r="BO5" s="682">
        <v>94.2</v>
      </c>
      <c r="BP5" s="682"/>
      <c r="BQ5" s="682"/>
      <c r="BR5" s="682"/>
      <c r="BS5" s="683" t="s">
        <v>128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194106</v>
      </c>
      <c r="S6" s="680"/>
      <c r="T6" s="680"/>
      <c r="U6" s="680"/>
      <c r="V6" s="680"/>
      <c r="W6" s="680"/>
      <c r="X6" s="680"/>
      <c r="Y6" s="681"/>
      <c r="Z6" s="682">
        <v>1.4</v>
      </c>
      <c r="AA6" s="682"/>
      <c r="AB6" s="682"/>
      <c r="AC6" s="682"/>
      <c r="AD6" s="683">
        <v>194106</v>
      </c>
      <c r="AE6" s="683"/>
      <c r="AF6" s="683"/>
      <c r="AG6" s="683"/>
      <c r="AH6" s="683"/>
      <c r="AI6" s="683"/>
      <c r="AJ6" s="683"/>
      <c r="AK6" s="683"/>
      <c r="AL6" s="684">
        <v>2.2000000000000002</v>
      </c>
      <c r="AM6" s="685"/>
      <c r="AN6" s="685"/>
      <c r="AO6" s="686"/>
      <c r="AP6" s="676" t="s">
        <v>232</v>
      </c>
      <c r="AQ6" s="677"/>
      <c r="AR6" s="677"/>
      <c r="AS6" s="677"/>
      <c r="AT6" s="677"/>
      <c r="AU6" s="677"/>
      <c r="AV6" s="677"/>
      <c r="AW6" s="677"/>
      <c r="AX6" s="677"/>
      <c r="AY6" s="677"/>
      <c r="AZ6" s="677"/>
      <c r="BA6" s="677"/>
      <c r="BB6" s="677"/>
      <c r="BC6" s="677"/>
      <c r="BD6" s="677"/>
      <c r="BE6" s="677"/>
      <c r="BF6" s="678"/>
      <c r="BG6" s="679">
        <v>3330320</v>
      </c>
      <c r="BH6" s="680"/>
      <c r="BI6" s="680"/>
      <c r="BJ6" s="680"/>
      <c r="BK6" s="680"/>
      <c r="BL6" s="680"/>
      <c r="BM6" s="680"/>
      <c r="BN6" s="681"/>
      <c r="BO6" s="682">
        <v>94.2</v>
      </c>
      <c r="BP6" s="682"/>
      <c r="BQ6" s="682"/>
      <c r="BR6" s="682"/>
      <c r="BS6" s="683" t="s">
        <v>233</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123442</v>
      </c>
      <c r="CS6" s="680"/>
      <c r="CT6" s="680"/>
      <c r="CU6" s="680"/>
      <c r="CV6" s="680"/>
      <c r="CW6" s="680"/>
      <c r="CX6" s="680"/>
      <c r="CY6" s="681"/>
      <c r="CZ6" s="673">
        <v>0.9</v>
      </c>
      <c r="DA6" s="674"/>
      <c r="DB6" s="674"/>
      <c r="DC6" s="693"/>
      <c r="DD6" s="688" t="s">
        <v>233</v>
      </c>
      <c r="DE6" s="680"/>
      <c r="DF6" s="680"/>
      <c r="DG6" s="680"/>
      <c r="DH6" s="680"/>
      <c r="DI6" s="680"/>
      <c r="DJ6" s="680"/>
      <c r="DK6" s="680"/>
      <c r="DL6" s="680"/>
      <c r="DM6" s="680"/>
      <c r="DN6" s="680"/>
      <c r="DO6" s="680"/>
      <c r="DP6" s="681"/>
      <c r="DQ6" s="688">
        <v>123442</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2878</v>
      </c>
      <c r="S7" s="680"/>
      <c r="T7" s="680"/>
      <c r="U7" s="680"/>
      <c r="V7" s="680"/>
      <c r="W7" s="680"/>
      <c r="X7" s="680"/>
      <c r="Y7" s="681"/>
      <c r="Z7" s="682">
        <v>0</v>
      </c>
      <c r="AA7" s="682"/>
      <c r="AB7" s="682"/>
      <c r="AC7" s="682"/>
      <c r="AD7" s="683">
        <v>2878</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825730</v>
      </c>
      <c r="BH7" s="680"/>
      <c r="BI7" s="680"/>
      <c r="BJ7" s="680"/>
      <c r="BK7" s="680"/>
      <c r="BL7" s="680"/>
      <c r="BM7" s="680"/>
      <c r="BN7" s="681"/>
      <c r="BO7" s="682">
        <v>23.4</v>
      </c>
      <c r="BP7" s="682"/>
      <c r="BQ7" s="682"/>
      <c r="BR7" s="682"/>
      <c r="BS7" s="683" t="s">
        <v>128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1863610</v>
      </c>
      <c r="CS7" s="680"/>
      <c r="CT7" s="680"/>
      <c r="CU7" s="680"/>
      <c r="CV7" s="680"/>
      <c r="CW7" s="680"/>
      <c r="CX7" s="680"/>
      <c r="CY7" s="681"/>
      <c r="CZ7" s="682">
        <v>14.1</v>
      </c>
      <c r="DA7" s="682"/>
      <c r="DB7" s="682"/>
      <c r="DC7" s="682"/>
      <c r="DD7" s="688">
        <v>73775</v>
      </c>
      <c r="DE7" s="680"/>
      <c r="DF7" s="680"/>
      <c r="DG7" s="680"/>
      <c r="DH7" s="680"/>
      <c r="DI7" s="680"/>
      <c r="DJ7" s="680"/>
      <c r="DK7" s="680"/>
      <c r="DL7" s="680"/>
      <c r="DM7" s="680"/>
      <c r="DN7" s="680"/>
      <c r="DO7" s="680"/>
      <c r="DP7" s="681"/>
      <c r="DQ7" s="688">
        <v>1622988</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6215</v>
      </c>
      <c r="S8" s="680"/>
      <c r="T8" s="680"/>
      <c r="U8" s="680"/>
      <c r="V8" s="680"/>
      <c r="W8" s="680"/>
      <c r="X8" s="680"/>
      <c r="Y8" s="681"/>
      <c r="Z8" s="682">
        <v>0</v>
      </c>
      <c r="AA8" s="682"/>
      <c r="AB8" s="682"/>
      <c r="AC8" s="682"/>
      <c r="AD8" s="683">
        <v>6215</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34482</v>
      </c>
      <c r="BH8" s="680"/>
      <c r="BI8" s="680"/>
      <c r="BJ8" s="680"/>
      <c r="BK8" s="680"/>
      <c r="BL8" s="680"/>
      <c r="BM8" s="680"/>
      <c r="BN8" s="681"/>
      <c r="BO8" s="682">
        <v>1</v>
      </c>
      <c r="BP8" s="682"/>
      <c r="BQ8" s="682"/>
      <c r="BR8" s="682"/>
      <c r="BS8" s="688" t="s">
        <v>138</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2711804</v>
      </c>
      <c r="CS8" s="680"/>
      <c r="CT8" s="680"/>
      <c r="CU8" s="680"/>
      <c r="CV8" s="680"/>
      <c r="CW8" s="680"/>
      <c r="CX8" s="680"/>
      <c r="CY8" s="681"/>
      <c r="CZ8" s="682">
        <v>20.5</v>
      </c>
      <c r="DA8" s="682"/>
      <c r="DB8" s="682"/>
      <c r="DC8" s="682"/>
      <c r="DD8" s="688">
        <v>40053</v>
      </c>
      <c r="DE8" s="680"/>
      <c r="DF8" s="680"/>
      <c r="DG8" s="680"/>
      <c r="DH8" s="680"/>
      <c r="DI8" s="680"/>
      <c r="DJ8" s="680"/>
      <c r="DK8" s="680"/>
      <c r="DL8" s="680"/>
      <c r="DM8" s="680"/>
      <c r="DN8" s="680"/>
      <c r="DO8" s="680"/>
      <c r="DP8" s="681"/>
      <c r="DQ8" s="688">
        <v>1604809</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5131</v>
      </c>
      <c r="S9" s="680"/>
      <c r="T9" s="680"/>
      <c r="U9" s="680"/>
      <c r="V9" s="680"/>
      <c r="W9" s="680"/>
      <c r="X9" s="680"/>
      <c r="Y9" s="681"/>
      <c r="Z9" s="682">
        <v>0</v>
      </c>
      <c r="AA9" s="682"/>
      <c r="AB9" s="682"/>
      <c r="AC9" s="682"/>
      <c r="AD9" s="683">
        <v>5131</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619829</v>
      </c>
      <c r="BH9" s="680"/>
      <c r="BI9" s="680"/>
      <c r="BJ9" s="680"/>
      <c r="BK9" s="680"/>
      <c r="BL9" s="680"/>
      <c r="BM9" s="680"/>
      <c r="BN9" s="681"/>
      <c r="BO9" s="682">
        <v>17.5</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1053833</v>
      </c>
      <c r="CS9" s="680"/>
      <c r="CT9" s="680"/>
      <c r="CU9" s="680"/>
      <c r="CV9" s="680"/>
      <c r="CW9" s="680"/>
      <c r="CX9" s="680"/>
      <c r="CY9" s="681"/>
      <c r="CZ9" s="682">
        <v>8</v>
      </c>
      <c r="DA9" s="682"/>
      <c r="DB9" s="682"/>
      <c r="DC9" s="682"/>
      <c r="DD9" s="688">
        <v>67436</v>
      </c>
      <c r="DE9" s="680"/>
      <c r="DF9" s="680"/>
      <c r="DG9" s="680"/>
      <c r="DH9" s="680"/>
      <c r="DI9" s="680"/>
      <c r="DJ9" s="680"/>
      <c r="DK9" s="680"/>
      <c r="DL9" s="680"/>
      <c r="DM9" s="680"/>
      <c r="DN9" s="680"/>
      <c r="DO9" s="680"/>
      <c r="DP9" s="681"/>
      <c r="DQ9" s="688">
        <v>821780</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233</v>
      </c>
      <c r="AA10" s="682"/>
      <c r="AB10" s="682"/>
      <c r="AC10" s="682"/>
      <c r="AD10" s="683" t="s">
        <v>128</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71922</v>
      </c>
      <c r="BH10" s="680"/>
      <c r="BI10" s="680"/>
      <c r="BJ10" s="680"/>
      <c r="BK10" s="680"/>
      <c r="BL10" s="680"/>
      <c r="BM10" s="680"/>
      <c r="BN10" s="681"/>
      <c r="BO10" s="682">
        <v>2</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16106</v>
      </c>
      <c r="CS10" s="680"/>
      <c r="CT10" s="680"/>
      <c r="CU10" s="680"/>
      <c r="CV10" s="680"/>
      <c r="CW10" s="680"/>
      <c r="CX10" s="680"/>
      <c r="CY10" s="681"/>
      <c r="CZ10" s="682">
        <v>0.1</v>
      </c>
      <c r="DA10" s="682"/>
      <c r="DB10" s="682"/>
      <c r="DC10" s="682"/>
      <c r="DD10" s="688" t="s">
        <v>233</v>
      </c>
      <c r="DE10" s="680"/>
      <c r="DF10" s="680"/>
      <c r="DG10" s="680"/>
      <c r="DH10" s="680"/>
      <c r="DI10" s="680"/>
      <c r="DJ10" s="680"/>
      <c r="DK10" s="680"/>
      <c r="DL10" s="680"/>
      <c r="DM10" s="680"/>
      <c r="DN10" s="680"/>
      <c r="DO10" s="680"/>
      <c r="DP10" s="681"/>
      <c r="DQ10" s="688">
        <v>106</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233</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99497</v>
      </c>
      <c r="BH11" s="680"/>
      <c r="BI11" s="680"/>
      <c r="BJ11" s="680"/>
      <c r="BK11" s="680"/>
      <c r="BL11" s="680"/>
      <c r="BM11" s="680"/>
      <c r="BN11" s="681"/>
      <c r="BO11" s="682">
        <v>2.8</v>
      </c>
      <c r="BP11" s="682"/>
      <c r="BQ11" s="682"/>
      <c r="BR11" s="682"/>
      <c r="BS11" s="688" t="s">
        <v>128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673465</v>
      </c>
      <c r="CS11" s="680"/>
      <c r="CT11" s="680"/>
      <c r="CU11" s="680"/>
      <c r="CV11" s="680"/>
      <c r="CW11" s="680"/>
      <c r="CX11" s="680"/>
      <c r="CY11" s="681"/>
      <c r="CZ11" s="682">
        <v>5.0999999999999996</v>
      </c>
      <c r="DA11" s="682"/>
      <c r="DB11" s="682"/>
      <c r="DC11" s="682"/>
      <c r="DD11" s="688">
        <v>289907</v>
      </c>
      <c r="DE11" s="680"/>
      <c r="DF11" s="680"/>
      <c r="DG11" s="680"/>
      <c r="DH11" s="680"/>
      <c r="DI11" s="680"/>
      <c r="DJ11" s="680"/>
      <c r="DK11" s="680"/>
      <c r="DL11" s="680"/>
      <c r="DM11" s="680"/>
      <c r="DN11" s="680"/>
      <c r="DO11" s="680"/>
      <c r="DP11" s="681"/>
      <c r="DQ11" s="688">
        <v>496308</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376720</v>
      </c>
      <c r="S12" s="680"/>
      <c r="T12" s="680"/>
      <c r="U12" s="680"/>
      <c r="V12" s="680"/>
      <c r="W12" s="680"/>
      <c r="X12" s="680"/>
      <c r="Y12" s="681"/>
      <c r="Z12" s="682">
        <v>2.7</v>
      </c>
      <c r="AA12" s="682"/>
      <c r="AB12" s="682"/>
      <c r="AC12" s="682"/>
      <c r="AD12" s="683">
        <v>376720</v>
      </c>
      <c r="AE12" s="683"/>
      <c r="AF12" s="683"/>
      <c r="AG12" s="683"/>
      <c r="AH12" s="683"/>
      <c r="AI12" s="683"/>
      <c r="AJ12" s="683"/>
      <c r="AK12" s="683"/>
      <c r="AL12" s="684">
        <v>4.3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2315418</v>
      </c>
      <c r="BH12" s="680"/>
      <c r="BI12" s="680"/>
      <c r="BJ12" s="680"/>
      <c r="BK12" s="680"/>
      <c r="BL12" s="680"/>
      <c r="BM12" s="680"/>
      <c r="BN12" s="681"/>
      <c r="BO12" s="682">
        <v>65.5</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658472</v>
      </c>
      <c r="CS12" s="680"/>
      <c r="CT12" s="680"/>
      <c r="CU12" s="680"/>
      <c r="CV12" s="680"/>
      <c r="CW12" s="680"/>
      <c r="CX12" s="680"/>
      <c r="CY12" s="681"/>
      <c r="CZ12" s="682">
        <v>5</v>
      </c>
      <c r="DA12" s="682"/>
      <c r="DB12" s="682"/>
      <c r="DC12" s="682"/>
      <c r="DD12" s="688">
        <v>110068</v>
      </c>
      <c r="DE12" s="680"/>
      <c r="DF12" s="680"/>
      <c r="DG12" s="680"/>
      <c r="DH12" s="680"/>
      <c r="DI12" s="680"/>
      <c r="DJ12" s="680"/>
      <c r="DK12" s="680"/>
      <c r="DL12" s="680"/>
      <c r="DM12" s="680"/>
      <c r="DN12" s="680"/>
      <c r="DO12" s="680"/>
      <c r="DP12" s="681"/>
      <c r="DQ12" s="688">
        <v>478357</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12549</v>
      </c>
      <c r="S13" s="680"/>
      <c r="T13" s="680"/>
      <c r="U13" s="680"/>
      <c r="V13" s="680"/>
      <c r="W13" s="680"/>
      <c r="X13" s="680"/>
      <c r="Y13" s="681"/>
      <c r="Z13" s="682">
        <v>0.1</v>
      </c>
      <c r="AA13" s="682"/>
      <c r="AB13" s="682"/>
      <c r="AC13" s="682"/>
      <c r="AD13" s="683">
        <v>12549</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2255287</v>
      </c>
      <c r="BH13" s="680"/>
      <c r="BI13" s="680"/>
      <c r="BJ13" s="680"/>
      <c r="BK13" s="680"/>
      <c r="BL13" s="680"/>
      <c r="BM13" s="680"/>
      <c r="BN13" s="681"/>
      <c r="BO13" s="682">
        <v>63.8</v>
      </c>
      <c r="BP13" s="682"/>
      <c r="BQ13" s="682"/>
      <c r="BR13" s="682"/>
      <c r="BS13" s="688" t="s">
        <v>233</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1879682</v>
      </c>
      <c r="CS13" s="680"/>
      <c r="CT13" s="680"/>
      <c r="CU13" s="680"/>
      <c r="CV13" s="680"/>
      <c r="CW13" s="680"/>
      <c r="CX13" s="680"/>
      <c r="CY13" s="681"/>
      <c r="CZ13" s="682">
        <v>14.2</v>
      </c>
      <c r="DA13" s="682"/>
      <c r="DB13" s="682"/>
      <c r="DC13" s="682"/>
      <c r="DD13" s="688">
        <v>903113</v>
      </c>
      <c r="DE13" s="680"/>
      <c r="DF13" s="680"/>
      <c r="DG13" s="680"/>
      <c r="DH13" s="680"/>
      <c r="DI13" s="680"/>
      <c r="DJ13" s="680"/>
      <c r="DK13" s="680"/>
      <c r="DL13" s="680"/>
      <c r="DM13" s="680"/>
      <c r="DN13" s="680"/>
      <c r="DO13" s="680"/>
      <c r="DP13" s="681"/>
      <c r="DQ13" s="688">
        <v>1083075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74320</v>
      </c>
      <c r="BH14" s="680"/>
      <c r="BI14" s="680"/>
      <c r="BJ14" s="680"/>
      <c r="BK14" s="680"/>
      <c r="BL14" s="680"/>
      <c r="BM14" s="680"/>
      <c r="BN14" s="681"/>
      <c r="BO14" s="682">
        <v>2.1</v>
      </c>
      <c r="BP14" s="682"/>
      <c r="BQ14" s="682"/>
      <c r="BR14" s="682"/>
      <c r="BS14" s="688" t="s">
        <v>233</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566675</v>
      </c>
      <c r="CS14" s="680"/>
      <c r="CT14" s="680"/>
      <c r="CU14" s="680"/>
      <c r="CV14" s="680"/>
      <c r="CW14" s="680"/>
      <c r="CX14" s="680"/>
      <c r="CY14" s="681"/>
      <c r="CZ14" s="682">
        <v>4.3</v>
      </c>
      <c r="DA14" s="682"/>
      <c r="DB14" s="682"/>
      <c r="DC14" s="682"/>
      <c r="DD14" s="688">
        <v>99610</v>
      </c>
      <c r="DE14" s="680"/>
      <c r="DF14" s="680"/>
      <c r="DG14" s="680"/>
      <c r="DH14" s="680"/>
      <c r="DI14" s="680"/>
      <c r="DJ14" s="680"/>
      <c r="DK14" s="680"/>
      <c r="DL14" s="680"/>
      <c r="DM14" s="680"/>
      <c r="DN14" s="680"/>
      <c r="DO14" s="680"/>
      <c r="DP14" s="681"/>
      <c r="DQ14" s="688">
        <v>492500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61505</v>
      </c>
      <c r="S15" s="680"/>
      <c r="T15" s="680"/>
      <c r="U15" s="680"/>
      <c r="V15" s="680"/>
      <c r="W15" s="680"/>
      <c r="X15" s="680"/>
      <c r="Y15" s="681"/>
      <c r="Z15" s="682">
        <v>0.4</v>
      </c>
      <c r="AA15" s="682"/>
      <c r="AB15" s="682"/>
      <c r="AC15" s="682"/>
      <c r="AD15" s="683">
        <v>61505</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114852</v>
      </c>
      <c r="BH15" s="680"/>
      <c r="BI15" s="680"/>
      <c r="BJ15" s="680"/>
      <c r="BK15" s="680"/>
      <c r="BL15" s="680"/>
      <c r="BM15" s="680"/>
      <c r="BN15" s="681"/>
      <c r="BO15" s="682">
        <v>3.2</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1546919</v>
      </c>
      <c r="CS15" s="680"/>
      <c r="CT15" s="680"/>
      <c r="CU15" s="680"/>
      <c r="CV15" s="680"/>
      <c r="CW15" s="680"/>
      <c r="CX15" s="680"/>
      <c r="CY15" s="681"/>
      <c r="CZ15" s="682">
        <v>11.7</v>
      </c>
      <c r="DA15" s="682"/>
      <c r="DB15" s="682"/>
      <c r="DC15" s="682"/>
      <c r="DD15" s="688">
        <v>201006</v>
      </c>
      <c r="DE15" s="680"/>
      <c r="DF15" s="680"/>
      <c r="DG15" s="680"/>
      <c r="DH15" s="680"/>
      <c r="DI15" s="680"/>
      <c r="DJ15" s="680"/>
      <c r="DK15" s="680"/>
      <c r="DL15" s="680"/>
      <c r="DM15" s="680"/>
      <c r="DN15" s="680"/>
      <c r="DO15" s="680"/>
      <c r="DP15" s="681"/>
      <c r="DQ15" s="688">
        <v>1196493</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128</v>
      </c>
      <c r="AA16" s="682"/>
      <c r="AB16" s="682"/>
      <c r="AC16" s="682"/>
      <c r="AD16" s="683" t="s">
        <v>233</v>
      </c>
      <c r="AE16" s="683"/>
      <c r="AF16" s="683"/>
      <c r="AG16" s="683"/>
      <c r="AH16" s="683"/>
      <c r="AI16" s="683"/>
      <c r="AJ16" s="683"/>
      <c r="AK16" s="683"/>
      <c r="AL16" s="684" t="s">
        <v>233</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14669</v>
      </c>
      <c r="CS16" s="680"/>
      <c r="CT16" s="680"/>
      <c r="CU16" s="680"/>
      <c r="CV16" s="680"/>
      <c r="CW16" s="680"/>
      <c r="CX16" s="680"/>
      <c r="CY16" s="681"/>
      <c r="CZ16" s="682">
        <v>0.1</v>
      </c>
      <c r="DA16" s="682"/>
      <c r="DB16" s="682"/>
      <c r="DC16" s="682"/>
      <c r="DD16" s="688" t="s">
        <v>233</v>
      </c>
      <c r="DE16" s="680"/>
      <c r="DF16" s="680"/>
      <c r="DG16" s="680"/>
      <c r="DH16" s="680"/>
      <c r="DI16" s="680"/>
      <c r="DJ16" s="680"/>
      <c r="DK16" s="680"/>
      <c r="DL16" s="680"/>
      <c r="DM16" s="680"/>
      <c r="DN16" s="680"/>
      <c r="DO16" s="680"/>
      <c r="DP16" s="681"/>
      <c r="DQ16" s="688">
        <v>5700</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6468</v>
      </c>
      <c r="S17" s="680"/>
      <c r="T17" s="680"/>
      <c r="U17" s="680"/>
      <c r="V17" s="680"/>
      <c r="W17" s="680"/>
      <c r="X17" s="680"/>
      <c r="Y17" s="681"/>
      <c r="Z17" s="682">
        <v>0</v>
      </c>
      <c r="AA17" s="682"/>
      <c r="AB17" s="682"/>
      <c r="AC17" s="682"/>
      <c r="AD17" s="683">
        <v>6468</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2114846</v>
      </c>
      <c r="CS17" s="680"/>
      <c r="CT17" s="680"/>
      <c r="CU17" s="680"/>
      <c r="CV17" s="680"/>
      <c r="CW17" s="680"/>
      <c r="CX17" s="680"/>
      <c r="CY17" s="681"/>
      <c r="CZ17" s="682">
        <v>16</v>
      </c>
      <c r="DA17" s="682"/>
      <c r="DB17" s="682"/>
      <c r="DC17" s="682"/>
      <c r="DD17" s="688" t="s">
        <v>138</v>
      </c>
      <c r="DE17" s="680"/>
      <c r="DF17" s="680"/>
      <c r="DG17" s="680"/>
      <c r="DH17" s="680"/>
      <c r="DI17" s="680"/>
      <c r="DJ17" s="680"/>
      <c r="DK17" s="680"/>
      <c r="DL17" s="680"/>
      <c r="DM17" s="680"/>
      <c r="DN17" s="680"/>
      <c r="DO17" s="680"/>
      <c r="DP17" s="681"/>
      <c r="DQ17" s="688">
        <v>2104745</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4911148</v>
      </c>
      <c r="S18" s="680"/>
      <c r="T18" s="680"/>
      <c r="U18" s="680"/>
      <c r="V18" s="680"/>
      <c r="W18" s="680"/>
      <c r="X18" s="680"/>
      <c r="Y18" s="681"/>
      <c r="Z18" s="682">
        <v>34.6</v>
      </c>
      <c r="AA18" s="682"/>
      <c r="AB18" s="682"/>
      <c r="AC18" s="682"/>
      <c r="AD18" s="683">
        <v>4562852</v>
      </c>
      <c r="AE18" s="683"/>
      <c r="AF18" s="683"/>
      <c r="AG18" s="683"/>
      <c r="AH18" s="683"/>
      <c r="AI18" s="683"/>
      <c r="AJ18" s="683"/>
      <c r="AK18" s="683"/>
      <c r="AL18" s="684">
        <v>52.4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233</v>
      </c>
      <c r="BP18" s="682"/>
      <c r="BQ18" s="682"/>
      <c r="BR18" s="682"/>
      <c r="BS18" s="688" t="s">
        <v>233</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4562852</v>
      </c>
      <c r="S19" s="680"/>
      <c r="T19" s="680"/>
      <c r="U19" s="680"/>
      <c r="V19" s="680"/>
      <c r="W19" s="680"/>
      <c r="X19" s="680"/>
      <c r="Y19" s="681"/>
      <c r="Z19" s="682">
        <v>32.1</v>
      </c>
      <c r="AA19" s="682"/>
      <c r="AB19" s="682"/>
      <c r="AC19" s="682"/>
      <c r="AD19" s="683">
        <v>4562852</v>
      </c>
      <c r="AE19" s="683"/>
      <c r="AF19" s="683"/>
      <c r="AG19" s="683"/>
      <c r="AH19" s="683"/>
      <c r="AI19" s="683"/>
      <c r="AJ19" s="683"/>
      <c r="AK19" s="683"/>
      <c r="AL19" s="684">
        <v>52.4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204166</v>
      </c>
      <c r="BH19" s="680"/>
      <c r="BI19" s="680"/>
      <c r="BJ19" s="680"/>
      <c r="BK19" s="680"/>
      <c r="BL19" s="680"/>
      <c r="BM19" s="680"/>
      <c r="BN19" s="681"/>
      <c r="BO19" s="682">
        <v>5.8</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348273</v>
      </c>
      <c r="S20" s="680"/>
      <c r="T20" s="680"/>
      <c r="U20" s="680"/>
      <c r="V20" s="680"/>
      <c r="W20" s="680"/>
      <c r="X20" s="680"/>
      <c r="Y20" s="681"/>
      <c r="Z20" s="682">
        <v>2.5</v>
      </c>
      <c r="AA20" s="682"/>
      <c r="AB20" s="682"/>
      <c r="AC20" s="682"/>
      <c r="AD20" s="683" t="s">
        <v>233</v>
      </c>
      <c r="AE20" s="683"/>
      <c r="AF20" s="683"/>
      <c r="AG20" s="683"/>
      <c r="AH20" s="683"/>
      <c r="AI20" s="683"/>
      <c r="AJ20" s="683"/>
      <c r="AK20" s="683"/>
      <c r="AL20" s="684" t="s">
        <v>233</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204166</v>
      </c>
      <c r="BH20" s="680"/>
      <c r="BI20" s="680"/>
      <c r="BJ20" s="680"/>
      <c r="BK20" s="680"/>
      <c r="BL20" s="680"/>
      <c r="BM20" s="680"/>
      <c r="BN20" s="681"/>
      <c r="BO20" s="682">
        <v>5.8</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13223523</v>
      </c>
      <c r="CS20" s="680"/>
      <c r="CT20" s="680"/>
      <c r="CU20" s="680"/>
      <c r="CV20" s="680"/>
      <c r="CW20" s="680"/>
      <c r="CX20" s="680"/>
      <c r="CY20" s="681"/>
      <c r="CZ20" s="682">
        <v>100</v>
      </c>
      <c r="DA20" s="682"/>
      <c r="DB20" s="682"/>
      <c r="DC20" s="682"/>
      <c r="DD20" s="688">
        <v>1784968</v>
      </c>
      <c r="DE20" s="680"/>
      <c r="DF20" s="680"/>
      <c r="DG20" s="680"/>
      <c r="DH20" s="680"/>
      <c r="DI20" s="680"/>
      <c r="DJ20" s="680"/>
      <c r="DK20" s="680"/>
      <c r="DL20" s="680"/>
      <c r="DM20" s="680"/>
      <c r="DN20" s="680"/>
      <c r="DO20" s="680"/>
      <c r="DP20" s="681"/>
      <c r="DQ20" s="688">
        <v>10030303</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23</v>
      </c>
      <c r="S21" s="680"/>
      <c r="T21" s="680"/>
      <c r="U21" s="680"/>
      <c r="V21" s="680"/>
      <c r="W21" s="680"/>
      <c r="X21" s="680"/>
      <c r="Y21" s="681"/>
      <c r="Z21" s="682">
        <v>0</v>
      </c>
      <c r="AA21" s="682"/>
      <c r="AB21" s="682"/>
      <c r="AC21" s="682"/>
      <c r="AD21" s="683" t="s">
        <v>128</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123394</v>
      </c>
      <c r="BH21" s="680"/>
      <c r="BI21" s="680"/>
      <c r="BJ21" s="680"/>
      <c r="BK21" s="680"/>
      <c r="BL21" s="680"/>
      <c r="BM21" s="680"/>
      <c r="BN21" s="681"/>
      <c r="BO21" s="682">
        <v>3.5</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9111206</v>
      </c>
      <c r="S22" s="680"/>
      <c r="T22" s="680"/>
      <c r="U22" s="680"/>
      <c r="V22" s="680"/>
      <c r="W22" s="680"/>
      <c r="X22" s="680"/>
      <c r="Y22" s="681"/>
      <c r="Z22" s="682">
        <v>64.2</v>
      </c>
      <c r="AA22" s="682"/>
      <c r="AB22" s="682"/>
      <c r="AC22" s="682"/>
      <c r="AD22" s="683">
        <v>8682138</v>
      </c>
      <c r="AE22" s="683"/>
      <c r="AF22" s="683"/>
      <c r="AG22" s="683"/>
      <c r="AH22" s="683"/>
      <c r="AI22" s="683"/>
      <c r="AJ22" s="683"/>
      <c r="AK22" s="683"/>
      <c r="AL22" s="684">
        <v>99.7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3696</v>
      </c>
      <c r="S23" s="680"/>
      <c r="T23" s="680"/>
      <c r="U23" s="680"/>
      <c r="V23" s="680"/>
      <c r="W23" s="680"/>
      <c r="X23" s="680"/>
      <c r="Y23" s="681"/>
      <c r="Z23" s="682">
        <v>0</v>
      </c>
      <c r="AA23" s="682"/>
      <c r="AB23" s="682"/>
      <c r="AC23" s="682"/>
      <c r="AD23" s="683">
        <v>3696</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80772</v>
      </c>
      <c r="BH23" s="680"/>
      <c r="BI23" s="680"/>
      <c r="BJ23" s="680"/>
      <c r="BK23" s="680"/>
      <c r="BL23" s="680"/>
      <c r="BM23" s="680"/>
      <c r="BN23" s="681"/>
      <c r="BO23" s="682">
        <v>2.2999999999999998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26053</v>
      </c>
      <c r="S24" s="680"/>
      <c r="T24" s="680"/>
      <c r="U24" s="680"/>
      <c r="V24" s="680"/>
      <c r="W24" s="680"/>
      <c r="X24" s="680"/>
      <c r="Y24" s="681"/>
      <c r="Z24" s="682">
        <v>0.2</v>
      </c>
      <c r="AA24" s="682"/>
      <c r="AB24" s="682"/>
      <c r="AC24" s="682"/>
      <c r="AD24" s="683" t="s">
        <v>233</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233</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5426401</v>
      </c>
      <c r="CS24" s="669"/>
      <c r="CT24" s="669"/>
      <c r="CU24" s="669"/>
      <c r="CV24" s="669"/>
      <c r="CW24" s="669"/>
      <c r="CX24" s="669"/>
      <c r="CY24" s="670"/>
      <c r="CZ24" s="673">
        <v>41</v>
      </c>
      <c r="DA24" s="674"/>
      <c r="DB24" s="674"/>
      <c r="DC24" s="693"/>
      <c r="DD24" s="712">
        <v>4530580</v>
      </c>
      <c r="DE24" s="669"/>
      <c r="DF24" s="669"/>
      <c r="DG24" s="669"/>
      <c r="DH24" s="669"/>
      <c r="DI24" s="669"/>
      <c r="DJ24" s="669"/>
      <c r="DK24" s="670"/>
      <c r="DL24" s="712">
        <v>4506481</v>
      </c>
      <c r="DM24" s="669"/>
      <c r="DN24" s="669"/>
      <c r="DO24" s="669"/>
      <c r="DP24" s="669"/>
      <c r="DQ24" s="669"/>
      <c r="DR24" s="669"/>
      <c r="DS24" s="669"/>
      <c r="DT24" s="669"/>
      <c r="DU24" s="669"/>
      <c r="DV24" s="670"/>
      <c r="DW24" s="673">
        <v>49.2</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181777</v>
      </c>
      <c r="S25" s="680"/>
      <c r="T25" s="680"/>
      <c r="U25" s="680"/>
      <c r="V25" s="680"/>
      <c r="W25" s="680"/>
      <c r="X25" s="680"/>
      <c r="Y25" s="681"/>
      <c r="Z25" s="682">
        <v>1.3</v>
      </c>
      <c r="AA25" s="682"/>
      <c r="AB25" s="682"/>
      <c r="AC25" s="682"/>
      <c r="AD25" s="683">
        <v>11985</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233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2073500</v>
      </c>
      <c r="CS25" s="715"/>
      <c r="CT25" s="715"/>
      <c r="CU25" s="715"/>
      <c r="CV25" s="715"/>
      <c r="CW25" s="715"/>
      <c r="CX25" s="715"/>
      <c r="CY25" s="716"/>
      <c r="CZ25" s="684">
        <v>15.7</v>
      </c>
      <c r="DA25" s="713"/>
      <c r="DB25" s="713"/>
      <c r="DC25" s="717"/>
      <c r="DD25" s="688">
        <v>2040913</v>
      </c>
      <c r="DE25" s="715"/>
      <c r="DF25" s="715"/>
      <c r="DG25" s="715"/>
      <c r="DH25" s="715"/>
      <c r="DI25" s="715"/>
      <c r="DJ25" s="715"/>
      <c r="DK25" s="716"/>
      <c r="DL25" s="688">
        <v>2016814</v>
      </c>
      <c r="DM25" s="715"/>
      <c r="DN25" s="715"/>
      <c r="DO25" s="715"/>
      <c r="DP25" s="715"/>
      <c r="DQ25" s="715"/>
      <c r="DR25" s="715"/>
      <c r="DS25" s="715"/>
      <c r="DT25" s="715"/>
      <c r="DU25" s="715"/>
      <c r="DV25" s="716"/>
      <c r="DW25" s="684">
        <v>22</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75742</v>
      </c>
      <c r="S26" s="680"/>
      <c r="T26" s="680"/>
      <c r="U26" s="680"/>
      <c r="V26" s="680"/>
      <c r="W26" s="680"/>
      <c r="X26" s="680"/>
      <c r="Y26" s="681"/>
      <c r="Z26" s="682">
        <v>0.5</v>
      </c>
      <c r="AA26" s="682"/>
      <c r="AB26" s="682"/>
      <c r="AC26" s="682"/>
      <c r="AD26" s="683" t="s">
        <v>233</v>
      </c>
      <c r="AE26" s="683"/>
      <c r="AF26" s="683"/>
      <c r="AG26" s="683"/>
      <c r="AH26" s="683"/>
      <c r="AI26" s="683"/>
      <c r="AJ26" s="683"/>
      <c r="AK26" s="683"/>
      <c r="AL26" s="684" t="s">
        <v>233</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233</v>
      </c>
      <c r="BH26" s="680"/>
      <c r="BI26" s="680"/>
      <c r="BJ26" s="680"/>
      <c r="BK26" s="680"/>
      <c r="BL26" s="680"/>
      <c r="BM26" s="680"/>
      <c r="BN26" s="681"/>
      <c r="BO26" s="682" t="s">
        <v>128</v>
      </c>
      <c r="BP26" s="682"/>
      <c r="BQ26" s="682"/>
      <c r="BR26" s="682"/>
      <c r="BS26" s="688" t="s">
        <v>233</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1368386</v>
      </c>
      <c r="CS26" s="680"/>
      <c r="CT26" s="680"/>
      <c r="CU26" s="680"/>
      <c r="CV26" s="680"/>
      <c r="CW26" s="680"/>
      <c r="CX26" s="680"/>
      <c r="CY26" s="681"/>
      <c r="CZ26" s="684">
        <v>10.3</v>
      </c>
      <c r="DA26" s="713"/>
      <c r="DB26" s="713"/>
      <c r="DC26" s="717"/>
      <c r="DD26" s="688">
        <v>1345659</v>
      </c>
      <c r="DE26" s="680"/>
      <c r="DF26" s="680"/>
      <c r="DG26" s="680"/>
      <c r="DH26" s="680"/>
      <c r="DI26" s="680"/>
      <c r="DJ26" s="680"/>
      <c r="DK26" s="681"/>
      <c r="DL26" s="688" t="s">
        <v>233</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742139</v>
      </c>
      <c r="S27" s="680"/>
      <c r="T27" s="680"/>
      <c r="U27" s="680"/>
      <c r="V27" s="680"/>
      <c r="W27" s="680"/>
      <c r="X27" s="680"/>
      <c r="Y27" s="681"/>
      <c r="Z27" s="682">
        <v>5.2</v>
      </c>
      <c r="AA27" s="682"/>
      <c r="AB27" s="682"/>
      <c r="AC27" s="682"/>
      <c r="AD27" s="683" t="s">
        <v>233</v>
      </c>
      <c r="AE27" s="683"/>
      <c r="AF27" s="683"/>
      <c r="AG27" s="683"/>
      <c r="AH27" s="683"/>
      <c r="AI27" s="683"/>
      <c r="AJ27" s="683"/>
      <c r="AK27" s="683"/>
      <c r="AL27" s="684" t="s">
        <v>233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3534486</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1238055</v>
      </c>
      <c r="CS27" s="715"/>
      <c r="CT27" s="715"/>
      <c r="CU27" s="715"/>
      <c r="CV27" s="715"/>
      <c r="CW27" s="715"/>
      <c r="CX27" s="715"/>
      <c r="CY27" s="716"/>
      <c r="CZ27" s="684">
        <v>9.4</v>
      </c>
      <c r="DA27" s="713"/>
      <c r="DB27" s="713"/>
      <c r="DC27" s="717"/>
      <c r="DD27" s="688">
        <v>384922</v>
      </c>
      <c r="DE27" s="715"/>
      <c r="DF27" s="715"/>
      <c r="DG27" s="715"/>
      <c r="DH27" s="715"/>
      <c r="DI27" s="715"/>
      <c r="DJ27" s="715"/>
      <c r="DK27" s="716"/>
      <c r="DL27" s="688">
        <v>384922</v>
      </c>
      <c r="DM27" s="715"/>
      <c r="DN27" s="715"/>
      <c r="DO27" s="715"/>
      <c r="DP27" s="715"/>
      <c r="DQ27" s="715"/>
      <c r="DR27" s="715"/>
      <c r="DS27" s="715"/>
      <c r="DT27" s="715"/>
      <c r="DU27" s="715"/>
      <c r="DV27" s="716"/>
      <c r="DW27" s="684">
        <v>4.2</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233</v>
      </c>
      <c r="AA28" s="682"/>
      <c r="AB28" s="682"/>
      <c r="AC28" s="682"/>
      <c r="AD28" s="683" t="s">
        <v>138</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2114846</v>
      </c>
      <c r="CS28" s="680"/>
      <c r="CT28" s="680"/>
      <c r="CU28" s="680"/>
      <c r="CV28" s="680"/>
      <c r="CW28" s="680"/>
      <c r="CX28" s="680"/>
      <c r="CY28" s="681"/>
      <c r="CZ28" s="684">
        <v>16</v>
      </c>
      <c r="DA28" s="713"/>
      <c r="DB28" s="713"/>
      <c r="DC28" s="717"/>
      <c r="DD28" s="688">
        <v>2104745</v>
      </c>
      <c r="DE28" s="680"/>
      <c r="DF28" s="680"/>
      <c r="DG28" s="680"/>
      <c r="DH28" s="680"/>
      <c r="DI28" s="680"/>
      <c r="DJ28" s="680"/>
      <c r="DK28" s="681"/>
      <c r="DL28" s="688">
        <v>2104745</v>
      </c>
      <c r="DM28" s="680"/>
      <c r="DN28" s="680"/>
      <c r="DO28" s="680"/>
      <c r="DP28" s="680"/>
      <c r="DQ28" s="680"/>
      <c r="DR28" s="680"/>
      <c r="DS28" s="680"/>
      <c r="DT28" s="680"/>
      <c r="DU28" s="680"/>
      <c r="DV28" s="681"/>
      <c r="DW28" s="684">
        <v>23</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682105</v>
      </c>
      <c r="S29" s="680"/>
      <c r="T29" s="680"/>
      <c r="U29" s="680"/>
      <c r="V29" s="680"/>
      <c r="W29" s="680"/>
      <c r="X29" s="680"/>
      <c r="Y29" s="681"/>
      <c r="Z29" s="682">
        <v>4.8</v>
      </c>
      <c r="AA29" s="682"/>
      <c r="AB29" s="682"/>
      <c r="AC29" s="682"/>
      <c r="AD29" s="683" t="s">
        <v>233</v>
      </c>
      <c r="AE29" s="683"/>
      <c r="AF29" s="683"/>
      <c r="AG29" s="683"/>
      <c r="AH29" s="683"/>
      <c r="AI29" s="683"/>
      <c r="AJ29" s="683"/>
      <c r="AK29" s="683"/>
      <c r="AL29" s="684" t="s">
        <v>233</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2114846</v>
      </c>
      <c r="CS29" s="715"/>
      <c r="CT29" s="715"/>
      <c r="CU29" s="715"/>
      <c r="CV29" s="715"/>
      <c r="CW29" s="715"/>
      <c r="CX29" s="715"/>
      <c r="CY29" s="716"/>
      <c r="CZ29" s="684">
        <v>16</v>
      </c>
      <c r="DA29" s="713"/>
      <c r="DB29" s="713"/>
      <c r="DC29" s="717"/>
      <c r="DD29" s="688">
        <v>2104745</v>
      </c>
      <c r="DE29" s="715"/>
      <c r="DF29" s="715"/>
      <c r="DG29" s="715"/>
      <c r="DH29" s="715"/>
      <c r="DI29" s="715"/>
      <c r="DJ29" s="715"/>
      <c r="DK29" s="716"/>
      <c r="DL29" s="688">
        <v>2104745</v>
      </c>
      <c r="DM29" s="715"/>
      <c r="DN29" s="715"/>
      <c r="DO29" s="715"/>
      <c r="DP29" s="715"/>
      <c r="DQ29" s="715"/>
      <c r="DR29" s="715"/>
      <c r="DS29" s="715"/>
      <c r="DT29" s="715"/>
      <c r="DU29" s="715"/>
      <c r="DV29" s="716"/>
      <c r="DW29" s="684">
        <v>23</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20773</v>
      </c>
      <c r="S30" s="680"/>
      <c r="T30" s="680"/>
      <c r="U30" s="680"/>
      <c r="V30" s="680"/>
      <c r="W30" s="680"/>
      <c r="X30" s="680"/>
      <c r="Y30" s="681"/>
      <c r="Z30" s="682">
        <v>0.1</v>
      </c>
      <c r="AA30" s="682"/>
      <c r="AB30" s="682"/>
      <c r="AC30" s="682"/>
      <c r="AD30" s="683">
        <v>1674</v>
      </c>
      <c r="AE30" s="683"/>
      <c r="AF30" s="683"/>
      <c r="AG30" s="683"/>
      <c r="AH30" s="683"/>
      <c r="AI30" s="683"/>
      <c r="AJ30" s="683"/>
      <c r="AK30" s="683"/>
      <c r="AL30" s="684">
        <v>0</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97.9</v>
      </c>
      <c r="BH30" s="740"/>
      <c r="BI30" s="740"/>
      <c r="BJ30" s="740"/>
      <c r="BK30" s="740"/>
      <c r="BL30" s="740"/>
      <c r="BM30" s="674">
        <v>82.5</v>
      </c>
      <c r="BN30" s="740"/>
      <c r="BO30" s="740"/>
      <c r="BP30" s="740"/>
      <c r="BQ30" s="741"/>
      <c r="BR30" s="739">
        <v>97.6</v>
      </c>
      <c r="BS30" s="740"/>
      <c r="BT30" s="740"/>
      <c r="BU30" s="740"/>
      <c r="BV30" s="740"/>
      <c r="BW30" s="740"/>
      <c r="BX30" s="674">
        <v>82.3</v>
      </c>
      <c r="BY30" s="740"/>
      <c r="BZ30" s="740"/>
      <c r="CA30" s="740"/>
      <c r="CB30" s="741"/>
      <c r="CD30" s="744"/>
      <c r="CE30" s="745"/>
      <c r="CF30" s="694" t="s">
        <v>310</v>
      </c>
      <c r="CG30" s="695"/>
      <c r="CH30" s="695"/>
      <c r="CI30" s="695"/>
      <c r="CJ30" s="695"/>
      <c r="CK30" s="695"/>
      <c r="CL30" s="695"/>
      <c r="CM30" s="695"/>
      <c r="CN30" s="695"/>
      <c r="CO30" s="695"/>
      <c r="CP30" s="695"/>
      <c r="CQ30" s="696"/>
      <c r="CR30" s="679">
        <v>2039235</v>
      </c>
      <c r="CS30" s="680"/>
      <c r="CT30" s="680"/>
      <c r="CU30" s="680"/>
      <c r="CV30" s="680"/>
      <c r="CW30" s="680"/>
      <c r="CX30" s="680"/>
      <c r="CY30" s="681"/>
      <c r="CZ30" s="684">
        <v>15.4</v>
      </c>
      <c r="DA30" s="713"/>
      <c r="DB30" s="713"/>
      <c r="DC30" s="717"/>
      <c r="DD30" s="688">
        <v>2029134</v>
      </c>
      <c r="DE30" s="680"/>
      <c r="DF30" s="680"/>
      <c r="DG30" s="680"/>
      <c r="DH30" s="680"/>
      <c r="DI30" s="680"/>
      <c r="DJ30" s="680"/>
      <c r="DK30" s="681"/>
      <c r="DL30" s="688">
        <v>2029134</v>
      </c>
      <c r="DM30" s="680"/>
      <c r="DN30" s="680"/>
      <c r="DO30" s="680"/>
      <c r="DP30" s="680"/>
      <c r="DQ30" s="680"/>
      <c r="DR30" s="680"/>
      <c r="DS30" s="680"/>
      <c r="DT30" s="680"/>
      <c r="DU30" s="680"/>
      <c r="DV30" s="681"/>
      <c r="DW30" s="684">
        <v>22.2</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252203</v>
      </c>
      <c r="S31" s="680"/>
      <c r="T31" s="680"/>
      <c r="U31" s="680"/>
      <c r="V31" s="680"/>
      <c r="W31" s="680"/>
      <c r="X31" s="680"/>
      <c r="Y31" s="681"/>
      <c r="Z31" s="682">
        <v>1.8</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98.7</v>
      </c>
      <c r="BH31" s="715"/>
      <c r="BI31" s="715"/>
      <c r="BJ31" s="715"/>
      <c r="BK31" s="715"/>
      <c r="BL31" s="715"/>
      <c r="BM31" s="685">
        <v>92.3</v>
      </c>
      <c r="BN31" s="737"/>
      <c r="BO31" s="737"/>
      <c r="BP31" s="737"/>
      <c r="BQ31" s="738"/>
      <c r="BR31" s="736">
        <v>98.6</v>
      </c>
      <c r="BS31" s="715"/>
      <c r="BT31" s="715"/>
      <c r="BU31" s="715"/>
      <c r="BV31" s="715"/>
      <c r="BW31" s="715"/>
      <c r="BX31" s="685">
        <v>92.4</v>
      </c>
      <c r="BY31" s="737"/>
      <c r="BZ31" s="737"/>
      <c r="CA31" s="737"/>
      <c r="CB31" s="738"/>
      <c r="CD31" s="744"/>
      <c r="CE31" s="745"/>
      <c r="CF31" s="694" t="s">
        <v>314</v>
      </c>
      <c r="CG31" s="695"/>
      <c r="CH31" s="695"/>
      <c r="CI31" s="695"/>
      <c r="CJ31" s="695"/>
      <c r="CK31" s="695"/>
      <c r="CL31" s="695"/>
      <c r="CM31" s="695"/>
      <c r="CN31" s="695"/>
      <c r="CO31" s="695"/>
      <c r="CP31" s="695"/>
      <c r="CQ31" s="696"/>
      <c r="CR31" s="679">
        <v>75611</v>
      </c>
      <c r="CS31" s="715"/>
      <c r="CT31" s="715"/>
      <c r="CU31" s="715"/>
      <c r="CV31" s="715"/>
      <c r="CW31" s="715"/>
      <c r="CX31" s="715"/>
      <c r="CY31" s="716"/>
      <c r="CZ31" s="684">
        <v>0.6</v>
      </c>
      <c r="DA31" s="713"/>
      <c r="DB31" s="713"/>
      <c r="DC31" s="717"/>
      <c r="DD31" s="688">
        <v>75611</v>
      </c>
      <c r="DE31" s="715"/>
      <c r="DF31" s="715"/>
      <c r="DG31" s="715"/>
      <c r="DH31" s="715"/>
      <c r="DI31" s="715"/>
      <c r="DJ31" s="715"/>
      <c r="DK31" s="716"/>
      <c r="DL31" s="688">
        <v>75611</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1059485</v>
      </c>
      <c r="S32" s="680"/>
      <c r="T32" s="680"/>
      <c r="U32" s="680"/>
      <c r="V32" s="680"/>
      <c r="W32" s="680"/>
      <c r="X32" s="680"/>
      <c r="Y32" s="681"/>
      <c r="Z32" s="682">
        <v>7.5</v>
      </c>
      <c r="AA32" s="682"/>
      <c r="AB32" s="682"/>
      <c r="AC32" s="682"/>
      <c r="AD32" s="683" t="s">
        <v>128</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97.5</v>
      </c>
      <c r="BH32" s="749"/>
      <c r="BI32" s="749"/>
      <c r="BJ32" s="749"/>
      <c r="BK32" s="749"/>
      <c r="BL32" s="749"/>
      <c r="BM32" s="750">
        <v>78.5</v>
      </c>
      <c r="BN32" s="749"/>
      <c r="BO32" s="749"/>
      <c r="BP32" s="749"/>
      <c r="BQ32" s="751"/>
      <c r="BR32" s="748">
        <v>97.2</v>
      </c>
      <c r="BS32" s="749"/>
      <c r="BT32" s="749"/>
      <c r="BU32" s="749"/>
      <c r="BV32" s="749"/>
      <c r="BW32" s="749"/>
      <c r="BX32" s="750">
        <v>78.400000000000006</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233</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609335</v>
      </c>
      <c r="S33" s="680"/>
      <c r="T33" s="680"/>
      <c r="U33" s="680"/>
      <c r="V33" s="680"/>
      <c r="W33" s="680"/>
      <c r="X33" s="680"/>
      <c r="Y33" s="681"/>
      <c r="Z33" s="682">
        <v>4.3</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5997485</v>
      </c>
      <c r="CS33" s="715"/>
      <c r="CT33" s="715"/>
      <c r="CU33" s="715"/>
      <c r="CV33" s="715"/>
      <c r="CW33" s="715"/>
      <c r="CX33" s="715"/>
      <c r="CY33" s="716"/>
      <c r="CZ33" s="684">
        <v>45.4</v>
      </c>
      <c r="DA33" s="713"/>
      <c r="DB33" s="713"/>
      <c r="DC33" s="717"/>
      <c r="DD33" s="688">
        <v>4715490</v>
      </c>
      <c r="DE33" s="715"/>
      <c r="DF33" s="715"/>
      <c r="DG33" s="715"/>
      <c r="DH33" s="715"/>
      <c r="DI33" s="715"/>
      <c r="DJ33" s="715"/>
      <c r="DK33" s="716"/>
      <c r="DL33" s="688">
        <v>4188892</v>
      </c>
      <c r="DM33" s="715"/>
      <c r="DN33" s="715"/>
      <c r="DO33" s="715"/>
      <c r="DP33" s="715"/>
      <c r="DQ33" s="715"/>
      <c r="DR33" s="715"/>
      <c r="DS33" s="715"/>
      <c r="DT33" s="715"/>
      <c r="DU33" s="715"/>
      <c r="DV33" s="716"/>
      <c r="DW33" s="684">
        <v>45.8</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215975</v>
      </c>
      <c r="S34" s="680"/>
      <c r="T34" s="680"/>
      <c r="U34" s="680"/>
      <c r="V34" s="680"/>
      <c r="W34" s="680"/>
      <c r="X34" s="680"/>
      <c r="Y34" s="681"/>
      <c r="Z34" s="682">
        <v>1.5</v>
      </c>
      <c r="AA34" s="682"/>
      <c r="AB34" s="682"/>
      <c r="AC34" s="682"/>
      <c r="AD34" s="683">
        <v>10652</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2124146</v>
      </c>
      <c r="CS34" s="680"/>
      <c r="CT34" s="680"/>
      <c r="CU34" s="680"/>
      <c r="CV34" s="680"/>
      <c r="CW34" s="680"/>
      <c r="CX34" s="680"/>
      <c r="CY34" s="681"/>
      <c r="CZ34" s="684">
        <v>16.100000000000001</v>
      </c>
      <c r="DA34" s="713"/>
      <c r="DB34" s="713"/>
      <c r="DC34" s="717"/>
      <c r="DD34" s="688">
        <v>1552040</v>
      </c>
      <c r="DE34" s="680"/>
      <c r="DF34" s="680"/>
      <c r="DG34" s="680"/>
      <c r="DH34" s="680"/>
      <c r="DI34" s="680"/>
      <c r="DJ34" s="680"/>
      <c r="DK34" s="681"/>
      <c r="DL34" s="688">
        <v>1432769</v>
      </c>
      <c r="DM34" s="680"/>
      <c r="DN34" s="680"/>
      <c r="DO34" s="680"/>
      <c r="DP34" s="680"/>
      <c r="DQ34" s="680"/>
      <c r="DR34" s="680"/>
      <c r="DS34" s="680"/>
      <c r="DT34" s="680"/>
      <c r="DU34" s="680"/>
      <c r="DV34" s="681"/>
      <c r="DW34" s="684">
        <v>15.6</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1220200</v>
      </c>
      <c r="S35" s="680"/>
      <c r="T35" s="680"/>
      <c r="U35" s="680"/>
      <c r="V35" s="680"/>
      <c r="W35" s="680"/>
      <c r="X35" s="680"/>
      <c r="Y35" s="681"/>
      <c r="Z35" s="682">
        <v>8.6</v>
      </c>
      <c r="AA35" s="682"/>
      <c r="AB35" s="682"/>
      <c r="AC35" s="682"/>
      <c r="AD35" s="683" t="s">
        <v>128</v>
      </c>
      <c r="AE35" s="683"/>
      <c r="AF35" s="683"/>
      <c r="AG35" s="683"/>
      <c r="AH35" s="683"/>
      <c r="AI35" s="683"/>
      <c r="AJ35" s="683"/>
      <c r="AK35" s="683"/>
      <c r="AL35" s="684" t="s">
        <v>233</v>
      </c>
      <c r="AM35" s="685"/>
      <c r="AN35" s="685"/>
      <c r="AO35" s="686"/>
      <c r="AP35" s="234"/>
      <c r="AQ35" s="752" t="s">
        <v>325</v>
      </c>
      <c r="AR35" s="753"/>
      <c r="AS35" s="753"/>
      <c r="AT35" s="753"/>
      <c r="AU35" s="753"/>
      <c r="AV35" s="753"/>
      <c r="AW35" s="753"/>
      <c r="AX35" s="753"/>
      <c r="AY35" s="754"/>
      <c r="AZ35" s="668">
        <v>1550216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218851</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317563</v>
      </c>
      <c r="CS35" s="715"/>
      <c r="CT35" s="715"/>
      <c r="CU35" s="715"/>
      <c r="CV35" s="715"/>
      <c r="CW35" s="715"/>
      <c r="CX35" s="715"/>
      <c r="CY35" s="716"/>
      <c r="CZ35" s="684">
        <v>2.4</v>
      </c>
      <c r="DA35" s="713"/>
      <c r="DB35" s="713"/>
      <c r="DC35" s="717"/>
      <c r="DD35" s="688">
        <v>266201</v>
      </c>
      <c r="DE35" s="715"/>
      <c r="DF35" s="715"/>
      <c r="DG35" s="715"/>
      <c r="DH35" s="715"/>
      <c r="DI35" s="715"/>
      <c r="DJ35" s="715"/>
      <c r="DK35" s="716"/>
      <c r="DL35" s="688">
        <v>266201</v>
      </c>
      <c r="DM35" s="715"/>
      <c r="DN35" s="715"/>
      <c r="DO35" s="715"/>
      <c r="DP35" s="715"/>
      <c r="DQ35" s="715"/>
      <c r="DR35" s="715"/>
      <c r="DS35" s="715"/>
      <c r="DT35" s="715"/>
      <c r="DU35" s="715"/>
      <c r="DV35" s="716"/>
      <c r="DW35" s="684">
        <v>2.9</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365478</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186315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1800950</v>
      </c>
      <c r="CS36" s="680"/>
      <c r="CT36" s="680"/>
      <c r="CU36" s="680"/>
      <c r="CV36" s="680"/>
      <c r="CW36" s="680"/>
      <c r="CX36" s="680"/>
      <c r="CY36" s="681"/>
      <c r="CZ36" s="684">
        <v>13.6</v>
      </c>
      <c r="DA36" s="713"/>
      <c r="DB36" s="713"/>
      <c r="DC36" s="717"/>
      <c r="DD36" s="688">
        <v>1417395</v>
      </c>
      <c r="DE36" s="680"/>
      <c r="DF36" s="680"/>
      <c r="DG36" s="680"/>
      <c r="DH36" s="680"/>
      <c r="DI36" s="680"/>
      <c r="DJ36" s="680"/>
      <c r="DK36" s="681"/>
      <c r="DL36" s="688">
        <v>1304785</v>
      </c>
      <c r="DM36" s="680"/>
      <c r="DN36" s="680"/>
      <c r="DO36" s="680"/>
      <c r="DP36" s="680"/>
      <c r="DQ36" s="680"/>
      <c r="DR36" s="680"/>
      <c r="DS36" s="680"/>
      <c r="DT36" s="680"/>
      <c r="DU36" s="680"/>
      <c r="DV36" s="681"/>
      <c r="DW36" s="684">
        <v>14.3</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445300</v>
      </c>
      <c r="S37" s="680"/>
      <c r="T37" s="680"/>
      <c r="U37" s="680"/>
      <c r="V37" s="680"/>
      <c r="W37" s="680"/>
      <c r="X37" s="680"/>
      <c r="Y37" s="681"/>
      <c r="Z37" s="682">
        <v>3.1</v>
      </c>
      <c r="AA37" s="682"/>
      <c r="AB37" s="682"/>
      <c r="AC37" s="682"/>
      <c r="AD37" s="683" t="s">
        <v>233</v>
      </c>
      <c r="AE37" s="683"/>
      <c r="AF37" s="683"/>
      <c r="AG37" s="683"/>
      <c r="AH37" s="683"/>
      <c r="AI37" s="683"/>
      <c r="AJ37" s="683"/>
      <c r="AK37" s="683"/>
      <c r="AL37" s="684" t="s">
        <v>233</v>
      </c>
      <c r="AM37" s="685"/>
      <c r="AN37" s="685"/>
      <c r="AO37" s="686"/>
      <c r="AQ37" s="756" t="s">
        <v>333</v>
      </c>
      <c r="AR37" s="757"/>
      <c r="AS37" s="757"/>
      <c r="AT37" s="757"/>
      <c r="AU37" s="757"/>
      <c r="AV37" s="757"/>
      <c r="AW37" s="757"/>
      <c r="AX37" s="757"/>
      <c r="AY37" s="758"/>
      <c r="AZ37" s="679">
        <v>156868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3204</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975652</v>
      </c>
      <c r="CS37" s="715"/>
      <c r="CT37" s="715"/>
      <c r="CU37" s="715"/>
      <c r="CV37" s="715"/>
      <c r="CW37" s="715"/>
      <c r="CX37" s="715"/>
      <c r="CY37" s="716"/>
      <c r="CZ37" s="684">
        <v>7.4</v>
      </c>
      <c r="DA37" s="713"/>
      <c r="DB37" s="713"/>
      <c r="DC37" s="717"/>
      <c r="DD37" s="688">
        <v>863252</v>
      </c>
      <c r="DE37" s="715"/>
      <c r="DF37" s="715"/>
      <c r="DG37" s="715"/>
      <c r="DH37" s="715"/>
      <c r="DI37" s="715"/>
      <c r="DJ37" s="715"/>
      <c r="DK37" s="716"/>
      <c r="DL37" s="688">
        <v>854255</v>
      </c>
      <c r="DM37" s="715"/>
      <c r="DN37" s="715"/>
      <c r="DO37" s="715"/>
      <c r="DP37" s="715"/>
      <c r="DQ37" s="715"/>
      <c r="DR37" s="715"/>
      <c r="DS37" s="715"/>
      <c r="DT37" s="715"/>
      <c r="DU37" s="715"/>
      <c r="DV37" s="716"/>
      <c r="DW37" s="684">
        <v>9.3000000000000007</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14200689</v>
      </c>
      <c r="S38" s="760"/>
      <c r="T38" s="760"/>
      <c r="U38" s="760"/>
      <c r="V38" s="760"/>
      <c r="W38" s="760"/>
      <c r="X38" s="760"/>
      <c r="Y38" s="761"/>
      <c r="Z38" s="762">
        <v>100</v>
      </c>
      <c r="AA38" s="762"/>
      <c r="AB38" s="762"/>
      <c r="AC38" s="762"/>
      <c r="AD38" s="763">
        <v>8710145</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233</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5230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1393348</v>
      </c>
      <c r="CS38" s="680"/>
      <c r="CT38" s="680"/>
      <c r="CU38" s="680"/>
      <c r="CV38" s="680"/>
      <c r="CW38" s="680"/>
      <c r="CX38" s="680"/>
      <c r="CY38" s="681"/>
      <c r="CZ38" s="684">
        <v>10.5</v>
      </c>
      <c r="DA38" s="713"/>
      <c r="DB38" s="713"/>
      <c r="DC38" s="717"/>
      <c r="DD38" s="688">
        <v>1231606</v>
      </c>
      <c r="DE38" s="680"/>
      <c r="DF38" s="680"/>
      <c r="DG38" s="680"/>
      <c r="DH38" s="680"/>
      <c r="DI38" s="680"/>
      <c r="DJ38" s="680"/>
      <c r="DK38" s="681"/>
      <c r="DL38" s="688">
        <v>1185137</v>
      </c>
      <c r="DM38" s="680"/>
      <c r="DN38" s="680"/>
      <c r="DO38" s="680"/>
      <c r="DP38" s="680"/>
      <c r="DQ38" s="680"/>
      <c r="DR38" s="680"/>
      <c r="DS38" s="680"/>
      <c r="DT38" s="680"/>
      <c r="DU38" s="680"/>
      <c r="DV38" s="681"/>
      <c r="DW38" s="684">
        <v>12.9</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128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254878</v>
      </c>
      <c r="CS39" s="715"/>
      <c r="CT39" s="715"/>
      <c r="CU39" s="715"/>
      <c r="CV39" s="715"/>
      <c r="CW39" s="715"/>
      <c r="CX39" s="715"/>
      <c r="CY39" s="716"/>
      <c r="CZ39" s="684">
        <v>1.9</v>
      </c>
      <c r="DA39" s="713"/>
      <c r="DB39" s="713"/>
      <c r="DC39" s="717"/>
      <c r="DD39" s="688">
        <v>248248</v>
      </c>
      <c r="DE39" s="715"/>
      <c r="DF39" s="715"/>
      <c r="DG39" s="715"/>
      <c r="DH39" s="715"/>
      <c r="DI39" s="715"/>
      <c r="DJ39" s="715"/>
      <c r="DK39" s="716"/>
      <c r="DL39" s="688" t="s">
        <v>233</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217084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106600</v>
      </c>
      <c r="CS40" s="680"/>
      <c r="CT40" s="680"/>
      <c r="CU40" s="680"/>
      <c r="CV40" s="680"/>
      <c r="CW40" s="680"/>
      <c r="CX40" s="680"/>
      <c r="CY40" s="681"/>
      <c r="CZ40" s="684">
        <v>0.8</v>
      </c>
      <c r="DA40" s="713"/>
      <c r="DB40" s="713"/>
      <c r="DC40" s="717"/>
      <c r="DD40" s="688" t="s">
        <v>128</v>
      </c>
      <c r="DE40" s="680"/>
      <c r="DF40" s="680"/>
      <c r="DG40" s="680"/>
      <c r="DH40" s="680"/>
      <c r="DI40" s="680"/>
      <c r="DJ40" s="680"/>
      <c r="DK40" s="681"/>
      <c r="DL40" s="688" t="s">
        <v>233</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810786</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305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1799637</v>
      </c>
      <c r="CS42" s="680"/>
      <c r="CT42" s="680"/>
      <c r="CU42" s="680"/>
      <c r="CV42" s="680"/>
      <c r="CW42" s="680"/>
      <c r="CX42" s="680"/>
      <c r="CY42" s="681"/>
      <c r="CZ42" s="684">
        <v>13.6</v>
      </c>
      <c r="DA42" s="685"/>
      <c r="DB42" s="685"/>
      <c r="DC42" s="780"/>
      <c r="DD42" s="688">
        <v>784233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57820</v>
      </c>
      <c r="CS43" s="715"/>
      <c r="CT43" s="715"/>
      <c r="CU43" s="715"/>
      <c r="CV43" s="715"/>
      <c r="CW43" s="715"/>
      <c r="CX43" s="715"/>
      <c r="CY43" s="716"/>
      <c r="CZ43" s="684">
        <v>0.4</v>
      </c>
      <c r="DA43" s="713"/>
      <c r="DB43" s="713"/>
      <c r="DC43" s="717"/>
      <c r="DD43" s="688">
        <v>57820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1784968</v>
      </c>
      <c r="CS44" s="680"/>
      <c r="CT44" s="680"/>
      <c r="CU44" s="680"/>
      <c r="CV44" s="680"/>
      <c r="CW44" s="680"/>
      <c r="CX44" s="680"/>
      <c r="CY44" s="681"/>
      <c r="CZ44" s="684">
        <v>13.5</v>
      </c>
      <c r="DA44" s="685"/>
      <c r="DB44" s="685"/>
      <c r="DC44" s="780"/>
      <c r="DD44" s="688">
        <v>778533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663994</v>
      </c>
      <c r="CS45" s="715"/>
      <c r="CT45" s="715"/>
      <c r="CU45" s="715"/>
      <c r="CV45" s="715"/>
      <c r="CW45" s="715"/>
      <c r="CX45" s="715"/>
      <c r="CY45" s="716"/>
      <c r="CZ45" s="684">
        <v>5</v>
      </c>
      <c r="DA45" s="713"/>
      <c r="DB45" s="713"/>
      <c r="DC45" s="717"/>
      <c r="DD45" s="688">
        <v>247193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968823</v>
      </c>
      <c r="CS46" s="680"/>
      <c r="CT46" s="680"/>
      <c r="CU46" s="680"/>
      <c r="CV46" s="680"/>
      <c r="CW46" s="680"/>
      <c r="CX46" s="680"/>
      <c r="CY46" s="681"/>
      <c r="CZ46" s="684">
        <v>7.3</v>
      </c>
      <c r="DA46" s="685"/>
      <c r="DB46" s="685"/>
      <c r="DC46" s="780"/>
      <c r="DD46" s="688">
        <v>379589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14669</v>
      </c>
      <c r="CS47" s="715"/>
      <c r="CT47" s="715"/>
      <c r="CU47" s="715"/>
      <c r="CV47" s="715"/>
      <c r="CW47" s="715"/>
      <c r="CX47" s="715"/>
      <c r="CY47" s="716"/>
      <c r="CZ47" s="684">
        <v>0.1</v>
      </c>
      <c r="DA47" s="713"/>
      <c r="DB47" s="713"/>
      <c r="DC47" s="717"/>
      <c r="DD47" s="688">
        <v>5700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233</v>
      </c>
      <c r="CS48" s="680"/>
      <c r="CT48" s="680"/>
      <c r="CU48" s="680"/>
      <c r="CV48" s="680"/>
      <c r="CW48" s="680"/>
      <c r="CX48" s="680"/>
      <c r="CY48" s="681"/>
      <c r="CZ48" s="684" t="s">
        <v>128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13223523</v>
      </c>
      <c r="CS49" s="749"/>
      <c r="CT49" s="749"/>
      <c r="CU49" s="749"/>
      <c r="CV49" s="749"/>
      <c r="CW49" s="749"/>
      <c r="CX49" s="749"/>
      <c r="CY49" s="781"/>
      <c r="CZ49" s="764">
        <v>100</v>
      </c>
      <c r="DA49" s="782"/>
      <c r="DB49" s="782"/>
      <c r="DC49" s="783"/>
      <c r="DD49" s="784">
        <v>10030303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qRct1cKl9X8khmNdfyyCQVWP1D66O0x9UvFieUe9f1VIP9itk7vU1X562XA6ykDzuCH4Kz5WZlXfpS5ZvQ12g==" saltValue="/R/KdxAwCkYlHY12KiM+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14198</v>
      </c>
      <c r="R7" s="815"/>
      <c r="S7" s="815"/>
      <c r="T7" s="815"/>
      <c r="U7" s="815"/>
      <c r="V7" s="815">
        <v>13221</v>
      </c>
      <c r="W7" s="815"/>
      <c r="X7" s="815"/>
      <c r="Y7" s="815"/>
      <c r="Z7" s="815"/>
      <c r="AA7" s="815">
        <v>977</v>
      </c>
      <c r="AB7" s="815"/>
      <c r="AC7" s="815"/>
      <c r="AD7" s="815"/>
      <c r="AE7" s="816"/>
      <c r="AF7" s="817">
        <v>496</v>
      </c>
      <c r="AG7" s="818"/>
      <c r="AH7" s="818"/>
      <c r="AI7" s="818"/>
      <c r="AJ7" s="819"/>
      <c r="AK7" s="854">
        <v>1059</v>
      </c>
      <c r="AL7" s="855"/>
      <c r="AM7" s="855"/>
      <c r="AN7" s="855"/>
      <c r="AO7" s="855"/>
      <c r="AP7" s="855">
        <v>11359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0</v>
      </c>
      <c r="CI7" s="852"/>
      <c r="CJ7" s="852"/>
      <c r="CK7" s="852"/>
      <c r="CL7" s="853"/>
      <c r="CM7" s="851">
        <v>-6</v>
      </c>
      <c r="CN7" s="852"/>
      <c r="CO7" s="852"/>
      <c r="CP7" s="852"/>
      <c r="CQ7" s="853"/>
      <c r="CR7" s="851">
        <v>9</v>
      </c>
      <c r="CS7" s="852"/>
      <c r="CT7" s="852"/>
      <c r="CU7" s="852"/>
      <c r="CV7" s="853"/>
      <c r="CW7" s="851" t="s">
        <v>585</v>
      </c>
      <c r="CX7" s="852"/>
      <c r="CY7" s="852"/>
      <c r="CZ7" s="852"/>
      <c r="DA7" s="853"/>
      <c r="DB7" s="851" t="s">
        <v>586</v>
      </c>
      <c r="DC7" s="852"/>
      <c r="DD7" s="852"/>
      <c r="DE7" s="852"/>
      <c r="DF7" s="853"/>
      <c r="DG7" s="851" t="s">
        <v>585</v>
      </c>
      <c r="DH7" s="852"/>
      <c r="DI7" s="852"/>
      <c r="DJ7" s="852"/>
      <c r="DK7" s="853"/>
      <c r="DL7" s="851" t="s">
        <v>586</v>
      </c>
      <c r="DM7" s="852"/>
      <c r="DN7" s="852"/>
      <c r="DO7" s="852"/>
      <c r="DP7" s="853"/>
      <c r="DQ7" s="851" t="s">
        <v>588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582</v>
      </c>
      <c r="BT8" s="849"/>
      <c r="BU8" s="849"/>
      <c r="BV8" s="849"/>
      <c r="BW8" s="849"/>
      <c r="BX8" s="849"/>
      <c r="BY8" s="849"/>
      <c r="BZ8" s="849"/>
      <c r="CA8" s="849"/>
      <c r="CB8" s="849"/>
      <c r="CC8" s="849"/>
      <c r="CD8" s="849"/>
      <c r="CE8" s="849"/>
      <c r="CF8" s="849"/>
      <c r="CG8" s="850"/>
      <c r="CH8" s="861">
        <v>5</v>
      </c>
      <c r="CI8" s="862"/>
      <c r="CJ8" s="862"/>
      <c r="CK8" s="862"/>
      <c r="CL8" s="863"/>
      <c r="CM8" s="861">
        <v>100</v>
      </c>
      <c r="CN8" s="862"/>
      <c r="CO8" s="862"/>
      <c r="CP8" s="862"/>
      <c r="CQ8" s="863"/>
      <c r="CR8" s="861">
        <v>9</v>
      </c>
      <c r="CS8" s="862"/>
      <c r="CT8" s="862"/>
      <c r="CU8" s="862"/>
      <c r="CV8" s="863"/>
      <c r="CW8" s="861" t="s">
        <v>586</v>
      </c>
      <c r="CX8" s="862"/>
      <c r="CY8" s="862"/>
      <c r="CZ8" s="862"/>
      <c r="DA8" s="863"/>
      <c r="DB8" s="861" t="s">
        <v>587</v>
      </c>
      <c r="DC8" s="862"/>
      <c r="DD8" s="862"/>
      <c r="DE8" s="862"/>
      <c r="DF8" s="863"/>
      <c r="DG8" s="861" t="s">
        <v>585</v>
      </c>
      <c r="DH8" s="862"/>
      <c r="DI8" s="862"/>
      <c r="DJ8" s="862"/>
      <c r="DK8" s="863"/>
      <c r="DL8" s="861" t="s">
        <v>587</v>
      </c>
      <c r="DM8" s="862"/>
      <c r="DN8" s="862"/>
      <c r="DO8" s="862"/>
      <c r="DP8" s="863"/>
      <c r="DQ8" s="861" t="s">
        <v>586</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581</v>
      </c>
      <c r="BT9" s="849"/>
      <c r="BU9" s="849"/>
      <c r="BV9" s="849"/>
      <c r="BW9" s="849"/>
      <c r="BX9" s="849"/>
      <c r="BY9" s="849"/>
      <c r="BZ9" s="849"/>
      <c r="CA9" s="849"/>
      <c r="CB9" s="849"/>
      <c r="CC9" s="849"/>
      <c r="CD9" s="849"/>
      <c r="CE9" s="849"/>
      <c r="CF9" s="849"/>
      <c r="CG9" s="850"/>
      <c r="CH9" s="861">
        <v>-5</v>
      </c>
      <c r="CI9" s="862"/>
      <c r="CJ9" s="862"/>
      <c r="CK9" s="862"/>
      <c r="CL9" s="863"/>
      <c r="CM9" s="861">
        <v>20</v>
      </c>
      <c r="CN9" s="862"/>
      <c r="CO9" s="862"/>
      <c r="CP9" s="862"/>
      <c r="CQ9" s="863"/>
      <c r="CR9" s="861">
        <v>25</v>
      </c>
      <c r="CS9" s="862"/>
      <c r="CT9" s="862"/>
      <c r="CU9" s="862"/>
      <c r="CV9" s="863"/>
      <c r="CW9" s="861" t="s">
        <v>585</v>
      </c>
      <c r="CX9" s="862"/>
      <c r="CY9" s="862"/>
      <c r="CZ9" s="862"/>
      <c r="DA9" s="863"/>
      <c r="DB9" s="861" t="s">
        <v>585</v>
      </c>
      <c r="DC9" s="862"/>
      <c r="DD9" s="862"/>
      <c r="DE9" s="862"/>
      <c r="DF9" s="863"/>
      <c r="DG9" s="861" t="s">
        <v>586</v>
      </c>
      <c r="DH9" s="862"/>
      <c r="DI9" s="862"/>
      <c r="DJ9" s="862"/>
      <c r="DK9" s="863"/>
      <c r="DL9" s="861" t="s">
        <v>585</v>
      </c>
      <c r="DM9" s="862"/>
      <c r="DN9" s="862"/>
      <c r="DO9" s="862"/>
      <c r="DP9" s="863"/>
      <c r="DQ9" s="861" t="s">
        <v>585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584</v>
      </c>
      <c r="BS10" s="848" t="s">
        <v>583</v>
      </c>
      <c r="BT10" s="849"/>
      <c r="BU10" s="849"/>
      <c r="BV10" s="849"/>
      <c r="BW10" s="849"/>
      <c r="BX10" s="849"/>
      <c r="BY10" s="849"/>
      <c r="BZ10" s="849"/>
      <c r="CA10" s="849"/>
      <c r="CB10" s="849"/>
      <c r="CC10" s="849"/>
      <c r="CD10" s="849"/>
      <c r="CE10" s="849"/>
      <c r="CF10" s="849"/>
      <c r="CG10" s="850"/>
      <c r="CH10" s="861">
        <v>0</v>
      </c>
      <c r="CI10" s="862"/>
      <c r="CJ10" s="862"/>
      <c r="CK10" s="862"/>
      <c r="CL10" s="863"/>
      <c r="CM10" s="861">
        <v>38</v>
      </c>
      <c r="CN10" s="862"/>
      <c r="CO10" s="862"/>
      <c r="CP10" s="862"/>
      <c r="CQ10" s="863"/>
      <c r="CR10" s="861">
        <v>5</v>
      </c>
      <c r="CS10" s="862"/>
      <c r="CT10" s="862"/>
      <c r="CU10" s="862"/>
      <c r="CV10" s="863"/>
      <c r="CW10" s="861">
        <v>2</v>
      </c>
      <c r="CX10" s="862"/>
      <c r="CY10" s="862"/>
      <c r="CZ10" s="862"/>
      <c r="DA10" s="863"/>
      <c r="DB10" s="861" t="s">
        <v>586</v>
      </c>
      <c r="DC10" s="862"/>
      <c r="DD10" s="862"/>
      <c r="DE10" s="862"/>
      <c r="DF10" s="863"/>
      <c r="DG10" s="861">
        <v>115</v>
      </c>
      <c r="DH10" s="862"/>
      <c r="DI10" s="862"/>
      <c r="DJ10" s="862"/>
      <c r="DK10" s="863"/>
      <c r="DL10" s="861" t="s">
        <v>585</v>
      </c>
      <c r="DM10" s="862"/>
      <c r="DN10" s="862"/>
      <c r="DO10" s="862"/>
      <c r="DP10" s="863"/>
      <c r="DQ10" s="861" t="s">
        <v>597</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14201</v>
      </c>
      <c r="R23" s="874"/>
      <c r="S23" s="874"/>
      <c r="T23" s="874"/>
      <c r="U23" s="874"/>
      <c r="V23" s="874">
        <v>13224</v>
      </c>
      <c r="W23" s="874"/>
      <c r="X23" s="874"/>
      <c r="Y23" s="874"/>
      <c r="Z23" s="874"/>
      <c r="AA23" s="874">
        <v>977</v>
      </c>
      <c r="AB23" s="874"/>
      <c r="AC23" s="874"/>
      <c r="AD23" s="874"/>
      <c r="AE23" s="875"/>
      <c r="AF23" s="876">
        <v>496</v>
      </c>
      <c r="AG23" s="874"/>
      <c r="AH23" s="874"/>
      <c r="AI23" s="874"/>
      <c r="AJ23" s="877"/>
      <c r="AK23" s="878"/>
      <c r="AL23" s="879"/>
      <c r="AM23" s="879"/>
      <c r="AN23" s="879"/>
      <c r="AO23" s="879"/>
      <c r="AP23" s="874">
        <v>11359</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2548</v>
      </c>
      <c r="R28" s="903"/>
      <c r="S28" s="903"/>
      <c r="T28" s="903"/>
      <c r="U28" s="903"/>
      <c r="V28" s="903">
        <v>2329</v>
      </c>
      <c r="W28" s="903"/>
      <c r="X28" s="903"/>
      <c r="Y28" s="903"/>
      <c r="Z28" s="903"/>
      <c r="AA28" s="903">
        <v>219</v>
      </c>
      <c r="AB28" s="903"/>
      <c r="AC28" s="903"/>
      <c r="AD28" s="903"/>
      <c r="AE28" s="904"/>
      <c r="AF28" s="905">
        <v>219</v>
      </c>
      <c r="AG28" s="903"/>
      <c r="AH28" s="903"/>
      <c r="AI28" s="903"/>
      <c r="AJ28" s="906"/>
      <c r="AK28" s="907">
        <v>174</v>
      </c>
      <c r="AL28" s="898"/>
      <c r="AM28" s="898"/>
      <c r="AN28" s="898"/>
      <c r="AO28" s="898"/>
      <c r="AP28" s="898" t="s">
        <v>570</v>
      </c>
      <c r="AQ28" s="898"/>
      <c r="AR28" s="898"/>
      <c r="AS28" s="898"/>
      <c r="AT28" s="898"/>
      <c r="AU28" s="898" t="s">
        <v>570</v>
      </c>
      <c r="AV28" s="898"/>
      <c r="AW28" s="898"/>
      <c r="AX28" s="898"/>
      <c r="AY28" s="898"/>
      <c r="AZ28" s="899" t="s">
        <v>570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2762</v>
      </c>
      <c r="R29" s="839"/>
      <c r="S29" s="839"/>
      <c r="T29" s="839"/>
      <c r="U29" s="839"/>
      <c r="V29" s="839">
        <v>2587</v>
      </c>
      <c r="W29" s="839"/>
      <c r="X29" s="839"/>
      <c r="Y29" s="839"/>
      <c r="Z29" s="839"/>
      <c r="AA29" s="839">
        <v>175</v>
      </c>
      <c r="AB29" s="839"/>
      <c r="AC29" s="839"/>
      <c r="AD29" s="839"/>
      <c r="AE29" s="840"/>
      <c r="AF29" s="841">
        <v>175</v>
      </c>
      <c r="AG29" s="842"/>
      <c r="AH29" s="842"/>
      <c r="AI29" s="842"/>
      <c r="AJ29" s="843"/>
      <c r="AK29" s="910">
        <v>399</v>
      </c>
      <c r="AL29" s="911"/>
      <c r="AM29" s="911"/>
      <c r="AN29" s="911"/>
      <c r="AO29" s="911"/>
      <c r="AP29" s="911" t="s">
        <v>570</v>
      </c>
      <c r="AQ29" s="911"/>
      <c r="AR29" s="911"/>
      <c r="AS29" s="911"/>
      <c r="AT29" s="911"/>
      <c r="AU29" s="911" t="s">
        <v>573</v>
      </c>
      <c r="AV29" s="911"/>
      <c r="AW29" s="911"/>
      <c r="AX29" s="911"/>
      <c r="AY29" s="911"/>
      <c r="AZ29" s="912" t="s">
        <v>572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289</v>
      </c>
      <c r="R30" s="839"/>
      <c r="S30" s="839"/>
      <c r="T30" s="839"/>
      <c r="U30" s="839"/>
      <c r="V30" s="839">
        <v>271</v>
      </c>
      <c r="W30" s="839"/>
      <c r="X30" s="839"/>
      <c r="Y30" s="839"/>
      <c r="Z30" s="839"/>
      <c r="AA30" s="839">
        <v>18</v>
      </c>
      <c r="AB30" s="839"/>
      <c r="AC30" s="839"/>
      <c r="AD30" s="839"/>
      <c r="AE30" s="840"/>
      <c r="AF30" s="841">
        <v>18</v>
      </c>
      <c r="AG30" s="842"/>
      <c r="AH30" s="842"/>
      <c r="AI30" s="842"/>
      <c r="AJ30" s="843"/>
      <c r="AK30" s="910">
        <v>98</v>
      </c>
      <c r="AL30" s="911"/>
      <c r="AM30" s="911"/>
      <c r="AN30" s="911"/>
      <c r="AO30" s="911"/>
      <c r="AP30" s="911" t="s">
        <v>570</v>
      </c>
      <c r="AQ30" s="911"/>
      <c r="AR30" s="911"/>
      <c r="AS30" s="911"/>
      <c r="AT30" s="911"/>
      <c r="AU30" s="911" t="s">
        <v>570</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417</v>
      </c>
      <c r="R31" s="839"/>
      <c r="S31" s="839"/>
      <c r="T31" s="839"/>
      <c r="U31" s="839"/>
      <c r="V31" s="839">
        <v>384</v>
      </c>
      <c r="W31" s="839"/>
      <c r="X31" s="839"/>
      <c r="Y31" s="839"/>
      <c r="Z31" s="839"/>
      <c r="AA31" s="839">
        <v>32</v>
      </c>
      <c r="AB31" s="839"/>
      <c r="AC31" s="839"/>
      <c r="AD31" s="839"/>
      <c r="AE31" s="840"/>
      <c r="AF31" s="841">
        <v>503</v>
      </c>
      <c r="AG31" s="842"/>
      <c r="AH31" s="842"/>
      <c r="AI31" s="842"/>
      <c r="AJ31" s="843"/>
      <c r="AK31" s="910">
        <v>66</v>
      </c>
      <c r="AL31" s="911"/>
      <c r="AM31" s="911"/>
      <c r="AN31" s="911"/>
      <c r="AO31" s="911"/>
      <c r="AP31" s="911">
        <v>1155</v>
      </c>
      <c r="AQ31" s="911"/>
      <c r="AR31" s="911"/>
      <c r="AS31" s="911"/>
      <c r="AT31" s="911"/>
      <c r="AU31" s="911">
        <v>807</v>
      </c>
      <c r="AV31" s="911"/>
      <c r="AW31" s="911"/>
      <c r="AX31" s="911"/>
      <c r="AY31" s="911"/>
      <c r="AZ31" s="912" t="s">
        <v>571</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807</v>
      </c>
      <c r="R32" s="839"/>
      <c r="S32" s="839"/>
      <c r="T32" s="839"/>
      <c r="U32" s="839"/>
      <c r="V32" s="839">
        <v>772</v>
      </c>
      <c r="W32" s="839"/>
      <c r="X32" s="839"/>
      <c r="Y32" s="839"/>
      <c r="Z32" s="839"/>
      <c r="AA32" s="839">
        <v>35</v>
      </c>
      <c r="AB32" s="839"/>
      <c r="AC32" s="839"/>
      <c r="AD32" s="839"/>
      <c r="AE32" s="840"/>
      <c r="AF32" s="841">
        <v>30</v>
      </c>
      <c r="AG32" s="842"/>
      <c r="AH32" s="842"/>
      <c r="AI32" s="842"/>
      <c r="AJ32" s="843"/>
      <c r="AK32" s="910">
        <v>366</v>
      </c>
      <c r="AL32" s="911"/>
      <c r="AM32" s="911"/>
      <c r="AN32" s="911"/>
      <c r="AO32" s="911"/>
      <c r="AP32" s="911">
        <v>3862</v>
      </c>
      <c r="AQ32" s="911"/>
      <c r="AR32" s="911"/>
      <c r="AS32" s="911"/>
      <c r="AT32" s="911"/>
      <c r="AU32" s="911">
        <v>3336</v>
      </c>
      <c r="AV32" s="911"/>
      <c r="AW32" s="911"/>
      <c r="AX32" s="911"/>
      <c r="AY32" s="911"/>
      <c r="AZ32" s="912" t="s">
        <v>572</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945</v>
      </c>
      <c r="AG63" s="922"/>
      <c r="AH63" s="922"/>
      <c r="AI63" s="922"/>
      <c r="AJ63" s="923"/>
      <c r="AK63" s="924"/>
      <c r="AL63" s="919"/>
      <c r="AM63" s="919"/>
      <c r="AN63" s="919"/>
      <c r="AO63" s="919"/>
      <c r="AP63" s="922">
        <v>5017</v>
      </c>
      <c r="AQ63" s="922"/>
      <c r="AR63" s="922"/>
      <c r="AS63" s="922"/>
      <c r="AT63" s="922"/>
      <c r="AU63" s="922">
        <v>4143</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410</v>
      </c>
      <c r="AB66" s="798"/>
      <c r="AC66" s="798"/>
      <c r="AD66" s="798"/>
      <c r="AE66" s="799"/>
      <c r="AF66" s="932" t="s">
        <v>392</v>
      </c>
      <c r="AG66" s="893"/>
      <c r="AH66" s="893"/>
      <c r="AI66" s="893"/>
      <c r="AJ66" s="933"/>
      <c r="AK66" s="797" t="s">
        <v>411</v>
      </c>
      <c r="AL66" s="821"/>
      <c r="AM66" s="821"/>
      <c r="AN66" s="821"/>
      <c r="AO66" s="822"/>
      <c r="AP66" s="797" t="s">
        <v>394</v>
      </c>
      <c r="AQ66" s="798"/>
      <c r="AR66" s="798"/>
      <c r="AS66" s="798"/>
      <c r="AT66" s="799"/>
      <c r="AU66" s="797" t="s">
        <v>412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574</v>
      </c>
      <c r="C68" s="950"/>
      <c r="D68" s="950"/>
      <c r="E68" s="950"/>
      <c r="F68" s="950"/>
      <c r="G68" s="950"/>
      <c r="H68" s="950"/>
      <c r="I68" s="950"/>
      <c r="J68" s="950"/>
      <c r="K68" s="950"/>
      <c r="L68" s="950"/>
      <c r="M68" s="950"/>
      <c r="N68" s="950"/>
      <c r="O68" s="950"/>
      <c r="P68" s="951"/>
      <c r="Q68" s="952">
        <v>630</v>
      </c>
      <c r="R68" s="946"/>
      <c r="S68" s="946"/>
      <c r="T68" s="946"/>
      <c r="U68" s="946"/>
      <c r="V68" s="946">
        <v>604</v>
      </c>
      <c r="W68" s="946"/>
      <c r="X68" s="946"/>
      <c r="Y68" s="946"/>
      <c r="Z68" s="946"/>
      <c r="AA68" s="946">
        <v>26</v>
      </c>
      <c r="AB68" s="946"/>
      <c r="AC68" s="946"/>
      <c r="AD68" s="946"/>
      <c r="AE68" s="946"/>
      <c r="AF68" s="946">
        <v>26</v>
      </c>
      <c r="AG68" s="946"/>
      <c r="AH68" s="946"/>
      <c r="AI68" s="946"/>
      <c r="AJ68" s="946"/>
      <c r="AK68" s="946">
        <v>44</v>
      </c>
      <c r="AL68" s="946"/>
      <c r="AM68" s="946"/>
      <c r="AN68" s="946"/>
      <c r="AO68" s="946"/>
      <c r="AP68" s="946">
        <v>111</v>
      </c>
      <c r="AQ68" s="946"/>
      <c r="AR68" s="946"/>
      <c r="AS68" s="946"/>
      <c r="AT68" s="946"/>
      <c r="AU68" s="946">
        <v>111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575</v>
      </c>
      <c r="C69" s="954"/>
      <c r="D69" s="954"/>
      <c r="E69" s="954"/>
      <c r="F69" s="954"/>
      <c r="G69" s="954"/>
      <c r="H69" s="954"/>
      <c r="I69" s="954"/>
      <c r="J69" s="954"/>
      <c r="K69" s="954"/>
      <c r="L69" s="954"/>
      <c r="M69" s="954"/>
      <c r="N69" s="954"/>
      <c r="O69" s="954"/>
      <c r="P69" s="955"/>
      <c r="Q69" s="956">
        <v>1952</v>
      </c>
      <c r="R69" s="911"/>
      <c r="S69" s="911"/>
      <c r="T69" s="911"/>
      <c r="U69" s="911"/>
      <c r="V69" s="911">
        <v>1936</v>
      </c>
      <c r="W69" s="911"/>
      <c r="X69" s="911"/>
      <c r="Y69" s="911"/>
      <c r="Z69" s="911"/>
      <c r="AA69" s="911">
        <v>16</v>
      </c>
      <c r="AB69" s="911"/>
      <c r="AC69" s="911"/>
      <c r="AD69" s="911"/>
      <c r="AE69" s="911"/>
      <c r="AF69" s="911">
        <v>16</v>
      </c>
      <c r="AG69" s="911"/>
      <c r="AH69" s="911"/>
      <c r="AI69" s="911"/>
      <c r="AJ69" s="911"/>
      <c r="AK69" s="911">
        <v>49</v>
      </c>
      <c r="AL69" s="911"/>
      <c r="AM69" s="911"/>
      <c r="AN69" s="911"/>
      <c r="AO69" s="911"/>
      <c r="AP69" s="911">
        <v>1406</v>
      </c>
      <c r="AQ69" s="911"/>
      <c r="AR69" s="911"/>
      <c r="AS69" s="911"/>
      <c r="AT69" s="911"/>
      <c r="AU69" s="911">
        <v>330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576</v>
      </c>
      <c r="C70" s="954"/>
      <c r="D70" s="954"/>
      <c r="E70" s="954"/>
      <c r="F70" s="954"/>
      <c r="G70" s="954"/>
      <c r="H70" s="954"/>
      <c r="I70" s="954"/>
      <c r="J70" s="954"/>
      <c r="K70" s="954"/>
      <c r="L70" s="954"/>
      <c r="M70" s="954"/>
      <c r="N70" s="954"/>
      <c r="O70" s="954"/>
      <c r="P70" s="955"/>
      <c r="Q70" s="956">
        <v>167</v>
      </c>
      <c r="R70" s="911"/>
      <c r="S70" s="911"/>
      <c r="T70" s="911"/>
      <c r="U70" s="911"/>
      <c r="V70" s="911">
        <v>140</v>
      </c>
      <c r="W70" s="911"/>
      <c r="X70" s="911"/>
      <c r="Y70" s="911"/>
      <c r="Z70" s="911"/>
      <c r="AA70" s="911">
        <v>27</v>
      </c>
      <c r="AB70" s="911"/>
      <c r="AC70" s="911"/>
      <c r="AD70" s="911"/>
      <c r="AE70" s="911"/>
      <c r="AF70" s="911">
        <v>27</v>
      </c>
      <c r="AG70" s="911"/>
      <c r="AH70" s="911"/>
      <c r="AI70" s="911"/>
      <c r="AJ70" s="911"/>
      <c r="AK70" s="911">
        <v>23</v>
      </c>
      <c r="AL70" s="911"/>
      <c r="AM70" s="911"/>
      <c r="AN70" s="911"/>
      <c r="AO70" s="911"/>
      <c r="AP70" s="911" t="s">
        <v>570</v>
      </c>
      <c r="AQ70" s="911"/>
      <c r="AR70" s="911"/>
      <c r="AS70" s="911"/>
      <c r="AT70" s="911"/>
      <c r="AU70" s="911" t="s">
        <v>570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6833</v>
      </c>
      <c r="R71" s="911"/>
      <c r="S71" s="911"/>
      <c r="T71" s="911"/>
      <c r="U71" s="911"/>
      <c r="V71" s="911">
        <v>5904</v>
      </c>
      <c r="W71" s="911"/>
      <c r="X71" s="911"/>
      <c r="Y71" s="911"/>
      <c r="Z71" s="911"/>
      <c r="AA71" s="911">
        <v>929</v>
      </c>
      <c r="AB71" s="911"/>
      <c r="AC71" s="911"/>
      <c r="AD71" s="911"/>
      <c r="AE71" s="911"/>
      <c r="AF71" s="911">
        <v>929</v>
      </c>
      <c r="AG71" s="911"/>
      <c r="AH71" s="911"/>
      <c r="AI71" s="911"/>
      <c r="AJ71" s="911"/>
      <c r="AK71" s="911">
        <v>830</v>
      </c>
      <c r="AL71" s="911"/>
      <c r="AM71" s="911"/>
      <c r="AN71" s="911"/>
      <c r="AO71" s="911"/>
      <c r="AP71" s="911" t="s">
        <v>572</v>
      </c>
      <c r="AQ71" s="911"/>
      <c r="AR71" s="911"/>
      <c r="AS71" s="911"/>
      <c r="AT71" s="911"/>
      <c r="AU71" s="911" t="s">
        <v>570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94</v>
      </c>
      <c r="R72" s="911"/>
      <c r="S72" s="911"/>
      <c r="T72" s="911"/>
      <c r="U72" s="911"/>
      <c r="V72" s="911">
        <v>86</v>
      </c>
      <c r="W72" s="911"/>
      <c r="X72" s="911"/>
      <c r="Y72" s="911"/>
      <c r="Z72" s="911"/>
      <c r="AA72" s="911">
        <v>8</v>
      </c>
      <c r="AB72" s="911"/>
      <c r="AC72" s="911"/>
      <c r="AD72" s="911"/>
      <c r="AE72" s="911"/>
      <c r="AF72" s="911">
        <v>8</v>
      </c>
      <c r="AG72" s="911"/>
      <c r="AH72" s="911"/>
      <c r="AI72" s="911"/>
      <c r="AJ72" s="911"/>
      <c r="AK72" s="911">
        <v>9</v>
      </c>
      <c r="AL72" s="911"/>
      <c r="AM72" s="911"/>
      <c r="AN72" s="911"/>
      <c r="AO72" s="911"/>
      <c r="AP72" s="911" t="s">
        <v>570</v>
      </c>
      <c r="AQ72" s="911"/>
      <c r="AR72" s="911"/>
      <c r="AS72" s="911"/>
      <c r="AT72" s="911"/>
      <c r="AU72" s="911" t="s">
        <v>573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237427</v>
      </c>
      <c r="R73" s="911"/>
      <c r="S73" s="911"/>
      <c r="T73" s="911"/>
      <c r="U73" s="911"/>
      <c r="V73" s="911">
        <v>231302</v>
      </c>
      <c r="W73" s="911"/>
      <c r="X73" s="911"/>
      <c r="Y73" s="911"/>
      <c r="Z73" s="911"/>
      <c r="AA73" s="911">
        <v>6125</v>
      </c>
      <c r="AB73" s="911"/>
      <c r="AC73" s="911"/>
      <c r="AD73" s="911"/>
      <c r="AE73" s="911"/>
      <c r="AF73" s="911">
        <v>6125</v>
      </c>
      <c r="AG73" s="911"/>
      <c r="AH73" s="911"/>
      <c r="AI73" s="911"/>
      <c r="AJ73" s="911"/>
      <c r="AK73" s="911">
        <v>1029</v>
      </c>
      <c r="AL73" s="911"/>
      <c r="AM73" s="911"/>
      <c r="AN73" s="911"/>
      <c r="AO73" s="911"/>
      <c r="AP73" s="911" t="s">
        <v>570</v>
      </c>
      <c r="AQ73" s="911"/>
      <c r="AR73" s="911"/>
      <c r="AS73" s="911"/>
      <c r="AT73" s="911"/>
      <c r="AU73" s="911" t="s">
        <v>573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7131</v>
      </c>
      <c r="AG88" s="922"/>
      <c r="AH88" s="922"/>
      <c r="AI88" s="922"/>
      <c r="AJ88" s="922"/>
      <c r="AK88" s="919"/>
      <c r="AL88" s="919"/>
      <c r="AM88" s="919"/>
      <c r="AN88" s="919"/>
      <c r="AO88" s="919"/>
      <c r="AP88" s="922">
        <v>1517</v>
      </c>
      <c r="AQ88" s="922"/>
      <c r="AR88" s="922"/>
      <c r="AS88" s="922"/>
      <c r="AT88" s="922"/>
      <c r="AU88" s="922">
        <v>441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48</v>
      </c>
      <c r="CS102" s="930"/>
      <c r="CT102" s="930"/>
      <c r="CU102" s="930"/>
      <c r="CV102" s="973"/>
      <c r="CW102" s="972">
        <v>2</v>
      </c>
      <c r="CX102" s="930"/>
      <c r="CY102" s="930"/>
      <c r="CZ102" s="930"/>
      <c r="DA102" s="973"/>
      <c r="DB102" s="972" t="s">
        <v>585</v>
      </c>
      <c r="DC102" s="930"/>
      <c r="DD102" s="930"/>
      <c r="DE102" s="930"/>
      <c r="DF102" s="973"/>
      <c r="DG102" s="972">
        <v>115</v>
      </c>
      <c r="DH102" s="930"/>
      <c r="DI102" s="930"/>
      <c r="DJ102" s="930"/>
      <c r="DK102" s="973"/>
      <c r="DL102" s="972" t="s">
        <v>585</v>
      </c>
      <c r="DM102" s="930"/>
      <c r="DN102" s="930"/>
      <c r="DO102" s="930"/>
      <c r="DP102" s="973"/>
      <c r="DQ102" s="972" t="s">
        <v>597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305</v>
      </c>
      <c r="AG109" s="975"/>
      <c r="AH109" s="975"/>
      <c r="AI109" s="975"/>
      <c r="AJ109" s="976"/>
      <c r="AK109" s="974" t="s">
        <v>304</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305</v>
      </c>
      <c r="BW109" s="975"/>
      <c r="BX109" s="975"/>
      <c r="BY109" s="975"/>
      <c r="BZ109" s="976"/>
      <c r="CA109" s="974" t="s">
        <v>304</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305</v>
      </c>
      <c r="DM109" s="975"/>
      <c r="DN109" s="975"/>
      <c r="DO109" s="975"/>
      <c r="DP109" s="976"/>
      <c r="DQ109" s="974" t="s">
        <v>304</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2129491</v>
      </c>
      <c r="AB110" s="982"/>
      <c r="AC110" s="982"/>
      <c r="AD110" s="982"/>
      <c r="AE110" s="983"/>
      <c r="AF110" s="984">
        <v>2113943</v>
      </c>
      <c r="AG110" s="982"/>
      <c r="AH110" s="982"/>
      <c r="AI110" s="982"/>
      <c r="AJ110" s="983"/>
      <c r="AK110" s="984">
        <v>2114846</v>
      </c>
      <c r="AL110" s="982"/>
      <c r="AM110" s="982"/>
      <c r="AN110" s="982"/>
      <c r="AO110" s="983"/>
      <c r="AP110" s="985">
        <v>28.6</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12915728</v>
      </c>
      <c r="BR110" s="1017"/>
      <c r="BS110" s="1017"/>
      <c r="BT110" s="1017"/>
      <c r="BU110" s="1017"/>
      <c r="BV110" s="1017">
        <v>12178505</v>
      </c>
      <c r="BW110" s="1017"/>
      <c r="BX110" s="1017"/>
      <c r="BY110" s="1017"/>
      <c r="BZ110" s="1017"/>
      <c r="CA110" s="1017">
        <v>11359470</v>
      </c>
      <c r="CB110" s="1017"/>
      <c r="CC110" s="1017"/>
      <c r="CD110" s="1017"/>
      <c r="CE110" s="1017"/>
      <c r="CF110" s="1031">
        <v>153.6</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429</v>
      </c>
      <c r="DM110" s="1017"/>
      <c r="DN110" s="1017"/>
      <c r="DO110" s="1017"/>
      <c r="DP110" s="1017"/>
      <c r="DQ110" s="1017" t="s">
        <v>429</v>
      </c>
      <c r="DR110" s="1017"/>
      <c r="DS110" s="1017"/>
      <c r="DT110" s="1017"/>
      <c r="DU110" s="1017"/>
      <c r="DV110" s="1018" t="s">
        <v>429</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429</v>
      </c>
      <c r="AG111" s="1024"/>
      <c r="AH111" s="1024"/>
      <c r="AI111" s="1024"/>
      <c r="AJ111" s="1025"/>
      <c r="AK111" s="1026" t="s">
        <v>431</v>
      </c>
      <c r="AL111" s="1024"/>
      <c r="AM111" s="1024"/>
      <c r="AN111" s="1024"/>
      <c r="AO111" s="1025"/>
      <c r="AP111" s="1027" t="s">
        <v>128</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299427</v>
      </c>
      <c r="BR111" s="1010"/>
      <c r="BS111" s="1010"/>
      <c r="BT111" s="1010"/>
      <c r="BU111" s="1010"/>
      <c r="BV111" s="1010">
        <v>137991</v>
      </c>
      <c r="BW111" s="1010"/>
      <c r="BX111" s="1010"/>
      <c r="BY111" s="1010"/>
      <c r="BZ111" s="1010"/>
      <c r="CA111" s="1010">
        <v>11918</v>
      </c>
      <c r="CB111" s="1010"/>
      <c r="CC111" s="1010"/>
      <c r="CD111" s="1010"/>
      <c r="CE111" s="1010"/>
      <c r="CF111" s="1004">
        <v>0.2</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431</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431</v>
      </c>
      <c r="AG112" s="1049"/>
      <c r="AH112" s="1049"/>
      <c r="AI112" s="1049"/>
      <c r="AJ112" s="1050"/>
      <c r="AK112" s="1051" t="s">
        <v>431</v>
      </c>
      <c r="AL112" s="1049"/>
      <c r="AM112" s="1049"/>
      <c r="AN112" s="1049"/>
      <c r="AO112" s="1050"/>
      <c r="AP112" s="1052" t="s">
        <v>431</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4494890</v>
      </c>
      <c r="BR112" s="1010"/>
      <c r="BS112" s="1010"/>
      <c r="BT112" s="1010"/>
      <c r="BU112" s="1010"/>
      <c r="BV112" s="1010">
        <v>4334744</v>
      </c>
      <c r="BW112" s="1010"/>
      <c r="BX112" s="1010"/>
      <c r="BY112" s="1010"/>
      <c r="BZ112" s="1010"/>
      <c r="CA112" s="1010">
        <v>4143884</v>
      </c>
      <c r="CB112" s="1010"/>
      <c r="CC112" s="1010"/>
      <c r="CD112" s="1010"/>
      <c r="CE112" s="1010"/>
      <c r="CF112" s="1004">
        <v>56</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431</v>
      </c>
      <c r="DM112" s="1010"/>
      <c r="DN112" s="1010"/>
      <c r="DO112" s="1010"/>
      <c r="DP112" s="1010"/>
      <c r="DQ112" s="1010" t="s">
        <v>431</v>
      </c>
      <c r="DR112" s="1010"/>
      <c r="DS112" s="1010"/>
      <c r="DT112" s="1010"/>
      <c r="DU112" s="1010"/>
      <c r="DV112" s="1011" t="s">
        <v>431</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454424</v>
      </c>
      <c r="AB113" s="1024"/>
      <c r="AC113" s="1024"/>
      <c r="AD113" s="1024"/>
      <c r="AE113" s="1025"/>
      <c r="AF113" s="1026">
        <v>484480</v>
      </c>
      <c r="AG113" s="1024"/>
      <c r="AH113" s="1024"/>
      <c r="AI113" s="1024"/>
      <c r="AJ113" s="1025"/>
      <c r="AK113" s="1026">
        <v>452332</v>
      </c>
      <c r="AL113" s="1024"/>
      <c r="AM113" s="1024"/>
      <c r="AN113" s="1024"/>
      <c r="AO113" s="1025"/>
      <c r="AP113" s="1027">
        <v>6.1</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279323</v>
      </c>
      <c r="BR113" s="1010"/>
      <c r="BS113" s="1010"/>
      <c r="BT113" s="1010"/>
      <c r="BU113" s="1010"/>
      <c r="BV113" s="1010">
        <v>464578</v>
      </c>
      <c r="BW113" s="1010"/>
      <c r="BX113" s="1010"/>
      <c r="BY113" s="1010"/>
      <c r="BZ113" s="1010"/>
      <c r="CA113" s="1010">
        <v>441261</v>
      </c>
      <c r="CB113" s="1010"/>
      <c r="CC113" s="1010"/>
      <c r="CD113" s="1010"/>
      <c r="CE113" s="1010"/>
      <c r="CF113" s="1004">
        <v>6</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275620</v>
      </c>
      <c r="DH113" s="1049"/>
      <c r="DI113" s="1049"/>
      <c r="DJ113" s="1049"/>
      <c r="DK113" s="1050"/>
      <c r="DL113" s="1051">
        <v>129232</v>
      </c>
      <c r="DM113" s="1049"/>
      <c r="DN113" s="1049"/>
      <c r="DO113" s="1049"/>
      <c r="DP113" s="1050"/>
      <c r="DQ113" s="1051">
        <v>11918</v>
      </c>
      <c r="DR113" s="1049"/>
      <c r="DS113" s="1049"/>
      <c r="DT113" s="1049"/>
      <c r="DU113" s="1050"/>
      <c r="DV113" s="1052">
        <v>0.2</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13787</v>
      </c>
      <c r="AB114" s="1049"/>
      <c r="AC114" s="1049"/>
      <c r="AD114" s="1049"/>
      <c r="AE114" s="1050"/>
      <c r="AF114" s="1051">
        <v>15686</v>
      </c>
      <c r="AG114" s="1049"/>
      <c r="AH114" s="1049"/>
      <c r="AI114" s="1049"/>
      <c r="AJ114" s="1050"/>
      <c r="AK114" s="1051">
        <v>15712</v>
      </c>
      <c r="AL114" s="1049"/>
      <c r="AM114" s="1049"/>
      <c r="AN114" s="1049"/>
      <c r="AO114" s="1050"/>
      <c r="AP114" s="1052">
        <v>0.2</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4001870</v>
      </c>
      <c r="BR114" s="1010"/>
      <c r="BS114" s="1010"/>
      <c r="BT114" s="1010"/>
      <c r="BU114" s="1010"/>
      <c r="BV114" s="1010">
        <v>3946488</v>
      </c>
      <c r="BW114" s="1010"/>
      <c r="BX114" s="1010"/>
      <c r="BY114" s="1010"/>
      <c r="BZ114" s="1010"/>
      <c r="CA114" s="1010">
        <v>4033170</v>
      </c>
      <c r="CB114" s="1010"/>
      <c r="CC114" s="1010"/>
      <c r="CD114" s="1010"/>
      <c r="CE114" s="1010"/>
      <c r="CF114" s="1004">
        <v>54.5</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431</v>
      </c>
      <c r="DH114" s="1049"/>
      <c r="DI114" s="1049"/>
      <c r="DJ114" s="1049"/>
      <c r="DK114" s="1050"/>
      <c r="DL114" s="1051" t="s">
        <v>431</v>
      </c>
      <c r="DM114" s="1049"/>
      <c r="DN114" s="1049"/>
      <c r="DO114" s="1049"/>
      <c r="DP114" s="1050"/>
      <c r="DQ114" s="1051" t="s">
        <v>431</v>
      </c>
      <c r="DR114" s="1049"/>
      <c r="DS114" s="1049"/>
      <c r="DT114" s="1049"/>
      <c r="DU114" s="1050"/>
      <c r="DV114" s="1052" t="s">
        <v>431</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126439</v>
      </c>
      <c r="AB115" s="1024"/>
      <c r="AC115" s="1024"/>
      <c r="AD115" s="1024"/>
      <c r="AE115" s="1025"/>
      <c r="AF115" s="1026">
        <v>120018</v>
      </c>
      <c r="AG115" s="1024"/>
      <c r="AH115" s="1024"/>
      <c r="AI115" s="1024"/>
      <c r="AJ115" s="1025"/>
      <c r="AK115" s="1026">
        <v>11915</v>
      </c>
      <c r="AL115" s="1024"/>
      <c r="AM115" s="1024"/>
      <c r="AN115" s="1024"/>
      <c r="AO115" s="1025"/>
      <c r="AP115" s="1027">
        <v>0.2</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v>5206</v>
      </c>
      <c r="BR115" s="1010"/>
      <c r="BS115" s="1010"/>
      <c r="BT115" s="1010"/>
      <c r="BU115" s="1010"/>
      <c r="BV115" s="1010">
        <v>1279</v>
      </c>
      <c r="BW115" s="1010"/>
      <c r="BX115" s="1010"/>
      <c r="BY115" s="1010"/>
      <c r="BZ115" s="1010"/>
      <c r="CA115" s="1010">
        <v>147302</v>
      </c>
      <c r="CB115" s="1010"/>
      <c r="CC115" s="1010"/>
      <c r="CD115" s="1010"/>
      <c r="CE115" s="1010"/>
      <c r="CF115" s="1004">
        <v>2</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431</v>
      </c>
      <c r="DH115" s="1049"/>
      <c r="DI115" s="1049"/>
      <c r="DJ115" s="1049"/>
      <c r="DK115" s="1050"/>
      <c r="DL115" s="1051" t="s">
        <v>431</v>
      </c>
      <c r="DM115" s="1049"/>
      <c r="DN115" s="1049"/>
      <c r="DO115" s="1049"/>
      <c r="DP115" s="1050"/>
      <c r="DQ115" s="1051" t="s">
        <v>431</v>
      </c>
      <c r="DR115" s="1049"/>
      <c r="DS115" s="1049"/>
      <c r="DT115" s="1049"/>
      <c r="DU115" s="1050"/>
      <c r="DV115" s="1052" t="s">
        <v>431</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431</v>
      </c>
      <c r="AB116" s="1049"/>
      <c r="AC116" s="1049"/>
      <c r="AD116" s="1049"/>
      <c r="AE116" s="1050"/>
      <c r="AF116" s="1051" t="s">
        <v>431</v>
      </c>
      <c r="AG116" s="1049"/>
      <c r="AH116" s="1049"/>
      <c r="AI116" s="1049"/>
      <c r="AJ116" s="1050"/>
      <c r="AK116" s="1051" t="s">
        <v>431</v>
      </c>
      <c r="AL116" s="1049"/>
      <c r="AM116" s="1049"/>
      <c r="AN116" s="1049"/>
      <c r="AO116" s="1050"/>
      <c r="AP116" s="1052" t="s">
        <v>431</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431</v>
      </c>
      <c r="BW116" s="1010"/>
      <c r="BX116" s="1010"/>
      <c r="BY116" s="1010"/>
      <c r="BZ116" s="1010"/>
      <c r="CA116" s="1010" t="s">
        <v>431</v>
      </c>
      <c r="CB116" s="1010"/>
      <c r="CC116" s="1010"/>
      <c r="CD116" s="1010"/>
      <c r="CE116" s="1010"/>
      <c r="CF116" s="1004" t="s">
        <v>431</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431</v>
      </c>
      <c r="DH116" s="1049"/>
      <c r="DI116" s="1049"/>
      <c r="DJ116" s="1049"/>
      <c r="DK116" s="1050"/>
      <c r="DL116" s="1051" t="s">
        <v>431</v>
      </c>
      <c r="DM116" s="1049"/>
      <c r="DN116" s="1049"/>
      <c r="DO116" s="1049"/>
      <c r="DP116" s="1050"/>
      <c r="DQ116" s="1051" t="s">
        <v>431</v>
      </c>
      <c r="DR116" s="1049"/>
      <c r="DS116" s="1049"/>
      <c r="DT116" s="1049"/>
      <c r="DU116" s="1050"/>
      <c r="DV116" s="1052" t="s">
        <v>431</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2724141</v>
      </c>
      <c r="AB117" s="1067"/>
      <c r="AC117" s="1067"/>
      <c r="AD117" s="1067"/>
      <c r="AE117" s="1068"/>
      <c r="AF117" s="1069">
        <v>2734127</v>
      </c>
      <c r="AG117" s="1067"/>
      <c r="AH117" s="1067"/>
      <c r="AI117" s="1067"/>
      <c r="AJ117" s="1068"/>
      <c r="AK117" s="1069">
        <v>2594805</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452</v>
      </c>
      <c r="BR117" s="1010"/>
      <c r="BS117" s="1010"/>
      <c r="BT117" s="1010"/>
      <c r="BU117" s="1010"/>
      <c r="BV117" s="1010" t="s">
        <v>453</v>
      </c>
      <c r="BW117" s="1010"/>
      <c r="BX117" s="1010"/>
      <c r="BY117" s="1010"/>
      <c r="BZ117" s="1010"/>
      <c r="CA117" s="1010" t="s">
        <v>128</v>
      </c>
      <c r="CB117" s="1010"/>
      <c r="CC117" s="1010"/>
      <c r="CD117" s="1010"/>
      <c r="CE117" s="1010"/>
      <c r="CF117" s="1004" t="s">
        <v>452</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305</v>
      </c>
      <c r="AG118" s="975"/>
      <c r="AH118" s="975"/>
      <c r="AI118" s="975"/>
      <c r="AJ118" s="976"/>
      <c r="AK118" s="974" t="s">
        <v>304</v>
      </c>
      <c r="AL118" s="975"/>
      <c r="AM118" s="975"/>
      <c r="AN118" s="975"/>
      <c r="AO118" s="976"/>
      <c r="AP118" s="1061" t="s">
        <v>423</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452</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452</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452</v>
      </c>
      <c r="AG119" s="982"/>
      <c r="AH119" s="982"/>
      <c r="AI119" s="982"/>
      <c r="AJ119" s="983"/>
      <c r="AK119" s="984" t="s">
        <v>128</v>
      </c>
      <c r="AL119" s="982"/>
      <c r="AM119" s="982"/>
      <c r="AN119" s="982"/>
      <c r="AO119" s="983"/>
      <c r="AP119" s="985" t="s">
        <v>453</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457</v>
      </c>
      <c r="BP119" s="1096"/>
      <c r="BQ119" s="1087">
        <v>21996444</v>
      </c>
      <c r="BR119" s="1088"/>
      <c r="BS119" s="1088"/>
      <c r="BT119" s="1088"/>
      <c r="BU119" s="1088"/>
      <c r="BV119" s="1088">
        <v>21063585</v>
      </c>
      <c r="BW119" s="1088"/>
      <c r="BX119" s="1088"/>
      <c r="BY119" s="1088"/>
      <c r="BZ119" s="1088"/>
      <c r="CA119" s="1088">
        <v>20137005</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23807</v>
      </c>
      <c r="DH119" s="1074"/>
      <c r="DI119" s="1074"/>
      <c r="DJ119" s="1074"/>
      <c r="DK119" s="1075"/>
      <c r="DL119" s="1073">
        <v>8759</v>
      </c>
      <c r="DM119" s="1074"/>
      <c r="DN119" s="1074"/>
      <c r="DO119" s="1074"/>
      <c r="DP119" s="1075"/>
      <c r="DQ119" s="1073" t="s">
        <v>453</v>
      </c>
      <c r="DR119" s="1074"/>
      <c r="DS119" s="1074"/>
      <c r="DT119" s="1074"/>
      <c r="DU119" s="1075"/>
      <c r="DV119" s="1076" t="s">
        <v>128</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452</v>
      </c>
      <c r="AG120" s="1049"/>
      <c r="AH120" s="1049"/>
      <c r="AI120" s="1049"/>
      <c r="AJ120" s="1050"/>
      <c r="AK120" s="1051" t="s">
        <v>128</v>
      </c>
      <c r="AL120" s="1049"/>
      <c r="AM120" s="1049"/>
      <c r="AN120" s="1049"/>
      <c r="AO120" s="1050"/>
      <c r="AP120" s="1052" t="s">
        <v>128</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6889838</v>
      </c>
      <c r="BR120" s="1017"/>
      <c r="BS120" s="1017"/>
      <c r="BT120" s="1017"/>
      <c r="BU120" s="1017"/>
      <c r="BV120" s="1017">
        <v>6879607</v>
      </c>
      <c r="BW120" s="1017"/>
      <c r="BX120" s="1017"/>
      <c r="BY120" s="1017"/>
      <c r="BZ120" s="1017"/>
      <c r="CA120" s="1017">
        <v>6373856</v>
      </c>
      <c r="CB120" s="1017"/>
      <c r="CC120" s="1017"/>
      <c r="CD120" s="1017"/>
      <c r="CE120" s="1017"/>
      <c r="CF120" s="1031">
        <v>86.2</v>
      </c>
      <c r="CG120" s="1032"/>
      <c r="CH120" s="1032"/>
      <c r="CI120" s="1032"/>
      <c r="CJ120" s="1032"/>
      <c r="CK120" s="1097" t="s">
        <v>461</v>
      </c>
      <c r="CL120" s="1098"/>
      <c r="CM120" s="1098"/>
      <c r="CN120" s="1098"/>
      <c r="CO120" s="1099"/>
      <c r="CP120" s="1105" t="s">
        <v>402</v>
      </c>
      <c r="CQ120" s="1106"/>
      <c r="CR120" s="1106"/>
      <c r="CS120" s="1106"/>
      <c r="CT120" s="1106"/>
      <c r="CU120" s="1106"/>
      <c r="CV120" s="1106"/>
      <c r="CW120" s="1106"/>
      <c r="CX120" s="1106"/>
      <c r="CY120" s="1106"/>
      <c r="CZ120" s="1106"/>
      <c r="DA120" s="1106"/>
      <c r="DB120" s="1106"/>
      <c r="DC120" s="1106"/>
      <c r="DD120" s="1106"/>
      <c r="DE120" s="1106"/>
      <c r="DF120" s="1107"/>
      <c r="DG120" s="1016">
        <v>4062292</v>
      </c>
      <c r="DH120" s="1017"/>
      <c r="DI120" s="1017"/>
      <c r="DJ120" s="1017"/>
      <c r="DK120" s="1017"/>
      <c r="DL120" s="1017">
        <v>3695933</v>
      </c>
      <c r="DM120" s="1017"/>
      <c r="DN120" s="1017"/>
      <c r="DO120" s="1017"/>
      <c r="DP120" s="1017"/>
      <c r="DQ120" s="1017">
        <v>3336489</v>
      </c>
      <c r="DR120" s="1017"/>
      <c r="DS120" s="1017"/>
      <c r="DT120" s="1017"/>
      <c r="DU120" s="1017"/>
      <c r="DV120" s="1018">
        <v>45.1</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104969</v>
      </c>
      <c r="AB121" s="1049"/>
      <c r="AC121" s="1049"/>
      <c r="AD121" s="1049"/>
      <c r="AE121" s="1050"/>
      <c r="AF121" s="1051">
        <v>104969</v>
      </c>
      <c r="AG121" s="1049"/>
      <c r="AH121" s="1049"/>
      <c r="AI121" s="1049"/>
      <c r="AJ121" s="1050"/>
      <c r="AK121" s="1051">
        <v>11915</v>
      </c>
      <c r="AL121" s="1049"/>
      <c r="AM121" s="1049"/>
      <c r="AN121" s="1049"/>
      <c r="AO121" s="1050"/>
      <c r="AP121" s="1052">
        <v>0.2</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781673</v>
      </c>
      <c r="BR121" s="1010"/>
      <c r="BS121" s="1010"/>
      <c r="BT121" s="1010"/>
      <c r="BU121" s="1010"/>
      <c r="BV121" s="1010">
        <v>642249</v>
      </c>
      <c r="BW121" s="1010"/>
      <c r="BX121" s="1010"/>
      <c r="BY121" s="1010"/>
      <c r="BZ121" s="1010"/>
      <c r="CA121" s="1010">
        <v>575966</v>
      </c>
      <c r="CB121" s="1010"/>
      <c r="CC121" s="1010"/>
      <c r="CD121" s="1010"/>
      <c r="CE121" s="1010"/>
      <c r="CF121" s="1004">
        <v>7.8</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v>432598</v>
      </c>
      <c r="DH121" s="1010"/>
      <c r="DI121" s="1010"/>
      <c r="DJ121" s="1010"/>
      <c r="DK121" s="1010"/>
      <c r="DL121" s="1010">
        <v>638811</v>
      </c>
      <c r="DM121" s="1010"/>
      <c r="DN121" s="1010"/>
      <c r="DO121" s="1010"/>
      <c r="DP121" s="1010"/>
      <c r="DQ121" s="1010">
        <v>807395</v>
      </c>
      <c r="DR121" s="1010"/>
      <c r="DS121" s="1010"/>
      <c r="DT121" s="1010"/>
      <c r="DU121" s="1010"/>
      <c r="DV121" s="1011">
        <v>10.9</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452</v>
      </c>
      <c r="AB122" s="1049"/>
      <c r="AC122" s="1049"/>
      <c r="AD122" s="1049"/>
      <c r="AE122" s="1050"/>
      <c r="AF122" s="1051" t="s">
        <v>128</v>
      </c>
      <c r="AG122" s="1049"/>
      <c r="AH122" s="1049"/>
      <c r="AI122" s="1049"/>
      <c r="AJ122" s="1050"/>
      <c r="AK122" s="1051" t="s">
        <v>128</v>
      </c>
      <c r="AL122" s="1049"/>
      <c r="AM122" s="1049"/>
      <c r="AN122" s="1049"/>
      <c r="AO122" s="1050"/>
      <c r="AP122" s="1052" t="s">
        <v>452</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14686066</v>
      </c>
      <c r="BR122" s="1088"/>
      <c r="BS122" s="1088"/>
      <c r="BT122" s="1088"/>
      <c r="BU122" s="1088"/>
      <c r="BV122" s="1088">
        <v>13775379</v>
      </c>
      <c r="BW122" s="1088"/>
      <c r="BX122" s="1088"/>
      <c r="BY122" s="1088"/>
      <c r="BZ122" s="1088"/>
      <c r="CA122" s="1088">
        <v>13844653</v>
      </c>
      <c r="CB122" s="1088"/>
      <c r="CC122" s="1088"/>
      <c r="CD122" s="1088"/>
      <c r="CE122" s="1088"/>
      <c r="CF122" s="1108">
        <v>187.2</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452</v>
      </c>
      <c r="DM122" s="1010"/>
      <c r="DN122" s="1010"/>
      <c r="DO122" s="1010"/>
      <c r="DP122" s="1010"/>
      <c r="DQ122" s="1010" t="s">
        <v>128</v>
      </c>
      <c r="DR122" s="1010"/>
      <c r="DS122" s="1010"/>
      <c r="DT122" s="1010"/>
      <c r="DU122" s="1010"/>
      <c r="DV122" s="1011" t="s">
        <v>452</v>
      </c>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467</v>
      </c>
      <c r="BP123" s="1096"/>
      <c r="BQ123" s="1155">
        <v>22357577</v>
      </c>
      <c r="BR123" s="1156"/>
      <c r="BS123" s="1156"/>
      <c r="BT123" s="1156"/>
      <c r="BU123" s="1156"/>
      <c r="BV123" s="1156">
        <v>21297235</v>
      </c>
      <c r="BW123" s="1156"/>
      <c r="BX123" s="1156"/>
      <c r="BY123" s="1156"/>
      <c r="BZ123" s="1156"/>
      <c r="CA123" s="1156">
        <v>20794475</v>
      </c>
      <c r="CB123" s="1156"/>
      <c r="CC123" s="1156"/>
      <c r="CD123" s="1156"/>
      <c r="CE123" s="1156"/>
      <c r="CF123" s="1089"/>
      <c r="CG123" s="1090"/>
      <c r="CH123" s="1090"/>
      <c r="CI123" s="1090"/>
      <c r="CJ123" s="1091"/>
      <c r="CK123" s="1100"/>
      <c r="CL123" s="1101"/>
      <c r="CM123" s="1101"/>
      <c r="CN123" s="1101"/>
      <c r="CO123" s="1102"/>
      <c r="CP123" s="1110" t="s">
        <v>399</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128</v>
      </c>
      <c r="BW124" s="1118"/>
      <c r="BX124" s="1118"/>
      <c r="BY124" s="1118"/>
      <c r="BZ124" s="1118"/>
      <c r="CA124" s="1118" t="s">
        <v>128</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453</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452</v>
      </c>
      <c r="AB125" s="1049"/>
      <c r="AC125" s="1049"/>
      <c r="AD125" s="1049"/>
      <c r="AE125" s="1050"/>
      <c r="AF125" s="1051" t="s">
        <v>128</v>
      </c>
      <c r="AG125" s="1049"/>
      <c r="AH125" s="1049"/>
      <c r="AI125" s="1049"/>
      <c r="AJ125" s="1050"/>
      <c r="AK125" s="1051" t="s">
        <v>128</v>
      </c>
      <c r="AL125" s="1049"/>
      <c r="AM125" s="1049"/>
      <c r="AN125" s="1049"/>
      <c r="AO125" s="1050"/>
      <c r="AP125" s="1052" t="s">
        <v>453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452</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452</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v>5206</v>
      </c>
      <c r="DH126" s="1010"/>
      <c r="DI126" s="1010"/>
      <c r="DJ126" s="1010"/>
      <c r="DK126" s="1010"/>
      <c r="DL126" s="1010">
        <v>1279</v>
      </c>
      <c r="DM126" s="1010"/>
      <c r="DN126" s="1010"/>
      <c r="DO126" s="1010"/>
      <c r="DP126" s="1010"/>
      <c r="DQ126" s="1010">
        <v>147302</v>
      </c>
      <c r="DR126" s="1010"/>
      <c r="DS126" s="1010"/>
      <c r="DT126" s="1010"/>
      <c r="DU126" s="1010"/>
      <c r="DV126" s="1011">
        <v>2</v>
      </c>
      <c r="DW126" s="1011"/>
      <c r="DX126" s="1011"/>
      <c r="DY126" s="1011"/>
      <c r="DZ126" s="1012"/>
    </row>
    <row r="127" spans="1:130" s="246" customFormat="1" ht="26.25" customHeight="1" x14ac:dyDescent="0.15">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21470</v>
      </c>
      <c r="AB127" s="1049"/>
      <c r="AC127" s="1049"/>
      <c r="AD127" s="1049"/>
      <c r="AE127" s="1050"/>
      <c r="AF127" s="1051">
        <v>15049</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77314</v>
      </c>
      <c r="AB128" s="1138"/>
      <c r="AC128" s="1138"/>
      <c r="AD128" s="1138"/>
      <c r="AE128" s="1139"/>
      <c r="AF128" s="1140">
        <v>74140</v>
      </c>
      <c r="AG128" s="1138"/>
      <c r="AH128" s="1138"/>
      <c r="AI128" s="1138"/>
      <c r="AJ128" s="1139"/>
      <c r="AK128" s="1140">
        <v>77775</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452</v>
      </c>
      <c r="BG128" s="1145"/>
      <c r="BH128" s="1145"/>
      <c r="BI128" s="1145"/>
      <c r="BJ128" s="1145"/>
      <c r="BK128" s="1145"/>
      <c r="BL128" s="1146"/>
      <c r="BM128" s="1144">
        <v>13.5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9523968</v>
      </c>
      <c r="AB129" s="1049"/>
      <c r="AC129" s="1049"/>
      <c r="AD129" s="1049"/>
      <c r="AE129" s="1050"/>
      <c r="AF129" s="1051">
        <v>9205239</v>
      </c>
      <c r="AG129" s="1049"/>
      <c r="AH129" s="1049"/>
      <c r="AI129" s="1049"/>
      <c r="AJ129" s="1050"/>
      <c r="AK129" s="1051">
        <v>9072597</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128</v>
      </c>
      <c r="BG129" s="1159"/>
      <c r="BH129" s="1159"/>
      <c r="BI129" s="1159"/>
      <c r="BJ129" s="1159"/>
      <c r="BK129" s="1159"/>
      <c r="BL129" s="1160"/>
      <c r="BM129" s="1158">
        <v>18.5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1756883</v>
      </c>
      <c r="AB130" s="1049"/>
      <c r="AC130" s="1049"/>
      <c r="AD130" s="1049"/>
      <c r="AE130" s="1050"/>
      <c r="AF130" s="1051">
        <v>1712226</v>
      </c>
      <c r="AG130" s="1049"/>
      <c r="AH130" s="1049"/>
      <c r="AI130" s="1049"/>
      <c r="AJ130" s="1050"/>
      <c r="AK130" s="1051">
        <v>1678789</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11.8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7767085</v>
      </c>
      <c r="AB131" s="1074"/>
      <c r="AC131" s="1074"/>
      <c r="AD131" s="1074"/>
      <c r="AE131" s="1075"/>
      <c r="AF131" s="1073">
        <v>7493013</v>
      </c>
      <c r="AG131" s="1074"/>
      <c r="AH131" s="1074"/>
      <c r="AI131" s="1074"/>
      <c r="AJ131" s="1075"/>
      <c r="AK131" s="1073">
        <v>7393808</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128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11.457889290000001</v>
      </c>
      <c r="AB132" s="1190"/>
      <c r="AC132" s="1190"/>
      <c r="AD132" s="1190"/>
      <c r="AE132" s="1191"/>
      <c r="AF132" s="1192">
        <v>12.648596769999999</v>
      </c>
      <c r="AG132" s="1190"/>
      <c r="AH132" s="1190"/>
      <c r="AI132" s="1190"/>
      <c r="AJ132" s="1191"/>
      <c r="AK132" s="1192">
        <v>11.337067449999999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11.1</v>
      </c>
      <c r="AB133" s="1173"/>
      <c r="AC133" s="1173"/>
      <c r="AD133" s="1173"/>
      <c r="AE133" s="1174"/>
      <c r="AF133" s="1172">
        <v>11.8</v>
      </c>
      <c r="AG133" s="1173"/>
      <c r="AH133" s="1173"/>
      <c r="AI133" s="1173"/>
      <c r="AJ133" s="1174"/>
      <c r="AK133" s="1172">
        <v>11.8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Uj+mf59qZNBTr5STXcGAmZUoG++ri0GoT5/STMmrWJPfqC7HztqtrPExFJ5ZXTbW2doLu4YGJUzyWznJeqXjQ==" saltValue="ksN+o8931ZtoYIvL0Q6h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1vYMfzgS8aFwKgyAfnPrvLbyfW9mBKo3BTtBwOviXL6v3v8DApFDPaqHDD3P2Qr2cKVH863ez6WHfE1R3qcnw==" saltValue="KxDjQqBUueZo+S0A2zQ4y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quszhps7qEyQlh/E7Jrzs1X8G9M6+RL2Iq6y+EfAw7K+oOx7xFRFVmjBwBUn8VX7NDYAJkcUK7Xrs1Gn5VFsw==" saltValue="2xBfp3DrP0TNpM+NAlBbD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2073500</v>
      </c>
      <c r="AP9" s="312">
        <v>108919</v>
      </c>
      <c r="AQ9" s="313">
        <v>80518</v>
      </c>
      <c r="AR9" s="314">
        <v>35.299999999999997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130257</v>
      </c>
      <c r="AP10" s="315">
        <v>6842</v>
      </c>
      <c r="AQ10" s="316">
        <v>8488</v>
      </c>
      <c r="AR10" s="317">
        <v>-19.399999999999999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624038</v>
      </c>
      <c r="AP11" s="315">
        <v>32780</v>
      </c>
      <c r="AQ11" s="316">
        <v>12447</v>
      </c>
      <c r="AR11" s="317">
        <v>163.4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v>480</v>
      </c>
      <c r="AP12" s="315">
        <v>25</v>
      </c>
      <c r="AQ12" s="316">
        <v>615</v>
      </c>
      <c r="AR12" s="317">
        <v>-95.9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506</v>
      </c>
      <c r="AP13" s="315" t="s">
        <v>506</v>
      </c>
      <c r="AQ13" s="316">
        <v>4</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108108</v>
      </c>
      <c r="AP14" s="315">
        <v>5679</v>
      </c>
      <c r="AQ14" s="316">
        <v>4032</v>
      </c>
      <c r="AR14" s="317">
        <v>40.799999999999997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57820</v>
      </c>
      <c r="AP15" s="315">
        <v>3037</v>
      </c>
      <c r="AQ15" s="316">
        <v>1876</v>
      </c>
      <c r="AR15" s="317">
        <v>61.9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-202889</v>
      </c>
      <c r="AP16" s="315">
        <v>-10658</v>
      </c>
      <c r="AQ16" s="316">
        <v>-7595</v>
      </c>
      <c r="AR16" s="317">
        <v>40.299999999999997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2791314</v>
      </c>
      <c r="AP17" s="315">
        <v>146626</v>
      </c>
      <c r="AQ17" s="316">
        <v>100385</v>
      </c>
      <c r="AR17" s="317">
        <v>46.1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10.72</v>
      </c>
      <c r="AP21" s="328">
        <v>9.2200000000000006</v>
      </c>
      <c r="AQ21" s="329">
        <v>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98.3</v>
      </c>
      <c r="AP22" s="333">
        <v>97.2</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2114846</v>
      </c>
      <c r="AP32" s="342">
        <v>111091</v>
      </c>
      <c r="AQ32" s="343">
        <v>48843</v>
      </c>
      <c r="AR32" s="344">
        <v>127.4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506</v>
      </c>
      <c r="AP34" s="342" t="s">
        <v>506</v>
      </c>
      <c r="AQ34" s="343">
        <v>10</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452332</v>
      </c>
      <c r="AP35" s="342">
        <v>23761</v>
      </c>
      <c r="AQ35" s="343">
        <v>14940</v>
      </c>
      <c r="AR35" s="344">
        <v>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v>15712</v>
      </c>
      <c r="AP36" s="342">
        <v>825</v>
      </c>
      <c r="AQ36" s="343">
        <v>3323</v>
      </c>
      <c r="AR36" s="344">
        <v>-75.2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v>11915</v>
      </c>
      <c r="AP37" s="342">
        <v>626</v>
      </c>
      <c r="AQ37" s="343">
        <v>752</v>
      </c>
      <c r="AR37" s="344">
        <v>-16.8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506</v>
      </c>
      <c r="AP38" s="345" t="s">
        <v>506</v>
      </c>
      <c r="AQ38" s="346">
        <v>6</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-77775</v>
      </c>
      <c r="AP39" s="342">
        <v>-4085</v>
      </c>
      <c r="AQ39" s="343">
        <v>-3695</v>
      </c>
      <c r="AR39" s="344">
        <v>10.6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-1678789</v>
      </c>
      <c r="AP40" s="342">
        <v>-88186</v>
      </c>
      <c r="AQ40" s="343">
        <v>-44561</v>
      </c>
      <c r="AR40" s="344">
        <v>97.9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838241</v>
      </c>
      <c r="AP41" s="342">
        <v>44032</v>
      </c>
      <c r="AQ41" s="343">
        <v>19619</v>
      </c>
      <c r="AR41" s="344">
        <v>124.4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2115241</v>
      </c>
      <c r="AN51" s="364">
        <v>102314</v>
      </c>
      <c r="AO51" s="365">
        <v>-4.3</v>
      </c>
      <c r="AP51" s="366">
        <v>53292</v>
      </c>
      <c r="AQ51" s="367">
        <v>0</v>
      </c>
      <c r="AR51" s="368">
        <v>-4.3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1071494</v>
      </c>
      <c r="AN52" s="372">
        <v>51828</v>
      </c>
      <c r="AO52" s="373">
        <v>4.8</v>
      </c>
      <c r="AP52" s="374">
        <v>28900</v>
      </c>
      <c r="AQ52" s="375">
        <v>18.899999999999999</v>
      </c>
      <c r="AR52" s="376">
        <v>-14.1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2844347</v>
      </c>
      <c r="AN53" s="364">
        <v>140566</v>
      </c>
      <c r="AO53" s="365">
        <v>37.4</v>
      </c>
      <c r="AP53" s="366">
        <v>69469</v>
      </c>
      <c r="AQ53" s="367">
        <v>30.4</v>
      </c>
      <c r="AR53" s="368">
        <v>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1567078</v>
      </c>
      <c r="AN54" s="372">
        <v>77444</v>
      </c>
      <c r="AO54" s="373">
        <v>49.4</v>
      </c>
      <c r="AP54" s="374">
        <v>38215</v>
      </c>
      <c r="AQ54" s="375">
        <v>32.200000000000003</v>
      </c>
      <c r="AR54" s="376">
        <v>17.2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2090382</v>
      </c>
      <c r="AN55" s="364">
        <v>105394</v>
      </c>
      <c r="AO55" s="365">
        <v>-25</v>
      </c>
      <c r="AP55" s="366">
        <v>67293</v>
      </c>
      <c r="AQ55" s="367">
        <v>-3.1</v>
      </c>
      <c r="AR55" s="368">
        <v>-21.9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1223377</v>
      </c>
      <c r="AN56" s="372">
        <v>61681</v>
      </c>
      <c r="AO56" s="373">
        <v>-20.399999999999999</v>
      </c>
      <c r="AP56" s="374">
        <v>35076</v>
      </c>
      <c r="AQ56" s="375">
        <v>-8.1999999999999993</v>
      </c>
      <c r="AR56" s="376">
        <v>-12.2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1754536</v>
      </c>
      <c r="AN57" s="364">
        <v>90221</v>
      </c>
      <c r="AO57" s="365">
        <v>-14.4</v>
      </c>
      <c r="AP57" s="366">
        <v>67343</v>
      </c>
      <c r="AQ57" s="367">
        <v>0.1</v>
      </c>
      <c r="AR57" s="368">
        <v>-14.5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1214393</v>
      </c>
      <c r="AN58" s="372">
        <v>62446</v>
      </c>
      <c r="AO58" s="373">
        <v>1.2</v>
      </c>
      <c r="AP58" s="374">
        <v>32865</v>
      </c>
      <c r="AQ58" s="375">
        <v>-6.3</v>
      </c>
      <c r="AR58" s="376">
        <v>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1784968</v>
      </c>
      <c r="AN59" s="364">
        <v>93763</v>
      </c>
      <c r="AO59" s="365">
        <v>3.9</v>
      </c>
      <c r="AP59" s="366">
        <v>73475</v>
      </c>
      <c r="AQ59" s="367">
        <v>9.1</v>
      </c>
      <c r="AR59" s="368">
        <v>-5.2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968823</v>
      </c>
      <c r="AN60" s="372">
        <v>50892</v>
      </c>
      <c r="AO60" s="373">
        <v>-18.5</v>
      </c>
      <c r="AP60" s="374">
        <v>43072</v>
      </c>
      <c r="AQ60" s="375">
        <v>31.1</v>
      </c>
      <c r="AR60" s="376">
        <v>-49.6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2117895</v>
      </c>
      <c r="AN61" s="379">
        <v>106452</v>
      </c>
      <c r="AO61" s="380">
        <v>-0.5</v>
      </c>
      <c r="AP61" s="381">
        <v>66174</v>
      </c>
      <c r="AQ61" s="382">
        <v>7.3</v>
      </c>
      <c r="AR61" s="368">
        <v>-7.8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1209033</v>
      </c>
      <c r="AN62" s="372">
        <v>60858</v>
      </c>
      <c r="AO62" s="373">
        <v>3.3</v>
      </c>
      <c r="AP62" s="374">
        <v>35626</v>
      </c>
      <c r="AQ62" s="375">
        <v>13.5</v>
      </c>
      <c r="AR62" s="376">
        <v>-10.199999999999999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I+YN6bsEAfpS87s6WQnWopoVknALLZuvvne73yvbJ9vze6bJYoX+qHUOdjNR0oGuZcAbyvm8VSCV3cATIMHiQ==" saltValue="/OOt8sJOBfw/DRqTNFhv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10St30s77g7GXZGxn1BDO9omgj+lVu54t36MFhaH8NpPquyY9n1StW5ITBLnRCZ+LLbgToFzbda15kWgrFouw==" saltValue="u7zJcr4m6AjhyWhT07M4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T1QIoLw30TKcLe6e4tAPFXhQp2ZxSWYsgnonp1YuccywWYhrrtJOdVuqwwX3ENvnT9wPNKa7ec+cg6Zht33A==" saltValue="wYISpRK+4VUhATYUk7/G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39.42</v>
      </c>
      <c r="G47" s="12">
        <v>41.84</v>
      </c>
      <c r="H47" s="12">
        <v>42.29</v>
      </c>
      <c r="I47" s="12">
        <v>41.05</v>
      </c>
      <c r="J47" s="13">
        <v>37.14</v>
      </c>
    </row>
    <row r="48" spans="2:10" ht="57.75" customHeight="1" x14ac:dyDescent="0.15">
      <c r="B48" s="14"/>
      <c r="C48" s="1234" t="s">
        <v>4</v>
      </c>
      <c r="D48" s="1234"/>
      <c r="E48" s="1235"/>
      <c r="F48" s="15">
        <v>5.04</v>
      </c>
      <c r="G48" s="16">
        <v>4.5599999999999996</v>
      </c>
      <c r="H48" s="16">
        <v>6.19</v>
      </c>
      <c r="I48" s="16">
        <v>6.87</v>
      </c>
      <c r="J48" s="17">
        <v>5.47</v>
      </c>
    </row>
    <row r="49" spans="2:10" ht="57.75" customHeight="1" thickBot="1" x14ac:dyDescent="0.2">
      <c r="B49" s="18"/>
      <c r="C49" s="1236" t="s">
        <v>5</v>
      </c>
      <c r="D49" s="1236"/>
      <c r="E49" s="1237"/>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ehoZEYrIb193TibBW2Rx19X50Mww+2k3USPl5xxzqWNswSdrAchaBq61kYBbcISlgHo+VCVihKOl5CKpAVGFQ==" saltValue="TsRsoaBXz5YN1myNZLb+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2020-08-24T09:38:08Z</cp:lastPrinted>
  <dcterms:created xsi:type="dcterms:W3CDTF">2020-02-10T02:59:27Z</dcterms:created>
  <dcterms:modified xsi:type="dcterms:W3CDTF">2020-08-24T09:38:10Z</dcterms:modified>
  <cp:category/>
</cp:coreProperties>
</file>